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53222"/>
  <mc:AlternateContent xmlns:mc="http://schemas.openxmlformats.org/markup-compatibility/2006">
    <mc:Choice Requires="x15">
      <x15ac:absPath xmlns:x15ac="http://schemas.microsoft.com/office/spreadsheetml/2010/11/ac" url="D:\hend 29 juin\HEND\uhd\ras jebel\2019\5\"/>
    </mc:Choice>
  </mc:AlternateContent>
  <bookViews>
    <workbookView xWindow="0" yWindow="0" windowWidth="20490" windowHeight="7755" tabRatio="916"/>
  </bookViews>
  <sheets>
    <sheet name="Page de garde" sheetId="29" r:id="rId1"/>
    <sheet name="A1 Exploitation" sheetId="36" r:id="rId2"/>
    <sheet name="A1 Technique" sheetId="37" r:id="rId3"/>
    <sheet name="A2 Exploitation" sheetId="38" r:id="rId4"/>
    <sheet name="A2 Technique" sheetId="39" r:id="rId5"/>
    <sheet name="A3 Exploitation" sheetId="40" r:id="rId6"/>
    <sheet name="A3 Technique" sheetId="41" r:id="rId7"/>
    <sheet name="A4 Exploitation" sheetId="42" r:id="rId8"/>
    <sheet name="A4 Technique" sheetId="43" r:id="rId9"/>
  </sheets>
  <definedNames>
    <definedName name="AA" localSheetId="1">#REF!</definedName>
    <definedName name="AA" localSheetId="2">#REF!</definedName>
    <definedName name="AA" localSheetId="3">#REF!</definedName>
    <definedName name="AA" localSheetId="4">#REF!</definedName>
    <definedName name="AA" localSheetId="5">#REF!</definedName>
    <definedName name="AA" localSheetId="6">#REF!</definedName>
    <definedName name="AA" localSheetId="7">#REF!</definedName>
    <definedName name="AA" localSheetId="8">#REF!</definedName>
    <definedName name="AA">#REF!</definedName>
    <definedName name="Cotation" localSheetId="1">#REF!</definedName>
    <definedName name="Cotation" localSheetId="2">#REF!</definedName>
    <definedName name="Cotation" localSheetId="3">#REF!</definedName>
    <definedName name="Cotation" localSheetId="4">#REF!</definedName>
    <definedName name="Cotation" localSheetId="5">#REF!</definedName>
    <definedName name="Cotation" localSheetId="6">#REF!</definedName>
    <definedName name="Cotation" localSheetId="7">#REF!</definedName>
    <definedName name="Cotation" localSheetId="8">#REF!</definedName>
    <definedName name="Cotation">#REF!</definedName>
    <definedName name="Liste" localSheetId="1">#REF!</definedName>
    <definedName name="Liste" localSheetId="2">#REF!</definedName>
    <definedName name="Liste" localSheetId="3">#REF!</definedName>
    <definedName name="Liste" localSheetId="4">#REF!</definedName>
    <definedName name="Liste" localSheetId="5">#REF!</definedName>
    <definedName name="Liste" localSheetId="6">#REF!</definedName>
    <definedName name="Liste" localSheetId="7">#REF!</definedName>
    <definedName name="Liste" localSheetId="8">#REF!</definedName>
    <definedName name="Liste">#REF!</definedName>
    <definedName name="Listeok" localSheetId="1">#REF!</definedName>
    <definedName name="Listeok" localSheetId="2">#REF!</definedName>
    <definedName name="Listeok" localSheetId="3">#REF!</definedName>
    <definedName name="Listeok" localSheetId="4">#REF!</definedName>
    <definedName name="Listeok" localSheetId="5">#REF!</definedName>
    <definedName name="Listeok" localSheetId="6">#REF!</definedName>
    <definedName name="Listeok" localSheetId="7">#REF!</definedName>
    <definedName name="Listeok" localSheetId="8">#REF!</definedName>
    <definedName name="Listeok">#REF!</definedName>
    <definedName name="P" localSheetId="1">#REF!</definedName>
    <definedName name="P" localSheetId="2">#REF!</definedName>
    <definedName name="P" localSheetId="3">#REF!</definedName>
    <definedName name="P" localSheetId="4">#REF!</definedName>
    <definedName name="P" localSheetId="5">#REF!</definedName>
    <definedName name="P" localSheetId="6">#REF!</definedName>
    <definedName name="P" localSheetId="7">#REF!</definedName>
    <definedName name="P" localSheetId="8">#REF!</definedName>
    <definedName name="P">#REF!</definedName>
    <definedName name="_xlnm.Print_Area" localSheetId="1">'A1 Exploitation'!$A$1:$G$730</definedName>
    <definedName name="_xlnm.Print_Area" localSheetId="2">'A1 Technique'!$A$1:$F$199</definedName>
    <definedName name="_xlnm.Print_Area" localSheetId="3">'A2 Exploitation'!$A$1:$G$730</definedName>
    <definedName name="_xlnm.Print_Area" localSheetId="4">'A2 Technique'!$A$1:$F$199</definedName>
    <definedName name="_xlnm.Print_Area" localSheetId="5">'A3 Exploitation'!$A$1:$G$730</definedName>
    <definedName name="_xlnm.Print_Area" localSheetId="6">'A3 Technique'!$A$1:$F$199</definedName>
    <definedName name="_xlnm.Print_Area" localSheetId="7">'A4 Exploitation'!$A$1:$G$730</definedName>
    <definedName name="_xlnm.Print_Area" localSheetId="8">'A4 Technique'!$A$1:$F$199</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B8" i="37" l="1"/>
  <c r="C95" i="42" l="1"/>
  <c r="C94" i="42"/>
  <c r="C93" i="42"/>
  <c r="C95" i="40"/>
  <c r="C94" i="40"/>
  <c r="C93" i="40"/>
  <c r="C95" i="38"/>
  <c r="C94" i="38"/>
  <c r="C93" i="38"/>
  <c r="C93" i="36"/>
  <c r="C94" i="36"/>
  <c r="C95" i="36"/>
  <c r="C34" i="36"/>
  <c r="F197" i="43" l="1"/>
  <c r="E197" i="43"/>
  <c r="C191" i="43"/>
  <c r="D194" i="43" s="1"/>
  <c r="D186" i="43"/>
  <c r="D187" i="43" s="1"/>
  <c r="D177" i="43"/>
  <c r="D178" i="43" s="1"/>
  <c r="C165" i="43"/>
  <c r="D169" i="43" s="1"/>
  <c r="D170" i="43" s="1"/>
  <c r="C157" i="43"/>
  <c r="C156" i="43"/>
  <c r="C155" i="43"/>
  <c r="D161" i="43" s="1"/>
  <c r="D162" i="43" s="1"/>
  <c r="C145" i="43"/>
  <c r="C144" i="43"/>
  <c r="C138" i="43"/>
  <c r="D149" i="43" s="1"/>
  <c r="D150" i="43" s="1"/>
  <c r="C132" i="43"/>
  <c r="C130" i="43"/>
  <c r="C128" i="43"/>
  <c r="C127" i="43"/>
  <c r="C116" i="43"/>
  <c r="C115" i="43"/>
  <c r="C112" i="43"/>
  <c r="C100" i="43"/>
  <c r="C99" i="43"/>
  <c r="C94" i="43"/>
  <c r="C93" i="43"/>
  <c r="C82" i="43"/>
  <c r="C80" i="43"/>
  <c r="C77" i="43"/>
  <c r="C76" i="43"/>
  <c r="C75" i="43"/>
  <c r="C61" i="43"/>
  <c r="D63" i="43" s="1"/>
  <c r="D64" i="43" s="1"/>
  <c r="C60" i="43"/>
  <c r="C56" i="43"/>
  <c r="C51" i="43"/>
  <c r="D52" i="43" s="1"/>
  <c r="D53" i="43" s="1"/>
  <c r="C37" i="43"/>
  <c r="D42" i="43" s="1"/>
  <c r="D43" i="43" s="1"/>
  <c r="C26" i="43"/>
  <c r="D33" i="43" s="1"/>
  <c r="D34" i="43" s="1"/>
  <c r="D22" i="43"/>
  <c r="D23" i="43" s="1"/>
  <c r="B10" i="43"/>
  <c r="B9" i="43"/>
  <c r="B8" i="43"/>
  <c r="A7" i="43"/>
  <c r="F721" i="42"/>
  <c r="E721" i="42"/>
  <c r="F700" i="42"/>
  <c r="E700" i="42"/>
  <c r="F668" i="42"/>
  <c r="E668" i="42"/>
  <c r="F605" i="42"/>
  <c r="E605" i="42"/>
  <c r="F565" i="42"/>
  <c r="E565" i="42"/>
  <c r="F525" i="42"/>
  <c r="E525" i="42"/>
  <c r="D525" i="42" s="1"/>
  <c r="B525" i="42" s="1"/>
  <c r="D526" i="42" s="1"/>
  <c r="D527" i="42" s="1"/>
  <c r="B127" i="29" s="1"/>
  <c r="F471" i="42"/>
  <c r="E471" i="42"/>
  <c r="F424" i="42"/>
  <c r="E424" i="42"/>
  <c r="D424" i="42" s="1"/>
  <c r="B424" i="42" s="1"/>
  <c r="F366" i="42"/>
  <c r="E366" i="42"/>
  <c r="F299" i="42"/>
  <c r="E299" i="42"/>
  <c r="D299" i="42" s="1"/>
  <c r="B299" i="42" s="1"/>
  <c r="F244" i="42"/>
  <c r="F185" i="42"/>
  <c r="E185" i="42"/>
  <c r="F129" i="42"/>
  <c r="E129" i="42"/>
  <c r="D129" i="42" s="1"/>
  <c r="B129" i="42" s="1"/>
  <c r="F43" i="42"/>
  <c r="E43" i="42"/>
  <c r="D43" i="42" s="1"/>
  <c r="B43" i="42" s="1"/>
  <c r="C712" i="42"/>
  <c r="D715" i="42" s="1"/>
  <c r="D716" i="42" s="1"/>
  <c r="A705" i="42"/>
  <c r="C688" i="42"/>
  <c r="A677" i="42"/>
  <c r="D668" i="42"/>
  <c r="B668" i="42" s="1"/>
  <c r="C665" i="42"/>
  <c r="C659" i="42"/>
  <c r="C657" i="42"/>
  <c r="C648" i="42"/>
  <c r="C644" i="42"/>
  <c r="D650" i="42" s="1"/>
  <c r="D651" i="42" s="1"/>
  <c r="C632" i="42"/>
  <c r="D639" i="42" s="1"/>
  <c r="D640" i="42" s="1"/>
  <c r="D627" i="42"/>
  <c r="C626" i="42"/>
  <c r="C625" i="42"/>
  <c r="C622" i="42"/>
  <c r="A613" i="42"/>
  <c r="C600" i="42"/>
  <c r="C596" i="42"/>
  <c r="C593" i="42"/>
  <c r="C586" i="42"/>
  <c r="C585" i="42"/>
  <c r="C583" i="42"/>
  <c r="C582" i="42"/>
  <c r="A574" i="42"/>
  <c r="D565" i="42"/>
  <c r="B565" i="42" s="1"/>
  <c r="C555" i="42"/>
  <c r="C554" i="42"/>
  <c r="C553" i="42"/>
  <c r="C550" i="42"/>
  <c r="C540" i="42"/>
  <c r="D542" i="42" s="1"/>
  <c r="D543" i="42" s="1"/>
  <c r="A531" i="42"/>
  <c r="C516" i="42"/>
  <c r="C514" i="42"/>
  <c r="C513" i="42"/>
  <c r="C512" i="42"/>
  <c r="C510" i="42"/>
  <c r="C509" i="42"/>
  <c r="A479" i="42"/>
  <c r="C462" i="42"/>
  <c r="C459" i="42"/>
  <c r="C458" i="42"/>
  <c r="C457" i="42"/>
  <c r="C455" i="42"/>
  <c r="C453" i="42"/>
  <c r="C452" i="42"/>
  <c r="C443" i="42"/>
  <c r="D445" i="42" s="1"/>
  <c r="D446" i="42" s="1"/>
  <c r="A432" i="42"/>
  <c r="C410" i="42"/>
  <c r="C409" i="42"/>
  <c r="C408" i="42"/>
  <c r="C407" i="42"/>
  <c r="C402" i="42"/>
  <c r="C400" i="42"/>
  <c r="C399" i="42"/>
  <c r="C396" i="42"/>
  <c r="C387" i="42"/>
  <c r="D390" i="42" s="1"/>
  <c r="D391" i="42" s="1"/>
  <c r="C383" i="42"/>
  <c r="A374" i="42"/>
  <c r="C355" i="42"/>
  <c r="C354" i="42"/>
  <c r="C351" i="42"/>
  <c r="C350" i="42"/>
  <c r="C349" i="42"/>
  <c r="C340" i="42"/>
  <c r="C339" i="42"/>
  <c r="C338" i="42"/>
  <c r="C337" i="42"/>
  <c r="C331" i="42"/>
  <c r="C328" i="42"/>
  <c r="C326" i="42"/>
  <c r="C318" i="42"/>
  <c r="D320" i="42" s="1"/>
  <c r="D321" i="42" s="1"/>
  <c r="A307" i="42"/>
  <c r="C289" i="42"/>
  <c r="C285" i="42"/>
  <c r="C284" i="42"/>
  <c r="C283" i="42"/>
  <c r="C280" i="42"/>
  <c r="C279" i="42"/>
  <c r="C277" i="42"/>
  <c r="C276" i="42"/>
  <c r="C275" i="42"/>
  <c r="C274" i="42"/>
  <c r="C263" i="42"/>
  <c r="D265" i="42" s="1"/>
  <c r="A252" i="42"/>
  <c r="D244" i="42"/>
  <c r="B244" i="42" s="1"/>
  <c r="C235" i="42"/>
  <c r="C233" i="42"/>
  <c r="C231" i="42"/>
  <c r="C226" i="42"/>
  <c r="C222" i="42"/>
  <c r="C221" i="42"/>
  <c r="C220" i="42"/>
  <c r="C219" i="42"/>
  <c r="C218" i="42"/>
  <c r="C216" i="42"/>
  <c r="C211" i="42"/>
  <c r="D227" i="42" s="1"/>
  <c r="D228" i="42" s="1"/>
  <c r="C201" i="42"/>
  <c r="C199" i="42"/>
  <c r="D203" i="42" s="1"/>
  <c r="D204" i="42" s="1"/>
  <c r="A190" i="42"/>
  <c r="D185" i="42"/>
  <c r="B185" i="42" s="1"/>
  <c r="C171" i="42"/>
  <c r="C167" i="42"/>
  <c r="C161" i="42"/>
  <c r="C160" i="42"/>
  <c r="C159" i="42"/>
  <c r="C155" i="42"/>
  <c r="C153" i="42"/>
  <c r="C151" i="42"/>
  <c r="C144" i="42"/>
  <c r="C140" i="42"/>
  <c r="A137" i="42"/>
  <c r="C114" i="42"/>
  <c r="C108" i="42"/>
  <c r="C106" i="42"/>
  <c r="C102" i="42"/>
  <c r="C101" i="42"/>
  <c r="C90" i="42"/>
  <c r="C86" i="42"/>
  <c r="C81" i="42"/>
  <c r="C80" i="42"/>
  <c r="C79" i="42"/>
  <c r="C78" i="42"/>
  <c r="C77" i="42"/>
  <c r="C73" i="42"/>
  <c r="C72" i="42"/>
  <c r="C70" i="42"/>
  <c r="C69" i="42"/>
  <c r="C66" i="42"/>
  <c r="C62" i="42"/>
  <c r="A51" i="42"/>
  <c r="C36" i="42"/>
  <c r="C35" i="42"/>
  <c r="C34" i="42"/>
  <c r="D26" i="42"/>
  <c r="D27" i="42" s="1"/>
  <c r="A16" i="42"/>
  <c r="A8" i="42"/>
  <c r="F197" i="41"/>
  <c r="E197" i="41"/>
  <c r="C191" i="41"/>
  <c r="D194" i="41" s="1"/>
  <c r="D186" i="41"/>
  <c r="D187" i="41" s="1"/>
  <c r="D177" i="41"/>
  <c r="D178" i="41" s="1"/>
  <c r="C165" i="41"/>
  <c r="D169" i="41" s="1"/>
  <c r="D170" i="41" s="1"/>
  <c r="C157" i="41"/>
  <c r="C156" i="41"/>
  <c r="C155" i="41"/>
  <c r="C145" i="41"/>
  <c r="C144" i="41"/>
  <c r="C138" i="41"/>
  <c r="C132" i="41"/>
  <c r="C130" i="41"/>
  <c r="C128" i="41"/>
  <c r="C127" i="41"/>
  <c r="C116" i="41"/>
  <c r="C115" i="41"/>
  <c r="C112" i="41"/>
  <c r="D118" i="41" s="1"/>
  <c r="D119" i="41" s="1"/>
  <c r="C100" i="41"/>
  <c r="C99" i="41"/>
  <c r="C94" i="41"/>
  <c r="C93" i="41"/>
  <c r="D102" i="41" s="1"/>
  <c r="D103" i="41" s="1"/>
  <c r="C82" i="41"/>
  <c r="C80" i="41"/>
  <c r="C77" i="41"/>
  <c r="C76" i="41"/>
  <c r="D84" i="41" s="1"/>
  <c r="D85" i="41" s="1"/>
  <c r="C75" i="41"/>
  <c r="C61" i="41"/>
  <c r="C60" i="41"/>
  <c r="C56" i="41"/>
  <c r="D63" i="41" s="1"/>
  <c r="D64" i="41" s="1"/>
  <c r="C51" i="41"/>
  <c r="D52" i="41" s="1"/>
  <c r="D53" i="41" s="1"/>
  <c r="C37" i="41"/>
  <c r="D42" i="41" s="1"/>
  <c r="D43" i="41" s="1"/>
  <c r="C26" i="41"/>
  <c r="D33" i="41" s="1"/>
  <c r="D34" i="41" s="1"/>
  <c r="D22" i="41"/>
  <c r="D23" i="41" s="1"/>
  <c r="B10" i="41"/>
  <c r="B9" i="41"/>
  <c r="B8" i="41"/>
  <c r="A7" i="41"/>
  <c r="F721" i="40"/>
  <c r="E721" i="40"/>
  <c r="D721" i="40" s="1"/>
  <c r="F700" i="40"/>
  <c r="E700" i="40"/>
  <c r="F668" i="40"/>
  <c r="E668" i="40"/>
  <c r="F605" i="40"/>
  <c r="E605" i="40"/>
  <c r="F565" i="40"/>
  <c r="E565" i="40"/>
  <c r="F525" i="40"/>
  <c r="E525" i="40"/>
  <c r="F471" i="40"/>
  <c r="E471" i="40"/>
  <c r="D471" i="40" s="1"/>
  <c r="B471" i="40" s="1"/>
  <c r="F424" i="40"/>
  <c r="E424" i="40"/>
  <c r="F366" i="40"/>
  <c r="E366" i="40"/>
  <c r="D366" i="40" s="1"/>
  <c r="B366" i="40" s="1"/>
  <c r="F299" i="40"/>
  <c r="E299" i="40"/>
  <c r="F244" i="40"/>
  <c r="D244" i="40" s="1"/>
  <c r="B244" i="40" s="1"/>
  <c r="F244" i="38"/>
  <c r="E244" i="40" s="1"/>
  <c r="F185" i="40"/>
  <c r="E185" i="40"/>
  <c r="F129" i="40"/>
  <c r="E129" i="40"/>
  <c r="F43" i="40"/>
  <c r="E43" i="40"/>
  <c r="C712" i="40"/>
  <c r="D715" i="40" s="1"/>
  <c r="D716" i="40" s="1"/>
  <c r="A705" i="40"/>
  <c r="C688" i="40"/>
  <c r="A677" i="40"/>
  <c r="C665" i="40"/>
  <c r="C659" i="40"/>
  <c r="C657" i="40"/>
  <c r="C648" i="40"/>
  <c r="C644" i="40"/>
  <c r="D650" i="40" s="1"/>
  <c r="D651" i="40" s="1"/>
  <c r="C632" i="40"/>
  <c r="D639" i="40" s="1"/>
  <c r="D640" i="40" s="1"/>
  <c r="C626" i="40"/>
  <c r="C625" i="40"/>
  <c r="C622" i="40"/>
  <c r="A613" i="40"/>
  <c r="C600" i="40"/>
  <c r="C596" i="40"/>
  <c r="C593" i="40"/>
  <c r="C586" i="40"/>
  <c r="C585" i="40"/>
  <c r="C583" i="40"/>
  <c r="C582" i="40"/>
  <c r="A574" i="40"/>
  <c r="C555" i="40"/>
  <c r="C554" i="40"/>
  <c r="C553" i="40"/>
  <c r="C550" i="40"/>
  <c r="C540" i="40"/>
  <c r="D542" i="40" s="1"/>
  <c r="D543" i="40" s="1"/>
  <c r="A531" i="40"/>
  <c r="C516" i="40"/>
  <c r="C514" i="40"/>
  <c r="C513" i="40"/>
  <c r="C512" i="40"/>
  <c r="C510" i="40"/>
  <c r="C509" i="40"/>
  <c r="A479" i="40"/>
  <c r="C462" i="40"/>
  <c r="C459" i="40"/>
  <c r="C458" i="40"/>
  <c r="C457" i="40"/>
  <c r="C455" i="40"/>
  <c r="C453" i="40"/>
  <c r="C452" i="40"/>
  <c r="D445" i="40"/>
  <c r="D446" i="40" s="1"/>
  <c r="C443" i="40"/>
  <c r="A432" i="40"/>
  <c r="C410" i="40"/>
  <c r="C409" i="40"/>
  <c r="C408" i="40"/>
  <c r="C407" i="40"/>
  <c r="C402" i="40"/>
  <c r="C400" i="40"/>
  <c r="C399" i="40"/>
  <c r="C396" i="40"/>
  <c r="C387" i="40"/>
  <c r="C383" i="40"/>
  <c r="D390" i="40" s="1"/>
  <c r="D391" i="40" s="1"/>
  <c r="A374" i="40"/>
  <c r="C355" i="40"/>
  <c r="C354" i="40"/>
  <c r="C351" i="40"/>
  <c r="C350" i="40"/>
  <c r="C349" i="40"/>
  <c r="C340" i="40"/>
  <c r="C339" i="40"/>
  <c r="C338" i="40"/>
  <c r="C337" i="40"/>
  <c r="C331" i="40"/>
  <c r="C328" i="40"/>
  <c r="C326" i="40"/>
  <c r="C318" i="40"/>
  <c r="D320" i="40" s="1"/>
  <c r="D321" i="40" s="1"/>
  <c r="A307" i="40"/>
  <c r="C289" i="40"/>
  <c r="C285" i="40"/>
  <c r="C284" i="40"/>
  <c r="C283" i="40"/>
  <c r="C280" i="40"/>
  <c r="C279" i="40"/>
  <c r="C277" i="40"/>
  <c r="C276" i="40"/>
  <c r="C275" i="40"/>
  <c r="C274" i="40"/>
  <c r="D265" i="40"/>
  <c r="C263" i="40"/>
  <c r="A252" i="40"/>
  <c r="C235" i="40"/>
  <c r="C233" i="40"/>
  <c r="C231" i="40"/>
  <c r="C226" i="40"/>
  <c r="C222" i="40"/>
  <c r="C221" i="40"/>
  <c r="C220" i="40"/>
  <c r="C219" i="40"/>
  <c r="C218" i="40"/>
  <c r="C216" i="40"/>
  <c r="C211" i="40"/>
  <c r="C201" i="40"/>
  <c r="C199" i="40"/>
  <c r="A190" i="40"/>
  <c r="C171" i="40"/>
  <c r="C167" i="40"/>
  <c r="C161" i="40"/>
  <c r="C160" i="40"/>
  <c r="C159" i="40"/>
  <c r="C155" i="40"/>
  <c r="C153" i="40"/>
  <c r="C151" i="40"/>
  <c r="C144" i="40"/>
  <c r="C140" i="40"/>
  <c r="A137" i="40"/>
  <c r="C114" i="40"/>
  <c r="C108" i="40"/>
  <c r="C106" i="40"/>
  <c r="C102" i="40"/>
  <c r="C101" i="40"/>
  <c r="C90" i="40"/>
  <c r="C86" i="40"/>
  <c r="C81" i="40"/>
  <c r="C80" i="40"/>
  <c r="C79" i="40"/>
  <c r="C78" i="40"/>
  <c r="C77" i="40"/>
  <c r="C73" i="40"/>
  <c r="C72" i="40"/>
  <c r="C70" i="40"/>
  <c r="C69" i="40"/>
  <c r="C66" i="40"/>
  <c r="C62" i="40"/>
  <c r="A51" i="40"/>
  <c r="C36" i="40"/>
  <c r="C35" i="40"/>
  <c r="C34" i="40"/>
  <c r="D26" i="40"/>
  <c r="D27" i="40" s="1"/>
  <c r="A16" i="40"/>
  <c r="A8" i="40"/>
  <c r="F197" i="39"/>
  <c r="E197" i="39"/>
  <c r="C191" i="39"/>
  <c r="D194" i="39" s="1"/>
  <c r="D186" i="39"/>
  <c r="D187" i="39" s="1"/>
  <c r="D177" i="39"/>
  <c r="D178" i="39" s="1"/>
  <c r="C165" i="39"/>
  <c r="D169" i="39" s="1"/>
  <c r="D170" i="39" s="1"/>
  <c r="C157" i="39"/>
  <c r="C156" i="39"/>
  <c r="C155" i="39"/>
  <c r="C145" i="39"/>
  <c r="C144" i="39"/>
  <c r="C138" i="39"/>
  <c r="D149" i="39" s="1"/>
  <c r="D150" i="39" s="1"/>
  <c r="C132" i="39"/>
  <c r="C130" i="39"/>
  <c r="C128" i="39"/>
  <c r="C127" i="39"/>
  <c r="C116" i="39"/>
  <c r="C115" i="39"/>
  <c r="C112" i="39"/>
  <c r="C100" i="39"/>
  <c r="C99" i="39"/>
  <c r="C94" i="39"/>
  <c r="C93" i="39"/>
  <c r="C82" i="39"/>
  <c r="C80" i="39"/>
  <c r="C77" i="39"/>
  <c r="C76" i="39"/>
  <c r="C75" i="39"/>
  <c r="C61" i="39"/>
  <c r="C60" i="39"/>
  <c r="C56" i="39"/>
  <c r="C51" i="39"/>
  <c r="D52" i="39" s="1"/>
  <c r="D53" i="39" s="1"/>
  <c r="C37" i="39"/>
  <c r="D42" i="39" s="1"/>
  <c r="D43" i="39" s="1"/>
  <c r="C26" i="39"/>
  <c r="D33" i="39" s="1"/>
  <c r="D34" i="39" s="1"/>
  <c r="D22" i="39"/>
  <c r="D23" i="39" s="1"/>
  <c r="B10" i="39"/>
  <c r="B9" i="39"/>
  <c r="B8" i="39"/>
  <c r="A7" i="39"/>
  <c r="F299" i="38"/>
  <c r="F185" i="38"/>
  <c r="F129" i="38"/>
  <c r="F721" i="38"/>
  <c r="F700" i="38"/>
  <c r="F668" i="38"/>
  <c r="F605" i="38"/>
  <c r="F565" i="38"/>
  <c r="F525" i="38"/>
  <c r="F471" i="38"/>
  <c r="F424" i="38"/>
  <c r="F366" i="38"/>
  <c r="E721" i="38"/>
  <c r="E700" i="38"/>
  <c r="E668" i="38"/>
  <c r="E605" i="38"/>
  <c r="E565" i="38"/>
  <c r="E525" i="38"/>
  <c r="E471" i="38"/>
  <c r="E424" i="38"/>
  <c r="E366" i="38"/>
  <c r="E299" i="38"/>
  <c r="E244" i="38"/>
  <c r="E185" i="38"/>
  <c r="E129" i="38"/>
  <c r="F43" i="38"/>
  <c r="E43" i="38"/>
  <c r="C712" i="38"/>
  <c r="D715" i="38" s="1"/>
  <c r="D716" i="38" s="1"/>
  <c r="A705" i="38"/>
  <c r="C688" i="38"/>
  <c r="A677" i="38"/>
  <c r="C665" i="38"/>
  <c r="C659" i="38"/>
  <c r="C657" i="38"/>
  <c r="C648" i="38"/>
  <c r="C644" i="38"/>
  <c r="C632" i="38"/>
  <c r="D639" i="38" s="1"/>
  <c r="D640" i="38" s="1"/>
  <c r="C626" i="38"/>
  <c r="C625" i="38"/>
  <c r="C622" i="38"/>
  <c r="A613" i="38"/>
  <c r="C600" i="38"/>
  <c r="C596" i="38"/>
  <c r="C593" i="38"/>
  <c r="C586" i="38"/>
  <c r="C585" i="38"/>
  <c r="C583" i="38"/>
  <c r="C582" i="38"/>
  <c r="A574" i="38"/>
  <c r="C555" i="38"/>
  <c r="C554" i="38"/>
  <c r="C553" i="38"/>
  <c r="C550" i="38"/>
  <c r="C540" i="38"/>
  <c r="D542" i="38" s="1"/>
  <c r="D543" i="38" s="1"/>
  <c r="A531" i="38"/>
  <c r="C516" i="38"/>
  <c r="C514" i="38"/>
  <c r="C513" i="38"/>
  <c r="C512" i="38"/>
  <c r="C510" i="38"/>
  <c r="C509" i="38"/>
  <c r="A479" i="38"/>
  <c r="C462" i="38"/>
  <c r="C459" i="38"/>
  <c r="C458" i="38"/>
  <c r="C457" i="38"/>
  <c r="C455" i="38"/>
  <c r="C453" i="38"/>
  <c r="C452" i="38"/>
  <c r="C443" i="38"/>
  <c r="D445" i="38" s="1"/>
  <c r="D446" i="38" s="1"/>
  <c r="A432" i="38"/>
  <c r="C410" i="38"/>
  <c r="C409" i="38"/>
  <c r="C408" i="38"/>
  <c r="C407" i="38"/>
  <c r="C402" i="38"/>
  <c r="C400" i="38"/>
  <c r="C399" i="38"/>
  <c r="C396" i="38"/>
  <c r="C387" i="38"/>
  <c r="C383" i="38"/>
  <c r="D390" i="38" s="1"/>
  <c r="D391" i="38" s="1"/>
  <c r="A374" i="38"/>
  <c r="C355" i="38"/>
  <c r="C354" i="38"/>
  <c r="C351" i="38"/>
  <c r="C350" i="38"/>
  <c r="C349" i="38"/>
  <c r="C340" i="38"/>
  <c r="C339" i="38"/>
  <c r="C338" i="38"/>
  <c r="C337" i="38"/>
  <c r="C331" i="38"/>
  <c r="C328" i="38"/>
  <c r="C326" i="38"/>
  <c r="C318" i="38"/>
  <c r="D320" i="38" s="1"/>
  <c r="D321" i="38" s="1"/>
  <c r="A307" i="38"/>
  <c r="C289" i="38"/>
  <c r="C285" i="38"/>
  <c r="C284" i="38"/>
  <c r="C283" i="38"/>
  <c r="C280" i="38"/>
  <c r="C279" i="38"/>
  <c r="C277" i="38"/>
  <c r="C276" i="38"/>
  <c r="C275" i="38"/>
  <c r="C274" i="38"/>
  <c r="C263" i="38"/>
  <c r="D265" i="38" s="1"/>
  <c r="A252" i="38"/>
  <c r="C235" i="38"/>
  <c r="C233" i="38"/>
  <c r="C231" i="38"/>
  <c r="C226" i="38"/>
  <c r="C222" i="38"/>
  <c r="C221" i="38"/>
  <c r="C220" i="38"/>
  <c r="C219" i="38"/>
  <c r="C218" i="38"/>
  <c r="C216" i="38"/>
  <c r="C211" i="38"/>
  <c r="C201" i="38"/>
  <c r="D203" i="38" s="1"/>
  <c r="D204" i="38" s="1"/>
  <c r="C199" i="38"/>
  <c r="A190" i="38"/>
  <c r="C171" i="38"/>
  <c r="C167" i="38"/>
  <c r="C161" i="38"/>
  <c r="C160" i="38"/>
  <c r="C159" i="38"/>
  <c r="C155" i="38"/>
  <c r="C153" i="38"/>
  <c r="C151" i="38"/>
  <c r="C144" i="38"/>
  <c r="C140" i="38"/>
  <c r="A137" i="38"/>
  <c r="C114" i="38"/>
  <c r="C108" i="38"/>
  <c r="C106" i="38"/>
  <c r="C102" i="38"/>
  <c r="C101" i="38"/>
  <c r="C90" i="38"/>
  <c r="C86" i="38"/>
  <c r="C81" i="38"/>
  <c r="C80" i="38"/>
  <c r="C79" i="38"/>
  <c r="C78" i="38"/>
  <c r="C77" i="38"/>
  <c r="C73" i="38"/>
  <c r="C72" i="38"/>
  <c r="C70" i="38"/>
  <c r="C69" i="38"/>
  <c r="C66" i="38"/>
  <c r="C62" i="38"/>
  <c r="A51" i="38"/>
  <c r="C36" i="38"/>
  <c r="C35" i="38"/>
  <c r="C34" i="38"/>
  <c r="D26" i="38"/>
  <c r="D27" i="38" s="1"/>
  <c r="A16" i="38"/>
  <c r="A8" i="38"/>
  <c r="A705" i="36"/>
  <c r="A531" i="36"/>
  <c r="A479" i="36"/>
  <c r="A7" i="37"/>
  <c r="A8" i="36"/>
  <c r="D728" i="36"/>
  <c r="B43" i="29" s="1"/>
  <c r="D525" i="36"/>
  <c r="B525" i="36" s="1"/>
  <c r="D129" i="36"/>
  <c r="B129" i="36" s="1"/>
  <c r="D63" i="39" l="1"/>
  <c r="D64" i="39" s="1"/>
  <c r="D650" i="38"/>
  <c r="D651" i="38" s="1"/>
  <c r="D118" i="39"/>
  <c r="D119" i="39" s="1"/>
  <c r="D299" i="40"/>
  <c r="B299" i="40" s="1"/>
  <c r="D424" i="40"/>
  <c r="B424" i="40" s="1"/>
  <c r="D525" i="40"/>
  <c r="B525" i="40" s="1"/>
  <c r="D526" i="40" s="1"/>
  <c r="D527" i="40" s="1"/>
  <c r="B126" i="29" s="1"/>
  <c r="D605" i="40"/>
  <c r="B605" i="40" s="1"/>
  <c r="D606" i="40" s="1"/>
  <c r="D607" i="40" s="1"/>
  <c r="D197" i="39"/>
  <c r="D588" i="42"/>
  <c r="D589" i="42" s="1"/>
  <c r="D133" i="43"/>
  <c r="D134" i="43" s="1"/>
  <c r="D203" i="40"/>
  <c r="D204" i="40" s="1"/>
  <c r="D344" i="40"/>
  <c r="D345" i="40" s="1"/>
  <c r="D161" i="41"/>
  <c r="D162" i="41" s="1"/>
  <c r="D197" i="41"/>
  <c r="D130" i="42"/>
  <c r="D131" i="42" s="1"/>
  <c r="B64" i="29" s="1"/>
  <c r="E244" i="42"/>
  <c r="D84" i="43"/>
  <c r="D85" i="43" s="1"/>
  <c r="D102" i="43"/>
  <c r="D103" i="43" s="1"/>
  <c r="D118" i="43"/>
  <c r="D119" i="43" s="1"/>
  <c r="D244" i="38"/>
  <c r="B244" i="38" s="1"/>
  <c r="D245" i="38" s="1"/>
  <c r="D246" i="38" s="1"/>
  <c r="D102" i="39"/>
  <c r="D103" i="39" s="1"/>
  <c r="D627" i="40"/>
  <c r="D245" i="40"/>
  <c r="D246" i="40" s="1"/>
  <c r="D161" i="39"/>
  <c r="D162" i="39" s="1"/>
  <c r="D227" i="40"/>
  <c r="D228" i="40" s="1"/>
  <c r="D129" i="40"/>
  <c r="B129" i="40" s="1"/>
  <c r="D130" i="40" s="1"/>
  <c r="D131" i="40" s="1"/>
  <c r="B63" i="29" s="1"/>
  <c r="D133" i="41"/>
  <c r="D134" i="41" s="1"/>
  <c r="D149" i="41"/>
  <c r="D150" i="41" s="1"/>
  <c r="D344" i="42"/>
  <c r="D345" i="42" s="1"/>
  <c r="D566" i="42"/>
  <c r="D669" i="42"/>
  <c r="D670" i="42" s="1"/>
  <c r="D197" i="43"/>
  <c r="D195" i="43"/>
  <c r="D721" i="42"/>
  <c r="B721" i="42" s="1"/>
  <c r="D722" i="42" s="1"/>
  <c r="D700" i="42"/>
  <c r="B700" i="42" s="1"/>
  <c r="D701" i="42" s="1"/>
  <c r="D702" i="42" s="1"/>
  <c r="B164" i="29" s="1"/>
  <c r="D605" i="42"/>
  <c r="B605" i="42" s="1"/>
  <c r="D606" i="42" s="1"/>
  <c r="D607" i="42" s="1"/>
  <c r="D471" i="42"/>
  <c r="B471" i="42" s="1"/>
  <c r="D472" i="42" s="1"/>
  <c r="D366" i="42"/>
  <c r="B366" i="42" s="1"/>
  <c r="D367" i="42" s="1"/>
  <c r="D245" i="42"/>
  <c r="D246" i="42" s="1"/>
  <c r="D186" i="42"/>
  <c r="D187" i="42" s="1"/>
  <c r="B73" i="29" s="1"/>
  <c r="D266" i="42"/>
  <c r="D569" i="42"/>
  <c r="D570" i="42" s="1"/>
  <c r="B136" i="29" s="1"/>
  <c r="D567" i="42"/>
  <c r="D300" i="42"/>
  <c r="D301" i="42" s="1"/>
  <c r="D425" i="42"/>
  <c r="D609" i="42"/>
  <c r="D610" i="42" s="1"/>
  <c r="B145" i="29" s="1"/>
  <c r="D44" i="42"/>
  <c r="D628" i="42"/>
  <c r="D195" i="41"/>
  <c r="D700" i="40"/>
  <c r="B700" i="40" s="1"/>
  <c r="D701" i="40" s="1"/>
  <c r="D702" i="40" s="1"/>
  <c r="B163" i="29" s="1"/>
  <c r="D668" i="40"/>
  <c r="B668" i="40" s="1"/>
  <c r="D669" i="40" s="1"/>
  <c r="D670" i="40" s="1"/>
  <c r="D565" i="40"/>
  <c r="B565" i="40" s="1"/>
  <c r="D566" i="40" s="1"/>
  <c r="D569" i="40" s="1"/>
  <c r="D570" i="40" s="1"/>
  <c r="B135" i="29" s="1"/>
  <c r="D425" i="40"/>
  <c r="D426" i="40" s="1"/>
  <c r="D367" i="40"/>
  <c r="D370" i="40" s="1"/>
  <c r="D371" i="40" s="1"/>
  <c r="B99" i="29" s="1"/>
  <c r="D300" i="40"/>
  <c r="D301" i="40" s="1"/>
  <c r="D185" i="40"/>
  <c r="B185" i="40" s="1"/>
  <c r="D186" i="40" s="1"/>
  <c r="D187" i="40" s="1"/>
  <c r="B72" i="29" s="1"/>
  <c r="D43" i="40"/>
  <c r="B43" i="40" s="1"/>
  <c r="D44" i="40" s="1"/>
  <c r="D628" i="40"/>
  <c r="D472" i="40"/>
  <c r="D588" i="40"/>
  <c r="D589" i="40" s="1"/>
  <c r="D266" i="40"/>
  <c r="B721" i="40"/>
  <c r="D722" i="40" s="1"/>
  <c r="D84" i="39"/>
  <c r="D85" i="39" s="1"/>
  <c r="D133" i="39"/>
  <c r="D134" i="39" s="1"/>
  <c r="D195" i="39"/>
  <c r="D227" i="38"/>
  <c r="D228" i="38" s="1"/>
  <c r="D344" i="38"/>
  <c r="D345" i="38" s="1"/>
  <c r="D627" i="38"/>
  <c r="D721" i="38"/>
  <c r="B721" i="38" s="1"/>
  <c r="D722" i="38" s="1"/>
  <c r="D723" i="38" s="1"/>
  <c r="D700" i="38"/>
  <c r="B700" i="38" s="1"/>
  <c r="D701" i="38" s="1"/>
  <c r="D702" i="38" s="1"/>
  <c r="B162" i="29" s="1"/>
  <c r="D668" i="38"/>
  <c r="B668" i="38" s="1"/>
  <c r="D669" i="38" s="1"/>
  <c r="D670" i="38" s="1"/>
  <c r="D605" i="38"/>
  <c r="B605" i="38" s="1"/>
  <c r="D606" i="38" s="1"/>
  <c r="D607" i="38" s="1"/>
  <c r="D565" i="38"/>
  <c r="B565" i="38" s="1"/>
  <c r="D566" i="38" s="1"/>
  <c r="D525" i="38"/>
  <c r="B525" i="38" s="1"/>
  <c r="D526" i="38" s="1"/>
  <c r="D527" i="38" s="1"/>
  <c r="B125" i="29" s="1"/>
  <c r="D471" i="38"/>
  <c r="B471" i="38" s="1"/>
  <c r="D472" i="38" s="1"/>
  <c r="D424" i="38"/>
  <c r="B424" i="38" s="1"/>
  <c r="D425" i="38" s="1"/>
  <c r="D366" i="38"/>
  <c r="B366" i="38" s="1"/>
  <c r="D367" i="38" s="1"/>
  <c r="D368" i="38" s="1"/>
  <c r="D299" i="38"/>
  <c r="B299" i="38" s="1"/>
  <c r="D300" i="38" s="1"/>
  <c r="D301" i="38" s="1"/>
  <c r="D185" i="38"/>
  <c r="D129" i="38"/>
  <c r="D43" i="38"/>
  <c r="B43" i="38" s="1"/>
  <c r="D44" i="38" s="1"/>
  <c r="D47" i="38" s="1"/>
  <c r="D48" i="38" s="1"/>
  <c r="B53" i="29" s="1"/>
  <c r="D266" i="38"/>
  <c r="D588" i="38"/>
  <c r="D589" i="38" s="1"/>
  <c r="D609" i="40" l="1"/>
  <c r="D610" i="40" s="1"/>
  <c r="B144" i="29" s="1"/>
  <c r="D368" i="40"/>
  <c r="D303" i="40"/>
  <c r="D304" i="40" s="1"/>
  <c r="B90" i="29" s="1"/>
  <c r="D248" i="38"/>
  <c r="D249" i="38" s="1"/>
  <c r="B80" i="29" s="1"/>
  <c r="D198" i="39"/>
  <c r="D199" i="39" s="1"/>
  <c r="D248" i="40"/>
  <c r="D249" i="40" s="1"/>
  <c r="B81" i="29" s="1"/>
  <c r="D672" i="42"/>
  <c r="D673" i="42" s="1"/>
  <c r="B154" i="29" s="1"/>
  <c r="D198" i="43"/>
  <c r="D199" i="43" s="1"/>
  <c r="D198" i="41"/>
  <c r="D199" i="41" s="1"/>
  <c r="D567" i="38"/>
  <c r="D569" i="38"/>
  <c r="D570" i="38" s="1"/>
  <c r="B134" i="29" s="1"/>
  <c r="D475" i="38"/>
  <c r="D476" i="38" s="1"/>
  <c r="B116" i="29" s="1"/>
  <c r="D473" i="38"/>
  <c r="D428" i="38"/>
  <c r="D429" i="38" s="1"/>
  <c r="B107" i="29" s="1"/>
  <c r="D426" i="38"/>
  <c r="D672" i="38"/>
  <c r="D673" i="38" s="1"/>
  <c r="B152" i="29" s="1"/>
  <c r="D609" i="38"/>
  <c r="D610" i="38" s="1"/>
  <c r="B143" i="29" s="1"/>
  <c r="D725" i="38"/>
  <c r="D726" i="38" s="1"/>
  <c r="B171" i="29" s="1"/>
  <c r="B129" i="38"/>
  <c r="D130" i="38" s="1"/>
  <c r="D131" i="38" s="1"/>
  <c r="B62" i="29" s="1"/>
  <c r="D370" i="38"/>
  <c r="D371" i="38" s="1"/>
  <c r="B98" i="29" s="1"/>
  <c r="D303" i="38"/>
  <c r="D304" i="38" s="1"/>
  <c r="B89" i="29" s="1"/>
  <c r="B185" i="38"/>
  <c r="D186" i="38" s="1"/>
  <c r="D187" i="38" s="1"/>
  <c r="B71" i="29" s="1"/>
  <c r="D473" i="42"/>
  <c r="D475" i="42"/>
  <c r="D476" i="42" s="1"/>
  <c r="B118" i="29" s="1"/>
  <c r="D368" i="42"/>
  <c r="D370" i="42"/>
  <c r="D371" i="42" s="1"/>
  <c r="B100" i="29" s="1"/>
  <c r="D728" i="42"/>
  <c r="B46" i="29" s="1"/>
  <c r="D248" i="42"/>
  <c r="D249" i="42" s="1"/>
  <c r="B82" i="29" s="1"/>
  <c r="D725" i="42"/>
  <c r="D723" i="42"/>
  <c r="D47" i="42"/>
  <c r="D48" i="42" s="1"/>
  <c r="B55" i="29" s="1"/>
  <c r="D45" i="42"/>
  <c r="D428" i="42"/>
  <c r="D429" i="42" s="1"/>
  <c r="B109" i="29" s="1"/>
  <c r="D426" i="42"/>
  <c r="D303" i="42"/>
  <c r="D304" i="42" s="1"/>
  <c r="B91" i="29" s="1"/>
  <c r="D728" i="40"/>
  <c r="B45" i="29" s="1"/>
  <c r="D567" i="40"/>
  <c r="D428" i="40"/>
  <c r="D429" i="40" s="1"/>
  <c r="B108" i="29" s="1"/>
  <c r="D45" i="40"/>
  <c r="D47" i="40"/>
  <c r="D48" i="40" s="1"/>
  <c r="B54" i="29" s="1"/>
  <c r="D725" i="40"/>
  <c r="D723" i="40"/>
  <c r="D473" i="40"/>
  <c r="D475" i="40"/>
  <c r="D476" i="40" s="1"/>
  <c r="B117" i="29" s="1"/>
  <c r="D672" i="40"/>
  <c r="D673" i="40" s="1"/>
  <c r="B153" i="29" s="1"/>
  <c r="D628" i="38"/>
  <c r="D45" i="38"/>
  <c r="D728" i="38"/>
  <c r="B44" i="29" s="1"/>
  <c r="B11" i="41" l="1"/>
  <c r="B181" i="29"/>
  <c r="B11" i="39"/>
  <c r="B180" i="29"/>
  <c r="B11" i="43"/>
  <c r="B182" i="29"/>
  <c r="D729" i="38"/>
  <c r="D730" i="38" s="1"/>
  <c r="B12" i="38" s="1"/>
  <c r="D729" i="42"/>
  <c r="D730" i="42" s="1"/>
  <c r="D726" i="42"/>
  <c r="B173" i="29" s="1"/>
  <c r="D726" i="40"/>
  <c r="B172" i="29" s="1"/>
  <c r="D729" i="40"/>
  <c r="D730" i="40" s="1"/>
  <c r="B35" i="29" l="1"/>
  <c r="B25" i="29"/>
  <c r="B12" i="42"/>
  <c r="B37" i="29"/>
  <c r="B27" i="29"/>
  <c r="B12" i="40"/>
  <c r="B36" i="29"/>
  <c r="B26" i="29"/>
  <c r="C659" i="36"/>
  <c r="C648" i="36"/>
  <c r="C510" i="36"/>
  <c r="C276" i="36"/>
  <c r="C231" i="36"/>
  <c r="C211" i="36"/>
  <c r="C167" i="36"/>
  <c r="C171" i="36"/>
  <c r="C155" i="36"/>
  <c r="C151" i="36"/>
  <c r="C144" i="36"/>
  <c r="C86" i="36"/>
  <c r="C81" i="36"/>
  <c r="C66" i="36"/>
  <c r="C509" i="36"/>
  <c r="C328" i="36"/>
  <c r="C235" i="36"/>
  <c r="C140" i="36"/>
  <c r="C453" i="36"/>
  <c r="C280" i="36"/>
  <c r="C279" i="36"/>
  <c r="C153" i="36"/>
  <c r="C73" i="36"/>
  <c r="C70" i="36"/>
  <c r="C69" i="36"/>
  <c r="C625" i="36"/>
  <c r="C600" i="36"/>
  <c r="C586" i="36"/>
  <c r="C582" i="36"/>
  <c r="C555" i="36"/>
  <c r="C554" i="36"/>
  <c r="C553" i="36"/>
  <c r="C514" i="36"/>
  <c r="C513" i="36"/>
  <c r="C512" i="36"/>
  <c r="C459" i="36"/>
  <c r="C458" i="36"/>
  <c r="C457" i="36"/>
  <c r="C410" i="36"/>
  <c r="C409" i="36"/>
  <c r="C408" i="36"/>
  <c r="C355" i="36"/>
  <c r="C354" i="36"/>
  <c r="C340" i="36"/>
  <c r="C339" i="36"/>
  <c r="C338" i="36"/>
  <c r="C285" i="36"/>
  <c r="C284" i="36"/>
  <c r="C283" i="36"/>
  <c r="C277" i="36"/>
  <c r="C222" i="36"/>
  <c r="C221" i="36"/>
  <c r="C220" i="36"/>
  <c r="C199" i="36"/>
  <c r="C161" i="36"/>
  <c r="C160" i="36"/>
  <c r="C159" i="36"/>
  <c r="C79" i="36"/>
  <c r="C78" i="36"/>
  <c r="C77" i="36"/>
  <c r="C72" i="36"/>
  <c r="C36" i="36"/>
  <c r="D186" i="36" l="1"/>
  <c r="D187" i="36" s="1"/>
  <c r="B70" i="29" s="1"/>
  <c r="D26" i="36"/>
  <c r="D27" i="36" s="1"/>
  <c r="A137" i="36" l="1"/>
  <c r="C90" i="36"/>
  <c r="C102" i="36"/>
  <c r="C114" i="36"/>
  <c r="C106" i="36"/>
  <c r="C516" i="36" l="1"/>
  <c r="D526" i="36" s="1"/>
  <c r="D527" i="36" s="1"/>
  <c r="B124" i="29" s="1"/>
  <c r="D722" i="36" l="1"/>
  <c r="C712" i="36"/>
  <c r="D715" i="36" s="1"/>
  <c r="D716" i="36" s="1"/>
  <c r="D723" i="36" l="1"/>
  <c r="D725" i="36"/>
  <c r="C550" i="36"/>
  <c r="D566" i="36" s="1"/>
  <c r="C540" i="36"/>
  <c r="D542" i="36" s="1"/>
  <c r="D543" i="36" s="1"/>
  <c r="A574" i="36"/>
  <c r="C583" i="36"/>
  <c r="C585" i="36"/>
  <c r="C593" i="36"/>
  <c r="C596" i="36"/>
  <c r="D606" i="36" l="1"/>
  <c r="D607" i="36" s="1"/>
  <c r="D726" i="36"/>
  <c r="B170" i="29" s="1"/>
  <c r="D588" i="36"/>
  <c r="D589" i="36" s="1"/>
  <c r="D609" i="36"/>
  <c r="D610" i="36" s="1"/>
  <c r="B142" i="29" s="1"/>
  <c r="D569" i="36"/>
  <c r="D570" i="36" s="1"/>
  <c r="B133" i="29" s="1"/>
  <c r="D567" i="36"/>
  <c r="C407" i="36"/>
  <c r="C337" i="36"/>
  <c r="C331" i="36"/>
  <c r="C219" i="36"/>
  <c r="C218" i="36"/>
  <c r="C216" i="36"/>
  <c r="C101" i="36"/>
  <c r="C80" i="36"/>
  <c r="C35" i="36"/>
  <c r="D44" i="36" s="1"/>
  <c r="C688" i="36"/>
  <c r="D701" i="36" s="1"/>
  <c r="D702" i="36" s="1"/>
  <c r="B161" i="29" s="1"/>
  <c r="D47" i="36" l="1"/>
  <c r="D45" i="36"/>
  <c r="C626" i="36"/>
  <c r="D48" i="36" l="1"/>
  <c r="B52" i="29" s="1"/>
  <c r="C462" i="36"/>
  <c r="C402" i="36"/>
  <c r="C400" i="36"/>
  <c r="C396" i="36"/>
  <c r="C350" i="36"/>
  <c r="C326" i="36"/>
  <c r="D344" i="36" s="1"/>
  <c r="D345" i="36" s="1"/>
  <c r="C289" i="36"/>
  <c r="C274" i="36"/>
  <c r="C226" i="36"/>
  <c r="D227" i="36" s="1"/>
  <c r="D228" i="36" s="1"/>
  <c r="C108" i="36"/>
  <c r="B10" i="37"/>
  <c r="B9" i="37"/>
  <c r="C657" i="36" l="1"/>
  <c r="C644" i="36"/>
  <c r="D650" i="36" s="1"/>
  <c r="D651" i="36" s="1"/>
  <c r="C632" i="36"/>
  <c r="D639" i="36" s="1"/>
  <c r="D640" i="36" s="1"/>
  <c r="C622" i="36"/>
  <c r="D627" i="36" s="1"/>
  <c r="C455" i="36"/>
  <c r="C443" i="36"/>
  <c r="D445" i="36" s="1"/>
  <c r="C399" i="36"/>
  <c r="D425" i="36" s="1"/>
  <c r="D426" i="36" s="1"/>
  <c r="C387" i="36"/>
  <c r="C349" i="36"/>
  <c r="C275" i="36"/>
  <c r="D300" i="36" s="1"/>
  <c r="D301" i="36" s="1"/>
  <c r="C263" i="36"/>
  <c r="D265" i="36" s="1"/>
  <c r="C233" i="36"/>
  <c r="D245" i="36" s="1"/>
  <c r="D246" i="36" s="1"/>
  <c r="C201" i="36"/>
  <c r="D203" i="36" s="1"/>
  <c r="C318" i="36"/>
  <c r="D320" i="36" s="1"/>
  <c r="D628" i="36" l="1"/>
  <c r="D446" i="36"/>
  <c r="D321" i="36"/>
  <c r="D266" i="36"/>
  <c r="D303" i="36"/>
  <c r="D304" i="36" s="1"/>
  <c r="B88" i="29" s="1"/>
  <c r="D248" i="36"/>
  <c r="D204" i="36"/>
  <c r="D249" i="36" l="1"/>
  <c r="B79" i="29" s="1"/>
  <c r="C191" i="37" l="1"/>
  <c r="D194" i="37" s="1"/>
  <c r="D186" i="37"/>
  <c r="D187" i="37" s="1"/>
  <c r="D177" i="37"/>
  <c r="D178" i="37" s="1"/>
  <c r="C165" i="37"/>
  <c r="D169" i="37" s="1"/>
  <c r="D170" i="37" s="1"/>
  <c r="C157" i="37"/>
  <c r="C156" i="37"/>
  <c r="C155" i="37"/>
  <c r="C145" i="37"/>
  <c r="C144" i="37"/>
  <c r="C138" i="37"/>
  <c r="C132" i="37"/>
  <c r="C130" i="37"/>
  <c r="C128" i="37"/>
  <c r="C127" i="37"/>
  <c r="C116" i="37"/>
  <c r="C115" i="37"/>
  <c r="C112" i="37"/>
  <c r="C100" i="37"/>
  <c r="C99" i="37"/>
  <c r="C94" i="37"/>
  <c r="C93" i="37"/>
  <c r="C82" i="37"/>
  <c r="C80" i="37"/>
  <c r="C77" i="37"/>
  <c r="C76" i="37"/>
  <c r="C75" i="37"/>
  <c r="C61" i="37"/>
  <c r="C60" i="37"/>
  <c r="C56" i="37"/>
  <c r="C51" i="37"/>
  <c r="D52" i="37" s="1"/>
  <c r="D53" i="37" s="1"/>
  <c r="C37" i="37"/>
  <c r="D42" i="37" s="1"/>
  <c r="D43" i="37" s="1"/>
  <c r="C26" i="37"/>
  <c r="D33" i="37" s="1"/>
  <c r="D34" i="37" s="1"/>
  <c r="D22" i="37"/>
  <c r="A677" i="36"/>
  <c r="C665" i="36"/>
  <c r="D669" i="36" s="1"/>
  <c r="A613" i="36"/>
  <c r="C452" i="36"/>
  <c r="D472" i="36" s="1"/>
  <c r="A432" i="36"/>
  <c r="C383" i="36"/>
  <c r="D390" i="36" s="1"/>
  <c r="A374" i="36"/>
  <c r="C351" i="36"/>
  <c r="D367" i="36" s="1"/>
  <c r="A307" i="36"/>
  <c r="A252" i="36"/>
  <c r="A190" i="36"/>
  <c r="C62" i="36"/>
  <c r="D130" i="36" s="1"/>
  <c r="D131" i="36" s="1"/>
  <c r="B61" i="29" s="1"/>
  <c r="A51" i="36"/>
  <c r="A16" i="36"/>
  <c r="D23" i="37" l="1"/>
  <c r="D670" i="36"/>
  <c r="D672" i="36"/>
  <c r="D473" i="36"/>
  <c r="D475" i="36"/>
  <c r="D476" i="36" s="1"/>
  <c r="B115" i="29" s="1"/>
  <c r="D428" i="36"/>
  <c r="D429" i="36" s="1"/>
  <c r="B106" i="29" s="1"/>
  <c r="D391" i="36"/>
  <c r="D368" i="36"/>
  <c r="D370" i="36"/>
  <c r="D161" i="37"/>
  <c r="D162" i="37" s="1"/>
  <c r="D133" i="37"/>
  <c r="D134" i="37" s="1"/>
  <c r="D149" i="37"/>
  <c r="D150" i="37" s="1"/>
  <c r="D118" i="37"/>
  <c r="D119" i="37" s="1"/>
  <c r="D102" i="37"/>
  <c r="D103" i="37" s="1"/>
  <c r="D84" i="37"/>
  <c r="D85" i="37" s="1"/>
  <c r="D63" i="37"/>
  <c r="D64" i="37" s="1"/>
  <c r="D195" i="37"/>
  <c r="D198" i="37" l="1"/>
  <c r="D199" i="37" s="1"/>
  <c r="D673" i="36"/>
  <c r="B151" i="29" s="1"/>
  <c r="D729" i="36"/>
  <c r="D730" i="36" s="1"/>
  <c r="D371" i="36"/>
  <c r="B97" i="29" s="1"/>
  <c r="B11" i="37" l="1"/>
  <c r="B179" i="29"/>
  <c r="B24" i="29"/>
  <c r="B34" i="29"/>
  <c r="B12" i="36"/>
  <c r="J178" i="29" l="1"/>
  <c r="J169" i="29"/>
  <c r="J160" i="29"/>
  <c r="J150" i="29"/>
  <c r="J141" i="29"/>
  <c r="J132" i="29"/>
  <c r="J123" i="29"/>
  <c r="J114" i="29"/>
  <c r="J105" i="29"/>
  <c r="J96" i="29"/>
  <c r="J87" i="29"/>
  <c r="J78" i="29"/>
  <c r="J69" i="29"/>
  <c r="J60" i="29"/>
  <c r="J51" i="29"/>
  <c r="J42" i="29"/>
  <c r="J33" i="29"/>
  <c r="J23" i="29"/>
</calcChain>
</file>

<file path=xl/sharedStrings.xml><?xml version="1.0" encoding="utf-8"?>
<sst xmlns="http://schemas.openxmlformats.org/spreadsheetml/2006/main" count="5436" uniqueCount="610">
  <si>
    <t>RECEPTION</t>
  </si>
  <si>
    <t>EXTERIEUR ET AIRE DE RECEPTION</t>
  </si>
  <si>
    <t>Affichage du tableau des températures réglementaires</t>
  </si>
  <si>
    <t>Propreté et rangement des couloirs</t>
  </si>
  <si>
    <t>FRUITS ET LEGUMES</t>
  </si>
  <si>
    <t xml:space="preserve">Étiquetage et balisage conforme </t>
  </si>
  <si>
    <t>Chambre froide propre et rangée</t>
  </si>
  <si>
    <t>Respect des DLC/DLUO</t>
  </si>
  <si>
    <t>PLS</t>
  </si>
  <si>
    <t>Propreté de la zone de réception</t>
  </si>
  <si>
    <t>RESERVE</t>
  </si>
  <si>
    <t>Produits identifiés et correctement protégés.</t>
  </si>
  <si>
    <t>Rotation des stocks et respect du concept FEFO</t>
  </si>
  <si>
    <t>Présence de plan préventif anti-nuisibles</t>
  </si>
  <si>
    <t>Absence de traces de nuisibles</t>
  </si>
  <si>
    <t>SYSTEME DE LUTTE CONTRE LES NUISIBLES</t>
  </si>
  <si>
    <t>LES CONTROLES A LA RECEPTION</t>
  </si>
  <si>
    <t>STOCKAGE</t>
  </si>
  <si>
    <t>Produits casses / retour consignés balisés et isolés</t>
  </si>
  <si>
    <t xml:space="preserve"> PGC</t>
  </si>
  <si>
    <t>Absence de stockage au sol</t>
  </si>
  <si>
    <t>Isolement et identification des produits NC, retour et casses</t>
  </si>
  <si>
    <t>Eclairage</t>
  </si>
  <si>
    <t>LINEAIRES</t>
  </si>
  <si>
    <t>Respect du FEFO (First Expired First Out)</t>
  </si>
  <si>
    <t>Produits casse / retour consignés balisés et isolés.</t>
  </si>
  <si>
    <t>LINEAIRES GLACES ET PRODUITS SURGELES</t>
  </si>
  <si>
    <t>Salle de pause propre et rangée</t>
  </si>
  <si>
    <t>Paramètres à auditer</t>
  </si>
  <si>
    <t>Cotation</t>
  </si>
  <si>
    <t>NA</t>
  </si>
  <si>
    <t>Sanction</t>
  </si>
  <si>
    <t>0/1/2</t>
  </si>
  <si>
    <t>Taux partiel de conformité</t>
  </si>
  <si>
    <t>Score partiel</t>
  </si>
  <si>
    <t>Caisses de stockage propres et conformes</t>
  </si>
  <si>
    <t>Score partiel Réception</t>
  </si>
  <si>
    <t>Score partiel PGC</t>
  </si>
  <si>
    <t>Score partiel PLS</t>
  </si>
  <si>
    <t>Auditeur</t>
  </si>
  <si>
    <t>Date de l'audit</t>
  </si>
  <si>
    <t xml:space="preserve">Audit mené en présence de </t>
  </si>
  <si>
    <t>Observations</t>
  </si>
  <si>
    <t>Suivi de l'état de santé du personnel à jour (analyses corpo, visites médicales…)</t>
  </si>
  <si>
    <t>Etat de fraîcheur des produits stockés</t>
  </si>
  <si>
    <t>Rangement et séparation des produits par catégories</t>
  </si>
  <si>
    <t>Audit hygiène 
Magasin</t>
  </si>
  <si>
    <t>Réalisation et enregistrement de la vérification  mensuelle du thermomètre</t>
  </si>
  <si>
    <t>Respect des DLC des produits préemballés</t>
  </si>
  <si>
    <t>Chambres / armoires froides propres et rangées</t>
  </si>
  <si>
    <t>Respect des DLC</t>
  </si>
  <si>
    <t>Respect des dates limites DLUO/DLC</t>
  </si>
  <si>
    <t>STOCKAGE DES MP</t>
  </si>
  <si>
    <t>Respect des bonnes pratiques d'hygiène des manipulations</t>
  </si>
  <si>
    <t>Score partiel Pâtisserie, boulangerie et viennoiserie</t>
  </si>
  <si>
    <t>Absence de risque de contamination chimique/physique</t>
  </si>
  <si>
    <t>Séparation des produits par catégories</t>
  </si>
  <si>
    <t>Propreté des locaux</t>
  </si>
  <si>
    <t>Enregistrement des traçabilités</t>
  </si>
  <si>
    <t>EXPOSITION</t>
  </si>
  <si>
    <t>LABORATOIRE ET STAND DE DECOUPE</t>
  </si>
  <si>
    <t>POISSONNERIE</t>
  </si>
  <si>
    <t>STOCKAGE DES MP ET FABRIQUE DE GLACE</t>
  </si>
  <si>
    <t>Hygiène corporelle et des mains</t>
  </si>
  <si>
    <t>NETTOYAGE ET DESINFECTION</t>
  </si>
  <si>
    <t>GESTION DES DECHETS</t>
  </si>
  <si>
    <t>Instructions hygiène clairement affichées</t>
  </si>
  <si>
    <t>Balance fonctionnelle</t>
  </si>
  <si>
    <t>Etat des sols</t>
  </si>
  <si>
    <t>Etat du présentoir</t>
  </si>
  <si>
    <t>Etat des meubles de stockage</t>
  </si>
  <si>
    <t>Hygrométrie dans la réserve</t>
  </si>
  <si>
    <t>Etat des meubles d'exposition des boulangeries</t>
  </si>
  <si>
    <t>Présence d'eau chaude</t>
  </si>
  <si>
    <t>Etanchéité des fermetures</t>
  </si>
  <si>
    <t>Absence de stagnation d'eau</t>
  </si>
  <si>
    <t>Propreté et rangement du quai</t>
  </si>
  <si>
    <t>Températures de stockage adaptée</t>
  </si>
  <si>
    <t>Propreté des éléments de stockage</t>
  </si>
  <si>
    <t>Absence de givre dans les meubles froids (-)</t>
  </si>
  <si>
    <t>Propreté des équipements/outils satisfaisants</t>
  </si>
  <si>
    <t>Hottes présentes et fonctionnelles</t>
  </si>
  <si>
    <t>Revêtement des locaux de service (stand..)</t>
  </si>
  <si>
    <t>Propreté des meubles satisfaisante</t>
  </si>
  <si>
    <t>Entretien des chambres froides, portières et étagères</t>
  </si>
  <si>
    <t>Aspect général et étiquetage des produits préemballés</t>
  </si>
  <si>
    <t>Propreté de la réserve</t>
  </si>
  <si>
    <t>Propreté satisfaisante des linéaires</t>
  </si>
  <si>
    <t>Aspect général et étiquetage</t>
  </si>
  <si>
    <t>Chambres/armoires froides propres, rangées et fermées</t>
  </si>
  <si>
    <t>CHAMBRES OU ARMOIRES FROIDES</t>
  </si>
  <si>
    <t>Conformité des rangements dans les linéaires</t>
  </si>
  <si>
    <t>Respect des dates limites DLC/DLUO</t>
  </si>
  <si>
    <t>Armoire à pharmacie conforme</t>
  </si>
  <si>
    <t>LINEAIRES ET MANIPULATION</t>
  </si>
  <si>
    <t>Propreté des outils de travail</t>
  </si>
  <si>
    <t xml:space="preserve">LINEAIRES VIENNOISERIE PREMBALLEES </t>
  </si>
  <si>
    <t>OLIVES, EPICES ET CONDIMENTS</t>
  </si>
  <si>
    <t>Aspect des produits stockés et étiquetage</t>
  </si>
  <si>
    <t>Propreté des meubles et accessoires</t>
  </si>
  <si>
    <t>TRAITEUR</t>
  </si>
  <si>
    <t>CHARCUTERIES ET FROMAGES</t>
  </si>
  <si>
    <t>Respect du FEFO (First Expired First Out) et rotation des stocks</t>
  </si>
  <si>
    <t>Propreté des chambres /armoires froides et rangement</t>
  </si>
  <si>
    <t>LABORATOIRE ET STAND DE CUISSON</t>
  </si>
  <si>
    <t>STAND DE DECOUPE ET EXPOSITION</t>
  </si>
  <si>
    <t>Propreté des locaux et des meubles</t>
  </si>
  <si>
    <t xml:space="preserve">PATISSERIE, BOULANGERIE </t>
  </si>
  <si>
    <t>Températures affichée et mesurée de stockage au froid</t>
  </si>
  <si>
    <t>Produits identifiés et correctement protégés</t>
  </si>
  <si>
    <t>Propreté des équipements et des locaux</t>
  </si>
  <si>
    <t>PATISSERIE, BOULANGERIE</t>
  </si>
  <si>
    <t xml:space="preserve">Propreté et rangement des meubles </t>
  </si>
  <si>
    <t>Respect du FEFO et rotation des stocks</t>
  </si>
  <si>
    <t>Aspect global, étiquetage et identification des produits</t>
  </si>
  <si>
    <t>Hotte conforme et fonctionnelle</t>
  </si>
  <si>
    <t>Chambres/armoires froides et accessoires propres et rangés</t>
  </si>
  <si>
    <t>Aspect, étiquetage et identification des produits</t>
  </si>
  <si>
    <t>Congélation interdite</t>
  </si>
  <si>
    <t>Séparation et identification des produits par catégories</t>
  </si>
  <si>
    <t>Aspect général des produits, protection et étiquetage</t>
  </si>
  <si>
    <t>Aspect, étiquetage, protection et identification des produits</t>
  </si>
  <si>
    <t>Aspect, protection et identification des produits finis</t>
  </si>
  <si>
    <t>STOCKAGE DES PRODUITS</t>
  </si>
  <si>
    <t>Respect des durées de vie et de la rotation des stocks PF</t>
  </si>
  <si>
    <t>Glaçage des produits en chambre froide</t>
  </si>
  <si>
    <t>Conformité des produits frais (Fraîcheur, taille, poids…)</t>
  </si>
  <si>
    <t>Revêtement des locaux</t>
  </si>
  <si>
    <t>Regards d'égouts protégés</t>
  </si>
  <si>
    <t>Etat des murs et plafonds</t>
  </si>
  <si>
    <t>Présence, rangement et bon fonctionnement du thermomètre à sonde (avec son matériel de désinfection) et du thermomètre Infra-Rouge</t>
  </si>
  <si>
    <t>BOUCHERIE, VOLAILLERIE</t>
  </si>
  <si>
    <t>Hygiène vestimentaire et comportementale</t>
  </si>
  <si>
    <t>Traçabilité des produits finis</t>
  </si>
  <si>
    <t>Aspect général, identification et protection des produits (MP et semi-fini)</t>
  </si>
  <si>
    <t>Propreté, séparation et identification des secteurs dans le laboratoire (code couleur, secteurs…)</t>
  </si>
  <si>
    <t>Respect du protocole d'addition des conservateur et enregistrement</t>
  </si>
  <si>
    <t>Conformité de la conservation des repas</t>
  </si>
  <si>
    <t>Meubles d'exposition conformes et fonctionnels</t>
  </si>
  <si>
    <t xml:space="preserve">Meubles conformes et fonctionnels </t>
  </si>
  <si>
    <t>Températures affichées et mesurée au niveaux des meubles d'exposition</t>
  </si>
  <si>
    <t>Evaporateurs propres</t>
  </si>
  <si>
    <t>Présence, conformité et vérification du thermomètre</t>
  </si>
  <si>
    <t>Aspect général, identification et protection des MP et produits entamés</t>
  </si>
  <si>
    <t>EXPOSITION TRAD ET LINEAIRES</t>
  </si>
  <si>
    <t>Propreté des équipements/outils/plans de travail satisfaisante</t>
  </si>
  <si>
    <t>Aspect, identification, et protection des produits (dates de réception des produits…)</t>
  </si>
  <si>
    <t>Condition générale de stockage au sec et au froid</t>
  </si>
  <si>
    <t>Entretien des chambres froides (matériel et revêtements) , portières et étagères</t>
  </si>
  <si>
    <t>Etat global et fonctionnalité des meubles froids</t>
  </si>
  <si>
    <t>Stockage des produits d'entretien et respect des protocoles et des plans de nettoyage et de désinfection</t>
  </si>
  <si>
    <t xml:space="preserve">Audit hygiène </t>
  </si>
  <si>
    <t>DEIV et porte-appâts conformes et fonctionnels (emplacements…)</t>
  </si>
  <si>
    <t>Propreté et rangement des meubles et accessoires (plateaux, déco, ..)</t>
  </si>
  <si>
    <t>Propreté et conformité des équipements/outils satisfaisants</t>
  </si>
  <si>
    <t>Conception et revêtement des locaux de travail</t>
  </si>
  <si>
    <t>BOUCHERIE ET VOLAILLERIE</t>
  </si>
  <si>
    <t>Gestion des réclamation clients (Enregistrement et classement des actions correctives, et communication)</t>
  </si>
  <si>
    <t>Propreté du monte-charges et alentours</t>
  </si>
  <si>
    <t>Etat et fonctionnement du monte-charges</t>
  </si>
  <si>
    <t>Plan d'action proposé</t>
  </si>
  <si>
    <t>Avancement</t>
  </si>
  <si>
    <t>Températures de stockage au froid affichée mesurée  et conforme</t>
  </si>
  <si>
    <t xml:space="preserve">Températures affichées et mesurée au niveau des meubles conformes </t>
  </si>
  <si>
    <t>Températures affichées et mesurée au niveau des meubles conformes</t>
  </si>
  <si>
    <t>Températures des produits surgelés exposés conforme</t>
  </si>
  <si>
    <t>Placards vestiaires adaptés  ( séparation tenue de ville / tenue de travail PFT)</t>
  </si>
  <si>
    <t xml:space="preserve">Absence de nuisible </t>
  </si>
  <si>
    <t>Note Réception</t>
  </si>
  <si>
    <t>Note Pâtisserie, boulangerie et viennoiserie</t>
  </si>
  <si>
    <t>Note PGC</t>
  </si>
  <si>
    <t>Note PLS</t>
  </si>
  <si>
    <t xml:space="preserve">TRAITEUR </t>
  </si>
  <si>
    <t xml:space="preserve">CHARCUTERIES ET FROMAGES </t>
  </si>
  <si>
    <t>Températures affichée et mesurée de stockage au froid conformes</t>
  </si>
  <si>
    <t>Intégrité de la machine à glace, bac et pelle</t>
  </si>
  <si>
    <t>Absence de traces de rouille</t>
  </si>
  <si>
    <t>POINTS TRANSVERSES</t>
  </si>
  <si>
    <t>SANITAIRES / VESTIAIRES</t>
  </si>
  <si>
    <t>DEIV / portes-appâts propres</t>
  </si>
  <si>
    <t>OLIVES EPICES ET CONDIMENTS</t>
  </si>
  <si>
    <t>Poubelles à pédale à ouverture non manuelle</t>
  </si>
  <si>
    <t>Températures affichées et mesurées au niveaux des meubles (+-)</t>
  </si>
  <si>
    <t>Respect des Dates Limites de retrait et rotation des stocks (FEFO)</t>
  </si>
  <si>
    <t>Respect des DLC/Dates limites de retrait</t>
  </si>
  <si>
    <t>Respect des Dates Limites de retrait et du FEFO</t>
  </si>
  <si>
    <t>Respect des Dates Limites de retrait</t>
  </si>
  <si>
    <t>Respect des Dates Limites de retrait des produits préemballés</t>
  </si>
  <si>
    <t>Respect des Dates Limites de retrait et rotation des stocks</t>
  </si>
  <si>
    <t>Rotation des stocks, respect du concept FEFO et des dates limites de retrait</t>
  </si>
  <si>
    <t xml:space="preserve">Chambres / armoires froides propres et rangées (absence de risque de contamination croisée et de stockage au sol) </t>
  </si>
  <si>
    <t xml:space="preserve">Températures affichée et mesurée de stockage au froid conformes </t>
  </si>
  <si>
    <t>Etat des meubles d'exposition</t>
  </si>
  <si>
    <t>Etat global et fonctionnalité des équipements de travail</t>
  </si>
  <si>
    <t>Températures de stockage adaptées</t>
  </si>
  <si>
    <t>Température dans le laboratoire affichée mesurée et conforme</t>
  </si>
  <si>
    <t>Température dans le laboratoire</t>
  </si>
  <si>
    <t>Température dans le laboratoire, conforme</t>
  </si>
  <si>
    <t>Températures affichées au niveau des meubles conformes</t>
  </si>
  <si>
    <t>Emplacement et fonctionnement de la presse des cartons</t>
  </si>
  <si>
    <t>Note global exploitation</t>
  </si>
  <si>
    <t>Conformité de l'huile de friture (aspect visuel)</t>
  </si>
  <si>
    <t>Respect du concept FEFO lors de l'exposition</t>
  </si>
  <si>
    <t>Présence, conformité et vérification du thermomètre à sonde</t>
  </si>
  <si>
    <t>Propreté et conformité du matériel de service (louche…): une pelle par produit</t>
  </si>
  <si>
    <t>Etat des meubles froids et neutres (caches, …)</t>
  </si>
  <si>
    <t>Systèmes de ventilation et de climatisation/Evaporateurs propres</t>
  </si>
  <si>
    <t>Systèmes de ventilation et de climatisation/Propreté des évaporateurs</t>
  </si>
  <si>
    <t>Taux de réalisation du plan d'action précédent (2 si tout le PA est réalisé, 1 si le taux 100%&gt;Tx&gt;0%, et 0 si le taux est 0%- ne préciser que le taux dans la case commentaire)</t>
  </si>
  <si>
    <t>Conformité  du rangement  des emballages</t>
  </si>
  <si>
    <t xml:space="preserve">Propreté des équipements/outils </t>
  </si>
  <si>
    <t>Respect des règles de  déconditionnement</t>
  </si>
  <si>
    <t xml:space="preserve">Produits exposés à  l'abri des contaminations </t>
  </si>
  <si>
    <t>Portes maintenues fermées</t>
  </si>
  <si>
    <t>Conformités des bonnes  pratiques d'exposition</t>
  </si>
  <si>
    <t>Portes  maintenues fermées</t>
  </si>
  <si>
    <t>Présence et propreté des bacs de glace et de la pelle</t>
  </si>
  <si>
    <t xml:space="preserve">Respect des bonnes pratiques d'hygiène des  manipulations et expositions </t>
  </si>
  <si>
    <t>Rangement des produits dans les caisses</t>
  </si>
  <si>
    <t xml:space="preserve">Respect des bonnes pratiques d'hygiène lors de la manipulation du sucre </t>
  </si>
  <si>
    <t xml:space="preserve">Locaux propres, rangés  et absence de nourriture dans les casiers </t>
  </si>
  <si>
    <t xml:space="preserve">Portes  maintenues fermées </t>
  </si>
  <si>
    <t xml:space="preserve">Rangements des produits sur les linéaires </t>
  </si>
  <si>
    <t xml:space="preserve">Propreté et rangement du linéaire </t>
  </si>
  <si>
    <t xml:space="preserve">Propreté des rayons </t>
  </si>
  <si>
    <t>Protection du quai de réception  (étanchéité…)</t>
  </si>
  <si>
    <t>Etat et revêtement des locaux de stockage</t>
  </si>
  <si>
    <t>Etat et revêtement de la réserve et des éléments de stockage</t>
  </si>
  <si>
    <t>Etat et revêtement des locaux de travail</t>
  </si>
  <si>
    <t xml:space="preserve">Etat, revêtement et entretien des chambres froides /armoires et portières </t>
  </si>
  <si>
    <t xml:space="preserve">Etat et revêtement et entretien des chambres froides /armoires et portières </t>
  </si>
  <si>
    <t xml:space="preserve">Etat et revêtement des chambres froides </t>
  </si>
  <si>
    <t>Etat et revêtement des locaux de service (stand..)</t>
  </si>
  <si>
    <t>Etat et entretien du local</t>
  </si>
  <si>
    <t>Etat et entretien des chambres froides de stockage</t>
  </si>
  <si>
    <t>Etat des vestiaires et des sanitaires: état général, aération</t>
  </si>
  <si>
    <t>Etat des meubles froids</t>
  </si>
  <si>
    <t>Etat des éléments d'exposition</t>
  </si>
  <si>
    <t>Etat des plans de travail</t>
  </si>
  <si>
    <t>Etat des équipements de cuisson</t>
  </si>
  <si>
    <t>Etat des étagères de stockage</t>
  </si>
  <si>
    <t>Etat et entretien des chambres froides et chambres de pousse</t>
  </si>
  <si>
    <t xml:space="preserve">Stations de nettoyage fonctionnelles par rayons </t>
  </si>
  <si>
    <t xml:space="preserve">Plonges fonctionnelles (corrosions, fuites, fonctionnalité..) par rayons </t>
  </si>
  <si>
    <t>Etat des Evaporateurs</t>
  </si>
  <si>
    <t>Etat des éléments de stockage dans la réserve</t>
  </si>
  <si>
    <t xml:space="preserve"> Etat des éléments de stockage</t>
  </si>
  <si>
    <t>Etat du système d'éclairage au niveau de la réserve</t>
  </si>
  <si>
    <t>Etat  du grand et petit matériel</t>
  </si>
  <si>
    <t>Etat du système d'éclairage</t>
  </si>
  <si>
    <t>Taux global de Etat-Technique</t>
  </si>
  <si>
    <t>Taux partiel de Etat</t>
  </si>
  <si>
    <t>Etat des sources d'aération</t>
  </si>
  <si>
    <t>Etat des températures des produits</t>
  </si>
  <si>
    <t>Etat et intégrité des tamis</t>
  </si>
  <si>
    <t>Propreté et Etat des grilles d'aération</t>
  </si>
  <si>
    <t>Etat des éléments de stockage</t>
  </si>
  <si>
    <t>Etat du système d'éclairage au niveau de la réserve et des laboratoires</t>
  </si>
  <si>
    <t>Etat du système d'éclairage au niveau du stand et des meubles</t>
  </si>
  <si>
    <t>Evaporateurs propres/Propreté et Etat des grilles d'aération</t>
  </si>
  <si>
    <t>Etat et fonctionnalité des meubles</t>
  </si>
  <si>
    <t>Etat du grand et petit matériel</t>
  </si>
  <si>
    <t>Présence et Etat des distributeurs de savon</t>
  </si>
  <si>
    <t>Présence et Etat des distributeurs de papier</t>
  </si>
  <si>
    <t>Présence et Etat des lave-mains</t>
  </si>
  <si>
    <t>Etat des siphons (odeurs…)</t>
  </si>
  <si>
    <t>Plan d'action</t>
  </si>
  <si>
    <t>Présence de givre dans les meubles et les chambres froides</t>
  </si>
  <si>
    <t xml:space="preserve">Températures affichées et mesurées au niveau des meubles conformes </t>
  </si>
  <si>
    <t>Respect des durées de vie des MP entamée</t>
  </si>
  <si>
    <t>Présence de locaux de déchets conformes</t>
  </si>
  <si>
    <t>Les alarmes sont bien réglées</t>
  </si>
  <si>
    <t>Conformité des températures des produits</t>
  </si>
  <si>
    <t>Propreté  des toilettes et sanitaire</t>
  </si>
  <si>
    <t>Propreté des caisses et des linéaires / poste de pesage</t>
  </si>
  <si>
    <t xml:space="preserve">Les dispositifs de la salle de pause sont fonctionnels  et présents </t>
  </si>
  <si>
    <t>Note globale de conformité</t>
  </si>
  <si>
    <t xml:space="preserve">Magasin Carrefour Market </t>
  </si>
  <si>
    <t>Evolution des scores par audit</t>
  </si>
  <si>
    <t>Audit N°</t>
  </si>
  <si>
    <t>Note globale magasin</t>
  </si>
  <si>
    <t>A1</t>
  </si>
  <si>
    <t>A2</t>
  </si>
  <si>
    <t>A3</t>
  </si>
  <si>
    <t>A4</t>
  </si>
  <si>
    <t>A5</t>
  </si>
  <si>
    <t>A6</t>
  </si>
  <si>
    <t>Note-Exploitation</t>
  </si>
  <si>
    <t>Taux global de réalisation du plan d'action</t>
  </si>
  <si>
    <t>Note-Réception</t>
  </si>
  <si>
    <t>Note-BoulPât</t>
  </si>
  <si>
    <t>Note-PGC</t>
  </si>
  <si>
    <t>Note-PLS</t>
  </si>
  <si>
    <t>Note-Technique</t>
  </si>
  <si>
    <t>Protection des produits exposés (harissa et pâte d'ail)</t>
  </si>
  <si>
    <t>Suivi et enregistrement des alarmes quotidiennes (GTC)</t>
  </si>
  <si>
    <t xml:space="preserve">L'ensemble des employés du secteur alimentaire a bénéficié d'une formation relative aux bonnes pratiques d'hygiène </t>
  </si>
  <si>
    <t xml:space="preserve">Absence d'odeur nauséabonde </t>
  </si>
  <si>
    <t>ok</t>
  </si>
  <si>
    <t>nok</t>
  </si>
  <si>
    <t>Avancement
(Auditeur)</t>
  </si>
  <si>
    <t>Respect des bonnes pratiques d'exposition (risque de contamination)</t>
  </si>
  <si>
    <t>Avancement (Auditeur)</t>
  </si>
  <si>
    <t>Présence de l'ancien rapport et du plan d'action correspondant</t>
  </si>
  <si>
    <t>Conditions de déballage décartonnage satisfaisantes</t>
  </si>
  <si>
    <t>Conditions de stockage des tubercules</t>
  </si>
  <si>
    <t>VESTIAIRES ET SANITAIRES</t>
  </si>
  <si>
    <t>LOCAUX COMMUNS</t>
  </si>
  <si>
    <t>Températures d'exposition des produits élaborés</t>
  </si>
  <si>
    <t>Mise en œuvre des plans d'actions recommandés</t>
  </si>
  <si>
    <t>Absence  de la contamination croisée</t>
  </si>
  <si>
    <t>AUTOCONTROLES</t>
  </si>
  <si>
    <t>Respect du protocole de décontamination des œufs et fruits (3 bacs, dosage…) + Enregistrement</t>
  </si>
  <si>
    <t>Présence  de la procédure de nettoyage et enregistrement des autocontrôles</t>
  </si>
  <si>
    <t>Gestion des tamisages et enregistrement des contrôles</t>
  </si>
  <si>
    <t>Aspect étiquetage et identification des produits</t>
  </si>
  <si>
    <t>Absence de rupture de la chaîne du froid pouvant constituer un risque sanitaire en partant de la MP jusqu'au PF (incluant les CF les labos et les linéaires)</t>
  </si>
  <si>
    <t>Présence de la procédure  de nettoyage et  de son autocontrôle</t>
  </si>
  <si>
    <t>Enregistrement des températures de la chaîne du froid</t>
  </si>
  <si>
    <t xml:space="preserve">Disponibilité et connaissance de la procédure de destruction des produits </t>
  </si>
  <si>
    <t>AUTONTROLES</t>
  </si>
  <si>
    <t>Gestion des corps étrangers et enregistrement des contrôles (scarificateur,…)</t>
  </si>
  <si>
    <t>Présence de savon liquide et de papier essuie-mains dans les sanitaires</t>
  </si>
  <si>
    <t>Séparation des flux des produits et des déchets</t>
  </si>
  <si>
    <t>Respect des bonnes pratiques de décongélation + Enregistrement</t>
  </si>
  <si>
    <t>Conditions de décongélation satisfaisante + Enregistrement</t>
  </si>
  <si>
    <t xml:space="preserve">Absence de rupture de la chaîne du froid pouvant constituer un risque sanitaire </t>
  </si>
  <si>
    <t>Absence de rupture de la chaîne du froid pouvant constituer un risque sanitaire pendant toutes les étapes de travail</t>
  </si>
  <si>
    <t>Enregistrement des autocontrôles de méthode de travail</t>
  </si>
  <si>
    <t>Référentiel qualité affiché et connu</t>
  </si>
  <si>
    <t>Respect des durées de vie des matières premières et produits entamés</t>
  </si>
  <si>
    <t>Comportement des opérateurs</t>
  </si>
  <si>
    <t>Produits casse / retour consignés balisés et isolés</t>
  </si>
  <si>
    <t>Autocontrôles température enregistrés et archivés</t>
  </si>
  <si>
    <t>Propreté des locaux et équipements</t>
  </si>
  <si>
    <t>Protection des produits entamés correcte</t>
  </si>
  <si>
    <t>Conditions de déconditionnement satisfaisantes</t>
  </si>
  <si>
    <t>Conditions de décongélation satisfaisantes</t>
  </si>
  <si>
    <t>Suivi du contrôle des poids des produits finis</t>
  </si>
  <si>
    <t>Tarage des balances effectué</t>
  </si>
  <si>
    <t>Présence de lave mains, accessibles, conformes, propres et approvisionnés</t>
  </si>
  <si>
    <t>Utilisation de produits de nettoyages référencés, adaptés et agréés pour le contact alimentaire</t>
  </si>
  <si>
    <t>Entretien et propreté des meubles satisfaisants</t>
  </si>
  <si>
    <t>Poids des produits conformes</t>
  </si>
  <si>
    <t>Conformité de l'étiquetage</t>
  </si>
  <si>
    <t>Respect des dates de retrait</t>
  </si>
  <si>
    <t>Absence de produits emballés chauds</t>
  </si>
  <si>
    <t>Le personnel a été formé aux bonnes pratiques hygiène</t>
  </si>
  <si>
    <t>Référentiel qualité connu et affiché</t>
  </si>
  <si>
    <t>Mise en place d'actions correctives suite aux analyses non conformes sur le rayon</t>
  </si>
  <si>
    <t>LABORATOIRE ET METHODE DE TRAVAIL</t>
  </si>
  <si>
    <t xml:space="preserve">LABORATOIRE PATISSERIE METHODE DE TRAVAIL </t>
  </si>
  <si>
    <t xml:space="preserve">LABORATOIRE BOULANGERIE METHODE DE TRAVAIL </t>
  </si>
  <si>
    <t xml:space="preserve">LINEAIRES PATISSERIE </t>
  </si>
  <si>
    <t>Tenue propre, adaptée évitant la contamination des aliments, absence de bijoux, cheveux attachés et port de coiffe</t>
  </si>
  <si>
    <t>Stockage des emballage en réserve et en laboratoire évitant leur contamination</t>
  </si>
  <si>
    <t xml:space="preserve">PONT TRANSERVESE DIRECTEUR MAGASIN </t>
  </si>
  <si>
    <t>Existence et respect des procédures de préparation des produits de fabrication=TSF</t>
  </si>
  <si>
    <t>Poinçonnage des balances</t>
  </si>
  <si>
    <t xml:space="preserve"> EXPOSITION</t>
  </si>
  <si>
    <t>Tarage des balances</t>
  </si>
  <si>
    <t xml:space="preserve">Etat de fraîcheur des produits exposés: tri effectué  des fruits </t>
  </si>
  <si>
    <t xml:space="preserve">Etat de fraîcheur des produits exposés: tri effectué des légumes </t>
  </si>
  <si>
    <t>Propreté du matériel de stockage</t>
  </si>
  <si>
    <t>Température de la zone adaptée</t>
  </si>
  <si>
    <t>Température produit satisfaisante</t>
  </si>
  <si>
    <t>Fraicheur et aspect des denrées alimentaires</t>
  </si>
  <si>
    <t>Enregistrement de décontamination des végétaux</t>
  </si>
  <si>
    <t xml:space="preserve">Glaçage des produits </t>
  </si>
  <si>
    <t>Enregistrement des autocontrôles de nettoyage</t>
  </si>
  <si>
    <t xml:space="preserve">Identification des produits entamés </t>
  </si>
  <si>
    <t xml:space="preserve">Enregistrement de la traçabilité </t>
  </si>
  <si>
    <t>Traçabilité des  produits à la coupe (fromages)</t>
  </si>
  <si>
    <t>Traçabilité des  produits à la coupe (charcuteries)</t>
  </si>
  <si>
    <t>Matériel propre (palettes, balances, caisses et caissons)</t>
  </si>
  <si>
    <t>Protocole de nettoyage connu et appliqué. Stockage conforme des produits d'entretien</t>
  </si>
  <si>
    <t>Présence des bulletins d'analyse et plans d'action</t>
  </si>
  <si>
    <t>Enregistrements des autocontrôles de nettoyage et de désinfection</t>
  </si>
  <si>
    <t>Identification produits en décongélation</t>
  </si>
  <si>
    <t>Absence de post datage</t>
  </si>
  <si>
    <t>Bonne application des durées de vie des matières premières entamés</t>
  </si>
  <si>
    <t>Respect de stockage des produits d'entretien référencés et respect des protocoles de nettoyage et de désinfection</t>
  </si>
  <si>
    <t xml:space="preserve">Respect des durées de vie des produits trad. exposés dans le stand </t>
  </si>
  <si>
    <t xml:space="preserve">Respect du FEFO (First Expire first Out) </t>
  </si>
  <si>
    <t>Autocontrôles</t>
  </si>
  <si>
    <t>Personnes externes à Carrefour (marchandise et intérimaire ) formées aux bonnes pratiques d'hygiène et disposant d'un dossier médical sur place avec bulletin d'analyses.</t>
  </si>
  <si>
    <t>Produits casse / retour consignés, balisés et isolés</t>
  </si>
  <si>
    <t xml:space="preserve">Classement des contrôles officiels et leur plan d'action </t>
  </si>
  <si>
    <t xml:space="preserve">Respect de la charte et propreté de la tenue de travail  directeur et encadrement </t>
  </si>
  <si>
    <t>Local poubelle et bennes à ordure propres</t>
  </si>
  <si>
    <t xml:space="preserve">LINEAIRES  BOULANGERIE </t>
  </si>
  <si>
    <t xml:space="preserve">Absence de post datage </t>
  </si>
  <si>
    <t>Classement des rapports d'audits externes et des plans d'action</t>
  </si>
  <si>
    <t>Respect du protocole de décontamination des œufs et légumes (3 bacs, dosage…) + Enregistrement</t>
  </si>
  <si>
    <t>Respect des durée de vie des produits entamés</t>
  </si>
  <si>
    <t>Présence + respect d'un protocole formalisé de décontamination des végétaux</t>
  </si>
  <si>
    <t xml:space="preserve">Propreté et conformité de la tenue vestimentaire  </t>
  </si>
  <si>
    <t xml:space="preserve">Respect des DLC produits finis </t>
  </si>
  <si>
    <t xml:space="preserve">Respect  propreté de la charte de la  tenue de travail  des employés secs </t>
  </si>
  <si>
    <t>ko</t>
  </si>
  <si>
    <t>Enregistrements des paramètres de contrôle à la réception (enregistrement des températures) pendant 6 mois</t>
  </si>
  <si>
    <t>Respect des BPH et connaissances des pratiques de réception</t>
  </si>
  <si>
    <t>Lave mains, accessibles, conformes, propres et approvisionnés</t>
  </si>
  <si>
    <t>Respect des bonnes pratiques hygiène pendant fabrication et la vente</t>
  </si>
  <si>
    <t>Propreté et conformité des outils et des équipements</t>
  </si>
  <si>
    <t xml:space="preserve">Tenue propre, adaptée évitant la contamination des aliments, absence de bijoux, cheveux attachés et port de coiffe </t>
  </si>
  <si>
    <t>Archivage 6 mois</t>
  </si>
  <si>
    <t>Stockage des MP dans des températures adaptées</t>
  </si>
  <si>
    <t>Conditions de déconditionnement, déballage  et décartonnage satisfaisantes</t>
  </si>
  <si>
    <t>Aspect et conformité de l'étiquetage</t>
  </si>
  <si>
    <t>Propreté de la poubelle</t>
  </si>
  <si>
    <t xml:space="preserve">Barèmes de friture des produits définis,  respectés et suivis </t>
  </si>
  <si>
    <t>Utilisation correcte des cadenciers</t>
  </si>
  <si>
    <t>Durée d'exposition des produits respectée</t>
  </si>
  <si>
    <t xml:space="preserve">Tarage des balances effectuées </t>
  </si>
  <si>
    <t>Archivage 2 ans</t>
  </si>
  <si>
    <t>Conformité du rangement des emballages</t>
  </si>
  <si>
    <t>Propreté de la poubelle et utilisation de sacs</t>
  </si>
  <si>
    <t xml:space="preserve">Etiquetage des produits </t>
  </si>
  <si>
    <t>Aspect global des produits</t>
  </si>
  <si>
    <t>Etat des casiers (propreté et conformité; rouille, ...)</t>
  </si>
  <si>
    <t>Propreté et conformité des équipements et des outils</t>
  </si>
  <si>
    <t>Taux de réalisation du plan d'action précédent</t>
  </si>
  <si>
    <t>Score global de conformité</t>
  </si>
  <si>
    <t>TERMINAUX DE CUISSON</t>
  </si>
  <si>
    <t>FRAICHE DECOUPE</t>
  </si>
  <si>
    <t>Propreté de la poubelle et utilisation des sacs</t>
  </si>
  <si>
    <t xml:space="preserve">Score partiel POINT TRANSERVESES DIRECTEUR MAGASIN </t>
  </si>
  <si>
    <t xml:space="preserve">Note POINT TRANSERVESES DIRECTEUR MAGASIN </t>
  </si>
  <si>
    <t>Score partiel VESTIAIRES &amp; SANITAIRES</t>
  </si>
  <si>
    <t xml:space="preserve">Note VESTIAIRES &amp; SANITAIRES </t>
  </si>
  <si>
    <t xml:space="preserve">Rangement  palettes et emballages </t>
  </si>
  <si>
    <t>Présence des documents sanitaires des denrées d'origine animale fraiches ou congelées (documents de transport, AMC, certificats de salubrité, étiquetage conforme) pour les 6 derniers mois</t>
  </si>
  <si>
    <t>Protection  et identification des produits: matière première semi-finis</t>
  </si>
  <si>
    <t>Respect des  durées de vie des produits:  semi-finis, finis ….</t>
  </si>
  <si>
    <t>Traçabilité des produits</t>
  </si>
  <si>
    <t>Poubelle propre et utilisation des sacs</t>
  </si>
  <si>
    <t>Bulletins d'analyses et plans d'action</t>
  </si>
  <si>
    <t>Score partiel TERMINAL DE CUISSON</t>
  </si>
  <si>
    <t>Note TERMINAL DE CUISSON</t>
  </si>
  <si>
    <t>Absence de contaminations croisées pouvant avoir un risque sanitaire sur les produits</t>
  </si>
  <si>
    <t>Score partiel TRAITEUR</t>
  </si>
  <si>
    <t>Note TRAITEUR</t>
  </si>
  <si>
    <t>Score partiel CHARCUTERIE &amp; FROMAGES</t>
  </si>
  <si>
    <t>Note CHARCUTERIE &amp; FROMAGES</t>
  </si>
  <si>
    <t>Score partiel BOUCHERIE &amp; VOLAILLERIE</t>
  </si>
  <si>
    <t>Note BOUCHERIE &amp; VOLAILLERIE</t>
  </si>
  <si>
    <t xml:space="preserve">Taux de réalisation du plan d'action précédent </t>
  </si>
  <si>
    <t>Score partiel POISSONNERIE</t>
  </si>
  <si>
    <t>Note POISSONNERIE</t>
  </si>
  <si>
    <t>FRUITS &amp; LEGUMES</t>
  </si>
  <si>
    <t>Score partiel FRUITS &amp; LEGUMES</t>
  </si>
  <si>
    <t>Note FRUITS &amp; LEGUMES</t>
  </si>
  <si>
    <t>Score partiel FRAICHE DECOUPE</t>
  </si>
  <si>
    <t>Note FRAICHE DECOUPE</t>
  </si>
  <si>
    <t>Score partiel OLIVES EPICES &amp; CONDIMENTS</t>
  </si>
  <si>
    <t>Note OLIVES EPICES &amp; CONDIMENTS</t>
  </si>
  <si>
    <t>Absence de rupture de la chaîne du froid pouvant constituer un risque sanitaire sur les produits alimentaires</t>
  </si>
  <si>
    <t>Respect du protocole de retrait des produits (Classeur, séparation, identification…)</t>
  </si>
  <si>
    <t>VESTIAIRES &amp; SANITAIRES</t>
  </si>
  <si>
    <t xml:space="preserve">Eclairage  suffisant et protégé </t>
  </si>
  <si>
    <t>Stockage des MP</t>
  </si>
  <si>
    <t xml:space="preserve">LINEAIRES TERMINAL DE CUISSON </t>
  </si>
  <si>
    <t>LABORATOIRE</t>
  </si>
  <si>
    <t>Note-TERMINAUX DE CUISSON</t>
  </si>
  <si>
    <t>Note-TRAITEUR</t>
  </si>
  <si>
    <t>Note-CHARCUTERIES ET FROMAGES</t>
  </si>
  <si>
    <t>Note-BOUCHERIE, VOLAILLERIE</t>
  </si>
  <si>
    <t>Note-POISSONNERIE</t>
  </si>
  <si>
    <t>Note-FLEG</t>
  </si>
  <si>
    <t>Note-FRAICHE DECOUPE</t>
  </si>
  <si>
    <r>
      <t xml:space="preserve">Note-Olives Epices </t>
    </r>
    <r>
      <rPr>
        <sz val="14"/>
        <rFont val="Century Gothic"/>
        <family val="2"/>
      </rPr>
      <t>CONDIMENTS</t>
    </r>
  </si>
  <si>
    <t>Note-Point trans Directeur Magasin</t>
  </si>
  <si>
    <t xml:space="preserve">Note-VESTIAIRES &amp; SANITAIRES	</t>
  </si>
  <si>
    <t>Stockage des emballages en réserve et en laboratoire évitant leur contamination</t>
  </si>
  <si>
    <t xml:space="preserve">Respect de la tenues de travail  des marchandise  et des intérimaires </t>
  </si>
  <si>
    <t>CM Ras Jbel</t>
  </si>
  <si>
    <t>M Dhia Mechlaoui</t>
  </si>
  <si>
    <t>Chef rayons PFT (M Nebil Ben Fadhel) et Chef rayon PLS (Mme Rafika)</t>
  </si>
  <si>
    <t>Renforcer le nettoyage des équipements.</t>
  </si>
  <si>
    <t>La balance était en panne.</t>
  </si>
  <si>
    <t>Conforme.</t>
  </si>
  <si>
    <t>Interdire cette pratique.</t>
  </si>
  <si>
    <t>Présence d’un paquet de cigarettes dans le rayon.</t>
  </si>
  <si>
    <t>Affecter un opérateur ou plus par rayon.</t>
  </si>
  <si>
    <t>Le lave-main était hors-service (panne).</t>
  </si>
  <si>
    <t>Les résultats d'analyses effectuées le 07/01/19 ne sont pas encore parvenus au magasin.</t>
  </si>
  <si>
    <t>Respecter le protocole d'enregistrement des données dans les fiches de traçabilité.</t>
  </si>
  <si>
    <t>Identifier les produits après leur entame.</t>
  </si>
  <si>
    <t xml:space="preserve">Le référentiel qualité 2019 exige que la durée de vie de jambon est de (J ouverture + 15j) et pour le salami (J ouverture + 10j). Dépassement de ces durées de vie pour un boudin de salami Chahia et un boudin de jambon poulet fumé Chahia.
Les dates d’ouverture de ces meules de fromage étaient comme suit:
Emmental: 22/11/18, gruyère Souani: 08/01/19, et maasdam: 09/01/19
Les durées de vies (J ouverture + 30j)pour ces meules entamées étaient dépassées.
</t>
  </si>
  <si>
    <t>Présence des mêmes opérateurs au niveau des rayons PFT, les risques de contaminations croisées sont accrus.</t>
  </si>
  <si>
    <t>L'article Haut de cuisse de poulet (Pi19044), la quantité reçue le 14/02/19 était de 13,910kg, alors que la somme des quantités mises en rayon pour ce lot était inférieure à la quantité reçue: 7,21kg.</t>
  </si>
  <si>
    <t>Stockage des fruits de mer dans la CF négative.</t>
  </si>
  <si>
    <t>Absence d'une CF positive FLEG.</t>
  </si>
  <si>
    <t>Effectuer un tri régulier des fruits exposés.</t>
  </si>
  <si>
    <t>L’emballage d’un paquet de « Nutella &amp; Go » n’était pas bien scellé.</t>
  </si>
  <si>
    <t>Renforcer le contrôle de l'aspect des produits exposés.</t>
  </si>
  <si>
    <t>Certains casiers étaient rouillés.</t>
  </si>
  <si>
    <t>Entretenir les casiers.</t>
  </si>
  <si>
    <t>Le conteneur de la cuvette était endommagé et souillé</t>
  </si>
  <si>
    <t>Procéder au nettoyage de cet élément.</t>
  </si>
  <si>
    <t>Renforcer l'étanchéité.</t>
  </si>
  <si>
    <t>Le sol était crevassé à plusieurs niveaux.</t>
  </si>
  <si>
    <t>Procéder aux réparations nécessaires.</t>
  </si>
  <si>
    <t>Entretenir les zones affectées par l'humidité.</t>
  </si>
  <si>
    <t>Présence de traces d’infiltration d’eau au plafond de la réserve et des rayons.</t>
  </si>
  <si>
    <t>Absence de sources d'aération.</t>
  </si>
  <si>
    <t>Installer un extracteur</t>
  </si>
  <si>
    <t>Les meubles d’exposition étaient partiellement protégées.</t>
  </si>
  <si>
    <t>T° affiché: 5°C
T° mesurée: 8°C</t>
  </si>
  <si>
    <t>T° à cœur english pie: 7°C.</t>
  </si>
  <si>
    <t>Le sol était crevassé.</t>
  </si>
  <si>
    <t>Entretenir le revêtement.</t>
  </si>
  <si>
    <t>Présence de rouille au niveau du plafond de la CF.</t>
  </si>
  <si>
    <t>Présence de rouille au niveau de la CF.</t>
  </si>
  <si>
    <t>Traiter la rouille.</t>
  </si>
  <si>
    <t>Un pot de glace « Boules d’Or » était endommagé.</t>
  </si>
  <si>
    <t>Renforcer le contrôle des produits exposés et éliminer les articles non conformes.</t>
  </si>
  <si>
    <t xml:space="preserve">Les sachets de fruit de mer présentaient des signes de décongélation. </t>
  </si>
  <si>
    <t>Renforcer le contrôle à la réception des produits surgelés et renforcer le tri des produits décongelés au rayon.</t>
  </si>
  <si>
    <t>Entretenir ou remplacer ce dernier.</t>
  </si>
  <si>
    <t>renforcer le nettoyage des fixateurs des piques prix des meubles froids</t>
  </si>
  <si>
    <t>L'afficheur du meuble froid était défaillant.</t>
  </si>
  <si>
    <t>Réparer l'afficheur.</t>
  </si>
  <si>
    <t>Conformes.</t>
  </si>
  <si>
    <t>Procéder aux réparations.</t>
  </si>
  <si>
    <t>Absence d'un local poubelle.</t>
  </si>
  <si>
    <t>Aménager un local poubelle.</t>
  </si>
  <si>
    <t>L'opératrice stagiaire assurer la vente dans les deux rayons: traiteur + charcuterie/ fromage. L'opératrice n'était pas formée sur les bonnes pratiques d'hygiène, le risque de contaminations croisées est élevé à ce niveau.</t>
  </si>
  <si>
    <t>Respecter les durées de vie des produits entamés.</t>
  </si>
  <si>
    <t>Assurer l'enregistrement correct de la traçabilité, et sensibiliser tous les opérateurs et stagiaires à cette tâche.</t>
  </si>
  <si>
    <t>Former la stagiaire aux bonnes pratique d'hygiène.</t>
  </si>
  <si>
    <t>Le pesage des baguettes doit être effectué dans le laboratoire du terminal de cuisson.</t>
  </si>
  <si>
    <t>Manque de traçabilité pour les produits: nuggets et poulet rôtis
Poulet rôti, quantité réceptionnée: 10 pièces: les quantités enregistrées dans le cadencier étaient de 9 pièces, alors que la quantité tracée était de 10 pièces.
Nuggets: 30 kg réceptionné le 02/02/19.
La quantité tracée (&gt;30kg) ne corresponde pas avec la quantité réceptionnée.</t>
  </si>
  <si>
    <t>La fraîcheur des bananes exposées était insatisfaisante.</t>
  </si>
  <si>
    <t>Les fixateurs des piques prix des meubles étaient souillés et moisis.</t>
  </si>
  <si>
    <t>La stagiaire n'a pas bénéficié d'une formation relative aux bonnes pratiques d'hygiène.</t>
  </si>
  <si>
    <t>Manque d'étanchéité du quai de la réception.</t>
  </si>
  <si>
    <t>Installer des vitres protectrices.</t>
  </si>
  <si>
    <t>Une porte appât était fortement rouillée.</t>
  </si>
  <si>
    <t>Les deux fours n'étaient pas propres</t>
  </si>
  <si>
    <t>Utilisation de la balance du rayon charcuterie/ fromage pour le pesage des baguettes (balance en panne).</t>
  </si>
  <si>
    <t xml:space="preserve">Les fromages blancs et un boudin de jambon entamés n’étaient pas identifiés par leurs dates d’ouverture. (photos)
</t>
  </si>
  <si>
    <t>Pas dexposition de produits frais</t>
  </si>
  <si>
    <t>Présence de traces d’infiltration d’eau au plafond et d’humidité à plusieurs niveaux</t>
  </si>
  <si>
    <t>Réparation nécessaire</t>
  </si>
  <si>
    <t>La conduite reliant le poste lave-main et le système 3 bacs était abîmée</t>
  </si>
  <si>
    <t>Le siphon du lavabo au niveau des sanitaires des femmes n'était pas fonctionnel (fuite)</t>
  </si>
  <si>
    <t>Dr Hend KAMOUN</t>
  </si>
  <si>
    <t>Directeur du magasin et chefs rayons</t>
  </si>
  <si>
    <t>version affichée c'est celle de 2017</t>
  </si>
  <si>
    <t>afficher la version de 2019</t>
  </si>
  <si>
    <t>plan d'action formalisé sur le rapport d'audit</t>
  </si>
  <si>
    <t>utiliser le plan d'action UHD</t>
  </si>
  <si>
    <t>non enregistré</t>
  </si>
  <si>
    <t>assurer l'enregistrement des autocontrôles de méthode de travail</t>
  </si>
  <si>
    <t>étiquetage non conforme du pain libanais</t>
  </si>
  <si>
    <t>contacter le fournisseur</t>
  </si>
  <si>
    <t>chariot et grilles sales</t>
  </si>
  <si>
    <t>absence de produit de N/D</t>
  </si>
  <si>
    <t>Prévoir les produits de N/D</t>
  </si>
  <si>
    <t>Chambre froide négative: Plinthe cassée et endommagée</t>
  </si>
  <si>
    <t xml:space="preserve">Chambre froide négative: Plinthe cassée et endommagée
présence de rouille au niveau du mur de la ch froide </t>
  </si>
  <si>
    <t>entretenir les ch froides</t>
  </si>
  <si>
    <t>egouttage d'eau au niveau de l'évaporateur de la ch froide</t>
  </si>
  <si>
    <t>revoir le probleme d'égouttage</t>
  </si>
  <si>
    <t>présence de depot de givre au niveau de la ch froide négative</t>
  </si>
  <si>
    <t>réparer le probleme de givre</t>
  </si>
  <si>
    <t>assurer l'enregistrement de tous les produits</t>
  </si>
  <si>
    <t xml:space="preserve">Prévoir les produits de N/D
éviter l‘entreposage de produit de nettoyage vitre au niveau du stand 
</t>
  </si>
  <si>
    <t xml:space="preserve">1/absence de produit de N/D
2/entreposage de produit de nettoyage vitre au niveau du stand 
</t>
  </si>
  <si>
    <t>mise en attente des poulets rôtis crus dans la rôtissoire non mise en marche</t>
  </si>
  <si>
    <t>eviter la mise en attente des poulets dans la rotissoire</t>
  </si>
  <si>
    <t xml:space="preserve">l’huile de friture est oxydée
</t>
  </si>
  <si>
    <t>assurer le changement de l'huile de friture</t>
  </si>
  <si>
    <t xml:space="preserve">température très élevée au niveau du labo traiteur vu que la climatisation est en panne
</t>
  </si>
  <si>
    <t xml:space="preserve"> la climatisation est en panne
</t>
  </si>
  <si>
    <t>réparer la climatisation</t>
  </si>
  <si>
    <t>placer un vitre</t>
  </si>
  <si>
    <t>température à cœur de l'english pie est 8,4°C</t>
  </si>
  <si>
    <t>Température affichée 3°C et celle vérifiée 3,4°C</t>
  </si>
  <si>
    <t xml:space="preserve">manque de vitre au niveau du meuble réfrigéré
Les meubles d’exposition étaient partiellement protégées.
</t>
  </si>
  <si>
    <t>certains articles vendus et indiqués sur le hit parade non enregistrés sur le cadencier de cuisson Ex:
vente de 10 sandwichs au thon alors que sur le cdencier il y a seulement 5
4 sandwichs poulets non tracés
les quantités vente et casses non enregistrées sur le cadencier pour le 25/05/19</t>
  </si>
  <si>
    <t>la desinfection des legumes faites le 25/05/19 non enregistrée</t>
  </si>
  <si>
    <t>sac de patés au thon non identifié dans la chambre froide negative</t>
  </si>
  <si>
    <t>assurer l'identification d tous les produits</t>
  </si>
  <si>
    <t>jambon dinde oméga 3 entamé le 23/05/19 non tracé</t>
  </si>
  <si>
    <t>assure la tracabilité de tous les produits</t>
  </si>
  <si>
    <t>présence de chute de charcuterie prévue pour la préparation de sandwichs en traiteur</t>
  </si>
  <si>
    <t xml:space="preserve">eviter l'utilisation de chutes de charcuterie </t>
  </si>
  <si>
    <t>température affichée 5°C et celle verifiée 3,8°C</t>
  </si>
  <si>
    <t>mettre en place néons</t>
  </si>
  <si>
    <t>présence de haut de cuisse exposé en trad depuis le 26/05/19 hors la durée d'exposition j mise en vente +2</t>
  </si>
  <si>
    <t>respecter les durées de vie d'exposition</t>
  </si>
  <si>
    <t>pour le heut de cuisse DLC CARREFOUR 01/06/19 &gt; DLC fournisseur 30/05/19</t>
  </si>
  <si>
    <t>respecter les DLC fournisseur</t>
  </si>
  <si>
    <t xml:space="preserve">absence de tracabilité pour les produits poulet et escalope de poulet vendu le 28/05/19 indiqué sur le hit parade : quantité poulet 7,319kg et quantité escalope poulet 5,048kg </t>
  </si>
  <si>
    <t>assurer la tracabilité de tous les produits</t>
  </si>
  <si>
    <t xml:space="preserve">dans la chambre froide positive tubes néons démontés à cause d’un court circuit
</t>
  </si>
  <si>
    <t>température de l'escalope de dinde a cœur 6,1°C</t>
  </si>
  <si>
    <t>thermomètre afficheur non fonctionnel</t>
  </si>
  <si>
    <t>reparer le thermomètre</t>
  </si>
  <si>
    <t>panne détectée au niveau du meuble surgelés au cours de l'audit ce qui a nécessité le transfert des produits vers la ch froide négative</t>
  </si>
  <si>
    <t>réparer le meuble négatif</t>
  </si>
  <si>
    <t>revoir le fonctionnement du DEIV</t>
  </si>
  <si>
    <t xml:space="preserve">DEIV traiteur non fonctionnel
Présence de produits raticides non protégés au niveau du couloir (devant labo boul/pat)
</t>
  </si>
  <si>
    <t xml:space="preserve">mauvaise organisation dans le stockage des produits
</t>
  </si>
  <si>
    <t xml:space="preserve">sol sale avec présence d’aliments à même le sol
</t>
  </si>
  <si>
    <t>Renforcer le nettoyage du sol</t>
  </si>
  <si>
    <t>assurer le rangement des produits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</si>
</sst>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164" formatCode="dd/mm/yy;@"/>
    <numFmt numFmtId="165" formatCode="0.0%"/>
    <numFmt numFmtId="166" formatCode="0;;;@"/>
  </numFmts>
  <fonts count="48" x14ac:knownFonts="1">
    <font>
      <sz val="11"/>
      <color theme="1"/>
      <name val="Calibri"/>
      <family val="2"/>
      <scheme val="minor"/>
    </font>
    <font>
      <sz val="10"/>
      <name val="MS Sans Serif"/>
      <family val="2"/>
    </font>
    <font>
      <sz val="10"/>
      <name val="Comic Sans MS"/>
      <family val="4"/>
    </font>
    <font>
      <sz val="10"/>
      <color theme="1"/>
      <name val="Comic Sans MS"/>
      <family val="4"/>
    </font>
    <font>
      <sz val="10"/>
      <name val="Century Gothic"/>
      <family val="2"/>
    </font>
    <font>
      <b/>
      <sz val="11"/>
      <name val="Comic Sans MS"/>
      <family val="4"/>
    </font>
    <font>
      <sz val="11"/>
      <color theme="1"/>
      <name val="Comic Sans MS"/>
      <family val="4"/>
    </font>
    <font>
      <b/>
      <sz val="11"/>
      <color theme="1"/>
      <name val="Comic Sans MS"/>
      <family val="4"/>
    </font>
    <font>
      <b/>
      <i/>
      <u/>
      <sz val="16"/>
      <name val="Comic Sans MS"/>
      <family val="4"/>
    </font>
    <font>
      <b/>
      <i/>
      <u/>
      <sz val="14"/>
      <name val="Comic Sans MS"/>
      <family val="4"/>
    </font>
    <font>
      <b/>
      <sz val="12"/>
      <color theme="0"/>
      <name val="Comic Sans MS"/>
      <family val="4"/>
    </font>
    <font>
      <sz val="11"/>
      <name val="Comic Sans MS"/>
      <family val="4"/>
    </font>
    <font>
      <sz val="11"/>
      <color theme="0" tint="-4.9989318521683403E-2"/>
      <name val="Comic Sans MS"/>
      <family val="4"/>
    </font>
    <font>
      <b/>
      <sz val="18"/>
      <color theme="1"/>
      <name val="Comic Sans MS"/>
      <family val="4"/>
    </font>
    <font>
      <b/>
      <sz val="12"/>
      <name val="Comic Sans MS"/>
      <family val="4"/>
    </font>
    <font>
      <sz val="11"/>
      <color theme="1"/>
      <name val="Calibri Light"/>
      <family val="2"/>
      <scheme val="major"/>
    </font>
    <font>
      <sz val="11"/>
      <name val="Calibri Light"/>
      <family val="2"/>
      <scheme val="major"/>
    </font>
    <font>
      <b/>
      <sz val="11"/>
      <color theme="0"/>
      <name val="Calibri Light"/>
      <family val="2"/>
      <scheme val="major"/>
    </font>
    <font>
      <b/>
      <sz val="16"/>
      <color theme="1"/>
      <name val="Calibri"/>
      <family val="2"/>
      <scheme val="minor"/>
    </font>
    <font>
      <sz val="11"/>
      <color rgb="FFFF0000"/>
      <name val="Comic Sans MS"/>
      <family val="4"/>
    </font>
    <font>
      <b/>
      <sz val="11"/>
      <color rgb="FFFF0000"/>
      <name val="Calibri Light"/>
      <family val="2"/>
      <scheme val="major"/>
    </font>
    <font>
      <sz val="11"/>
      <color theme="9"/>
      <name val="Comic Sans MS"/>
      <family val="4"/>
    </font>
    <font>
      <b/>
      <sz val="14"/>
      <color theme="0"/>
      <name val="Comic Sans MS"/>
      <family val="4"/>
    </font>
    <font>
      <b/>
      <sz val="14"/>
      <color theme="0"/>
      <name val="Calibri"/>
      <family val="2"/>
      <scheme val="minor"/>
    </font>
    <font>
      <sz val="11"/>
      <color theme="1"/>
      <name val="Century Gothic"/>
      <family val="2"/>
    </font>
    <font>
      <b/>
      <sz val="12"/>
      <color theme="0"/>
      <name val="Century Gothic"/>
      <family val="2"/>
    </font>
    <font>
      <sz val="10"/>
      <color theme="1"/>
      <name val="Century Gothic"/>
      <family val="2"/>
    </font>
    <font>
      <b/>
      <sz val="14"/>
      <color theme="1"/>
      <name val="Century Gothic"/>
      <family val="2"/>
    </font>
    <font>
      <b/>
      <sz val="14"/>
      <name val="Century Gothic"/>
      <family val="2"/>
    </font>
    <font>
      <sz val="14"/>
      <name val="Century Gothic"/>
      <family val="2"/>
    </font>
    <font>
      <b/>
      <sz val="12"/>
      <name val="Century Gothic"/>
      <family val="2"/>
    </font>
    <font>
      <sz val="14"/>
      <color theme="1"/>
      <name val="Century Gothic"/>
      <family val="2"/>
    </font>
    <font>
      <sz val="14"/>
      <color theme="1"/>
      <name val="Calibri"/>
      <family val="2"/>
      <scheme val="minor"/>
    </font>
    <font>
      <b/>
      <sz val="14"/>
      <color theme="1"/>
      <name val="Comic Sans MS"/>
      <family val="4"/>
    </font>
    <font>
      <sz val="11"/>
      <name val="Calibri Light"/>
      <family val="2"/>
    </font>
    <font>
      <sz val="14"/>
      <name val="Comic Sans MS"/>
      <family val="4"/>
    </font>
    <font>
      <b/>
      <sz val="14"/>
      <name val="Comic Sans MS"/>
      <family val="4"/>
    </font>
    <font>
      <sz val="14"/>
      <color theme="1"/>
      <name val="Comic Sans MS"/>
      <family val="4"/>
    </font>
    <font>
      <sz val="14"/>
      <color theme="0" tint="-4.9989318521683403E-2"/>
      <name val="Comic Sans MS"/>
      <family val="4"/>
    </font>
    <font>
      <b/>
      <sz val="14"/>
      <color rgb="FFFF0000"/>
      <name val="Comic Sans MS"/>
      <family val="4"/>
    </font>
    <font>
      <b/>
      <sz val="14"/>
      <color rgb="FF0070C0"/>
      <name val="Century Gothic"/>
      <family val="2"/>
    </font>
    <font>
      <sz val="14"/>
      <color rgb="FF000000"/>
      <name val="Comic Sans MS"/>
      <family val="4"/>
    </font>
    <font>
      <b/>
      <sz val="14"/>
      <color rgb="FFFFFF00"/>
      <name val="Comic Sans MS"/>
      <family val="4"/>
    </font>
    <font>
      <sz val="14"/>
      <color indexed="8"/>
      <name val="Comic Sans MS"/>
      <family val="4"/>
    </font>
    <font>
      <b/>
      <sz val="16"/>
      <name val="Comic Sans MS"/>
      <family val="4"/>
    </font>
    <font>
      <b/>
      <sz val="16"/>
      <color theme="1"/>
      <name val="Comic Sans MS"/>
      <family val="4"/>
    </font>
    <font>
      <sz val="11"/>
      <color theme="0"/>
      <name val="Comic Sans MS"/>
      <family val="4"/>
    </font>
    <font>
      <sz val="11"/>
      <color rgb="FF000000"/>
      <name val="Comic Sans MS"/>
      <family val="4"/>
    </font>
  </fonts>
  <fills count="20">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00B0F0"/>
        <bgColor indexed="64"/>
      </patternFill>
    </fill>
    <fill>
      <patternFill patternType="solid">
        <fgColor theme="4" tint="0.59999389629810485"/>
        <bgColor indexed="64"/>
      </patternFill>
    </fill>
    <fill>
      <patternFill patternType="solid">
        <fgColor rgb="FF0070C0"/>
        <bgColor indexed="64"/>
      </patternFill>
    </fill>
    <fill>
      <patternFill patternType="solid">
        <fgColor theme="8" tint="-0.249977111117893"/>
        <bgColor indexed="64"/>
      </patternFill>
    </fill>
    <fill>
      <patternFill patternType="solid">
        <fgColor theme="4" tint="0.39997558519241921"/>
        <bgColor indexed="64"/>
      </patternFill>
    </fill>
    <fill>
      <patternFill patternType="solid">
        <fgColor rgb="FF0088EE"/>
        <bgColor indexed="64"/>
      </patternFill>
    </fill>
    <fill>
      <patternFill patternType="solid">
        <fgColor rgb="FF0083E6"/>
        <bgColor indexed="64"/>
      </patternFill>
    </fill>
    <fill>
      <patternFill patternType="solid">
        <fgColor theme="0" tint="-0.24994659260841701"/>
        <bgColor indexed="64"/>
      </patternFill>
    </fill>
    <fill>
      <patternFill patternType="solid">
        <fgColor theme="0" tint="-0.14996795556505021"/>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rgb="FFFFFFFF"/>
        <bgColor rgb="FF000000"/>
      </patternFill>
    </fill>
    <fill>
      <patternFill patternType="solid">
        <fgColor theme="2"/>
        <bgColor indexed="64"/>
      </patternFill>
    </fill>
    <fill>
      <patternFill patternType="solid">
        <fgColor theme="2" tint="-9.9978637043366805E-2"/>
        <bgColor indexed="64"/>
      </patternFill>
    </fill>
    <fill>
      <patternFill patternType="solid">
        <fgColor theme="2" tint="-0.249977111117893"/>
        <bgColor indexed="64"/>
      </patternFill>
    </fill>
  </fills>
  <borders count="18">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
      <left style="hair">
        <color indexed="64"/>
      </left>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diagonal/>
    </border>
    <border>
      <left style="thin">
        <color indexed="64"/>
      </left>
      <right style="thin">
        <color indexed="64"/>
      </right>
      <top/>
      <bottom/>
      <diagonal/>
    </border>
  </borders>
  <cellStyleXfs count="3">
    <xf numFmtId="0" fontId="0" fillId="0" borderId="0"/>
    <xf numFmtId="0" fontId="1" fillId="0" borderId="0"/>
    <xf numFmtId="0" fontId="1" fillId="0" borderId="0"/>
  </cellStyleXfs>
  <cellXfs count="559">
    <xf numFmtId="0" fontId="0" fillId="0" borderId="0" xfId="0"/>
    <xf numFmtId="0" fontId="6" fillId="0" borderId="0" xfId="0" applyFont="1" applyAlignment="1" applyProtection="1">
      <alignment vertical="center"/>
      <protection locked="0"/>
    </xf>
    <xf numFmtId="0" fontId="6" fillId="0" borderId="0" xfId="0" applyFont="1" applyProtection="1">
      <protection locked="0"/>
    </xf>
    <xf numFmtId="0" fontId="6" fillId="0" borderId="0" xfId="0" applyFont="1"/>
    <xf numFmtId="0" fontId="7" fillId="5" borderId="5" xfId="0" applyFont="1" applyFill="1" applyBorder="1" applyAlignment="1" applyProtection="1">
      <alignment vertical="center"/>
      <protection hidden="1"/>
    </xf>
    <xf numFmtId="0" fontId="7" fillId="5" borderId="6" xfId="0" applyFont="1" applyFill="1" applyBorder="1" applyAlignment="1" applyProtection="1">
      <alignment vertical="center"/>
      <protection hidden="1"/>
    </xf>
    <xf numFmtId="0" fontId="6" fillId="0" borderId="0" xfId="0" applyFont="1" applyFill="1" applyBorder="1" applyProtection="1">
      <protection locked="0"/>
    </xf>
    <xf numFmtId="0" fontId="6" fillId="0" borderId="1" xfId="0" applyFont="1" applyBorder="1"/>
    <xf numFmtId="0" fontId="6" fillId="0" borderId="1" xfId="0" applyFont="1" applyFill="1" applyBorder="1"/>
    <xf numFmtId="0" fontId="6" fillId="0" borderId="1" xfId="0" applyFont="1" applyFill="1" applyBorder="1" applyAlignment="1">
      <alignment wrapText="1"/>
    </xf>
    <xf numFmtId="0" fontId="6" fillId="0" borderId="0" xfId="0" applyFont="1" applyFill="1"/>
    <xf numFmtId="0" fontId="6" fillId="0" borderId="1" xfId="0" applyFont="1" applyBorder="1" applyAlignment="1">
      <alignment wrapText="1"/>
    </xf>
    <xf numFmtId="0" fontId="12" fillId="0" borderId="0" xfId="0" applyFont="1" applyProtection="1">
      <protection locked="0"/>
    </xf>
    <xf numFmtId="0" fontId="6" fillId="2" borderId="1" xfId="0" applyFont="1" applyFill="1" applyBorder="1"/>
    <xf numFmtId="0" fontId="2" fillId="0" borderId="3" xfId="0" applyFont="1" applyFill="1" applyBorder="1" applyAlignment="1" applyProtection="1">
      <alignment horizontal="left" vertical="center" wrapText="1"/>
      <protection hidden="1"/>
    </xf>
    <xf numFmtId="0" fontId="2" fillId="0" borderId="6" xfId="0" applyFont="1" applyFill="1" applyBorder="1" applyAlignment="1" applyProtection="1">
      <alignment horizontal="left" vertical="center" wrapText="1"/>
      <protection hidden="1"/>
    </xf>
    <xf numFmtId="10" fontId="0" fillId="0" borderId="4" xfId="0" applyNumberFormat="1" applyFill="1" applyBorder="1" applyAlignment="1" applyProtection="1">
      <alignment horizontal="center"/>
      <protection hidden="1"/>
    </xf>
    <xf numFmtId="0" fontId="2" fillId="0" borderId="4" xfId="0" applyFont="1" applyFill="1" applyBorder="1" applyAlignment="1" applyProtection="1">
      <alignment horizontal="left" vertical="center" wrapText="1"/>
      <protection hidden="1"/>
    </xf>
    <xf numFmtId="10" fontId="0" fillId="0" borderId="1" xfId="0" applyNumberFormat="1" applyFill="1" applyBorder="1" applyAlignment="1" applyProtection="1">
      <alignment horizontal="center"/>
      <protection hidden="1"/>
    </xf>
    <xf numFmtId="10" fontId="0" fillId="0" borderId="4"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protection hidden="1"/>
    </xf>
    <xf numFmtId="0" fontId="6" fillId="11" borderId="0" xfId="0" applyFont="1" applyFill="1" applyAlignment="1" applyProtection="1">
      <alignment horizontal="center" vertical="center"/>
      <protection hidden="1"/>
    </xf>
    <xf numFmtId="0" fontId="22" fillId="7" borderId="3" xfId="0" applyFont="1" applyFill="1" applyBorder="1" applyAlignment="1" applyProtection="1">
      <alignment horizontal="center" vertical="center" wrapText="1"/>
      <protection hidden="1"/>
    </xf>
    <xf numFmtId="0" fontId="23" fillId="7" borderId="6" xfId="0" applyFont="1" applyFill="1" applyBorder="1" applyAlignment="1" applyProtection="1">
      <alignment horizontal="center"/>
      <protection hidden="1"/>
    </xf>
    <xf numFmtId="0" fontId="23" fillId="7" borderId="4" xfId="0" applyFont="1" applyFill="1" applyBorder="1" applyAlignment="1" applyProtection="1">
      <alignment horizontal="center"/>
      <protection hidden="1"/>
    </xf>
    <xf numFmtId="0" fontId="23" fillId="7" borderId="1" xfId="0" applyFont="1" applyFill="1" applyBorder="1" applyAlignment="1" applyProtection="1">
      <alignment horizontal="center"/>
      <protection hidden="1"/>
    </xf>
    <xf numFmtId="165" fontId="23" fillId="7" borderId="1" xfId="0" applyNumberFormat="1" applyFont="1" applyFill="1" applyBorder="1" applyAlignment="1" applyProtection="1">
      <alignment horizontal="center"/>
      <protection hidden="1"/>
    </xf>
    <xf numFmtId="0" fontId="7" fillId="12" borderId="1" xfId="0" applyFont="1" applyFill="1" applyBorder="1"/>
    <xf numFmtId="0" fontId="7" fillId="12" borderId="1" xfId="0" applyFont="1" applyFill="1" applyBorder="1" applyAlignment="1">
      <alignment wrapText="1"/>
    </xf>
    <xf numFmtId="0" fontId="11" fillId="0" borderId="1" xfId="0" applyFont="1" applyBorder="1"/>
    <xf numFmtId="0" fontId="5" fillId="12" borderId="1" xfId="0" applyFont="1" applyFill="1" applyBorder="1"/>
    <xf numFmtId="0" fontId="5" fillId="12" borderId="1" xfId="0" applyFont="1" applyFill="1" applyBorder="1" applyAlignment="1">
      <alignment wrapText="1"/>
    </xf>
    <xf numFmtId="0" fontId="2" fillId="0" borderId="11" xfId="0" applyFont="1" applyFill="1" applyBorder="1" applyAlignment="1" applyProtection="1">
      <alignment horizontal="left" vertical="center" wrapText="1"/>
      <protection hidden="1"/>
    </xf>
    <xf numFmtId="0" fontId="2" fillId="0" borderId="5" xfId="0" applyFont="1" applyFill="1" applyBorder="1" applyAlignment="1" applyProtection="1">
      <alignment horizontal="left" vertical="center" wrapText="1"/>
      <protection hidden="1"/>
    </xf>
    <xf numFmtId="10" fontId="0" fillId="0" borderId="5" xfId="0" applyNumberFormat="1" applyFill="1" applyBorder="1" applyAlignment="1" applyProtection="1">
      <alignment horizontal="center"/>
      <protection hidden="1"/>
    </xf>
    <xf numFmtId="0" fontId="11" fillId="0" borderId="1" xfId="0" applyFont="1" applyBorder="1" applyAlignment="1">
      <alignment wrapText="1"/>
    </xf>
    <xf numFmtId="0" fontId="11" fillId="0" borderId="1" xfId="0" applyFont="1" applyFill="1" applyBorder="1" applyAlignment="1">
      <alignment wrapText="1"/>
    </xf>
    <xf numFmtId="0" fontId="11" fillId="0" borderId="1" xfId="0" applyFont="1" applyFill="1" applyBorder="1"/>
    <xf numFmtId="0" fontId="11" fillId="2" borderId="1" xfId="0" applyFont="1" applyFill="1" applyBorder="1"/>
    <xf numFmtId="0" fontId="2" fillId="4" borderId="3" xfId="0" applyFont="1" applyFill="1" applyBorder="1" applyAlignment="1" applyProtection="1">
      <alignment horizontal="center" vertical="center" wrapText="1"/>
      <protection hidden="1"/>
    </xf>
    <xf numFmtId="0" fontId="2" fillId="0" borderId="0" xfId="0" applyFont="1" applyFill="1" applyBorder="1" applyAlignment="1" applyProtection="1">
      <alignment vertical="center" wrapText="1"/>
      <protection hidden="1"/>
    </xf>
    <xf numFmtId="0" fontId="6" fillId="14" borderId="0" xfId="0" applyFont="1" applyFill="1"/>
    <xf numFmtId="0" fontId="7" fillId="14" borderId="1" xfId="0" applyFont="1" applyFill="1" applyBorder="1" applyAlignment="1">
      <alignment horizontal="center"/>
    </xf>
    <xf numFmtId="0" fontId="6" fillId="2" borderId="1" xfId="0" applyFont="1" applyFill="1" applyBorder="1" applyAlignment="1">
      <alignment wrapText="1"/>
    </xf>
    <xf numFmtId="0" fontId="0" fillId="0" borderId="1" xfId="0" applyBorder="1" applyAlignment="1" applyProtection="1">
      <alignment wrapText="1"/>
      <protection locked="0"/>
    </xf>
    <xf numFmtId="0" fontId="11" fillId="0" borderId="3" xfId="0" applyFont="1" applyBorder="1"/>
    <xf numFmtId="0" fontId="6" fillId="0" borderId="3" xfId="0" applyFont="1" applyFill="1" applyBorder="1" applyAlignment="1">
      <alignment wrapText="1"/>
    </xf>
    <xf numFmtId="0" fontId="0" fillId="0" borderId="0" xfId="0" applyFill="1" applyBorder="1"/>
    <xf numFmtId="0" fontId="4" fillId="0" borderId="0" xfId="2" applyFont="1" applyFill="1" applyBorder="1" applyProtection="1"/>
    <xf numFmtId="10" fontId="4" fillId="0" borderId="0" xfId="2" applyNumberFormat="1" applyFont="1" applyFill="1" applyBorder="1" applyAlignment="1" applyProtection="1">
      <alignment wrapText="1"/>
    </xf>
    <xf numFmtId="165" fontId="29" fillId="0" borderId="0" xfId="2" applyNumberFormat="1" applyFont="1" applyFill="1" applyBorder="1" applyAlignment="1" applyProtection="1">
      <alignment horizontal="center" vertical="center" wrapText="1"/>
    </xf>
    <xf numFmtId="10" fontId="29" fillId="0" borderId="0" xfId="2" applyNumberFormat="1" applyFont="1" applyFill="1" applyBorder="1" applyAlignment="1" applyProtection="1">
      <alignment vertical="center" wrapText="1"/>
    </xf>
    <xf numFmtId="0" fontId="32" fillId="0" borderId="0" xfId="0" applyFont="1" applyFill="1" applyBorder="1" applyAlignment="1">
      <alignment vertical="center"/>
    </xf>
    <xf numFmtId="0" fontId="24" fillId="0" borderId="0" xfId="0" applyFont="1" applyFill="1" applyBorder="1" applyAlignment="1" applyProtection="1">
      <alignment wrapText="1"/>
    </xf>
    <xf numFmtId="0" fontId="26" fillId="0" borderId="0" xfId="0" applyFont="1" applyFill="1" applyBorder="1" applyAlignment="1" applyProtection="1">
      <alignment wrapText="1"/>
    </xf>
    <xf numFmtId="0" fontId="27" fillId="8" borderId="5" xfId="0" applyFont="1" applyFill="1" applyBorder="1" applyAlignment="1" applyProtection="1">
      <alignment horizontal="center" vertical="center" wrapText="1"/>
    </xf>
    <xf numFmtId="0" fontId="27" fillId="8" borderId="6" xfId="0" applyFont="1" applyFill="1" applyBorder="1" applyAlignment="1" applyProtection="1">
      <alignment horizontal="center" vertical="center" wrapText="1"/>
    </xf>
    <xf numFmtId="0" fontId="27" fillId="0" borderId="0" xfId="0" applyFont="1" applyFill="1" applyBorder="1" applyAlignment="1" applyProtection="1">
      <alignment horizontal="center" vertical="center" wrapText="1"/>
    </xf>
    <xf numFmtId="0" fontId="31" fillId="0" borderId="0" xfId="0" applyFont="1" applyFill="1" applyBorder="1" applyAlignment="1" applyProtection="1">
      <alignment vertical="center" wrapText="1"/>
    </xf>
    <xf numFmtId="0" fontId="32" fillId="0" borderId="0" xfId="0" applyFont="1" applyFill="1" applyBorder="1" applyAlignment="1">
      <alignment vertical="center" wrapText="1"/>
    </xf>
    <xf numFmtId="0" fontId="0" fillId="0" borderId="0" xfId="0" applyFill="1" applyBorder="1" applyAlignment="1">
      <alignment wrapText="1"/>
    </xf>
    <xf numFmtId="0" fontId="6" fillId="0" borderId="1" xfId="0" applyFont="1" applyBorder="1" applyProtection="1">
      <protection locked="0"/>
    </xf>
    <xf numFmtId="0" fontId="6" fillId="0" borderId="1" xfId="0" applyFont="1" applyBorder="1" applyAlignment="1" applyProtection="1">
      <alignment wrapText="1"/>
      <protection locked="0"/>
    </xf>
    <xf numFmtId="0" fontId="16" fillId="0" borderId="1" xfId="0" applyFont="1" applyBorder="1" applyAlignment="1" applyProtection="1">
      <alignment wrapText="1"/>
      <protection locked="0"/>
    </xf>
    <xf numFmtId="0" fontId="16" fillId="0" borderId="1" xfId="0" applyFont="1" applyBorder="1" applyProtection="1">
      <protection locked="0"/>
    </xf>
    <xf numFmtId="0" fontId="15" fillId="0" borderId="1" xfId="0" applyFont="1" applyBorder="1" applyAlignment="1" applyProtection="1">
      <alignment wrapText="1"/>
      <protection locked="0"/>
    </xf>
    <xf numFmtId="0" fontId="21" fillId="0" borderId="1" xfId="0" applyFont="1" applyBorder="1" applyProtection="1">
      <protection locked="0"/>
    </xf>
    <xf numFmtId="0" fontId="11" fillId="2" borderId="1" xfId="1" applyFont="1" applyFill="1" applyBorder="1" applyAlignment="1" applyProtection="1">
      <alignment horizontal="center" vertical="center" wrapText="1"/>
      <protection locked="0"/>
    </xf>
    <xf numFmtId="0" fontId="10" fillId="2" borderId="1" xfId="1" applyFont="1" applyFill="1" applyBorder="1" applyAlignment="1" applyProtection="1">
      <alignment horizontal="left" wrapText="1"/>
      <protection locked="0"/>
    </xf>
    <xf numFmtId="0" fontId="16" fillId="2" borderId="1" xfId="1" applyFont="1" applyFill="1" applyBorder="1" applyAlignment="1" applyProtection="1">
      <alignment horizontal="left" vertical="center" wrapText="1"/>
      <protection locked="0"/>
    </xf>
    <xf numFmtId="0" fontId="16" fillId="2" borderId="1" xfId="1" applyFont="1" applyFill="1" applyBorder="1" applyAlignment="1" applyProtection="1">
      <alignment horizontal="left" wrapText="1"/>
      <protection locked="0"/>
    </xf>
    <xf numFmtId="0" fontId="20" fillId="2" borderId="1" xfId="1" applyFont="1" applyFill="1" applyBorder="1" applyAlignment="1" applyProtection="1">
      <alignment horizontal="left" wrapText="1"/>
      <protection locked="0"/>
    </xf>
    <xf numFmtId="0" fontId="16" fillId="0" borderId="1" xfId="0" applyFont="1" applyBorder="1" applyAlignment="1" applyProtection="1">
      <alignment horizontal="left" wrapText="1"/>
      <protection locked="0"/>
    </xf>
    <xf numFmtId="0" fontId="6" fillId="0" borderId="1" xfId="0" applyFont="1" applyFill="1" applyBorder="1" applyProtection="1">
      <protection locked="0"/>
    </xf>
    <xf numFmtId="0" fontId="16" fillId="0" borderId="1" xfId="0" applyFont="1" applyFill="1" applyBorder="1" applyAlignment="1" applyProtection="1">
      <alignment horizontal="left" wrapText="1"/>
      <protection locked="0"/>
    </xf>
    <xf numFmtId="0" fontId="11" fillId="0" borderId="1" xfId="0" applyFont="1" applyBorder="1" applyAlignment="1" applyProtection="1">
      <alignment horizontal="left" wrapText="1"/>
      <protection locked="0"/>
    </xf>
    <xf numFmtId="0" fontId="19" fillId="0" borderId="1" xfId="0" applyFont="1" applyBorder="1" applyAlignment="1" applyProtection="1">
      <alignment horizontal="left" wrapText="1"/>
      <protection locked="0"/>
    </xf>
    <xf numFmtId="0" fontId="11" fillId="2" borderId="1" xfId="1" applyFont="1" applyFill="1" applyBorder="1" applyAlignment="1" applyProtection="1">
      <alignment horizontal="left" wrapText="1"/>
      <protection locked="0"/>
    </xf>
    <xf numFmtId="0" fontId="6" fillId="0" borderId="1" xfId="0" applyFont="1" applyBorder="1" applyAlignment="1" applyProtection="1">
      <alignment horizontal="left"/>
      <protection locked="0"/>
    </xf>
    <xf numFmtId="0" fontId="6" fillId="0" borderId="0" xfId="0" applyFont="1" applyFill="1" applyProtection="1">
      <protection locked="0"/>
    </xf>
    <xf numFmtId="0" fontId="6" fillId="0" borderId="1" xfId="0" applyFont="1" applyBorder="1" applyAlignment="1" applyProtection="1">
      <alignment vertical="top" wrapText="1"/>
      <protection locked="0"/>
    </xf>
    <xf numFmtId="0" fontId="17" fillId="2" borderId="1" xfId="1" applyFont="1" applyFill="1" applyBorder="1" applyAlignment="1" applyProtection="1">
      <alignment horizontal="left" wrapText="1"/>
      <protection locked="0"/>
    </xf>
    <xf numFmtId="0" fontId="19" fillId="0" borderId="1" xfId="0" applyFont="1" applyBorder="1" applyProtection="1">
      <protection locked="0"/>
    </xf>
    <xf numFmtId="0" fontId="6" fillId="0" borderId="1" xfId="0" applyFont="1" applyFill="1" applyBorder="1" applyAlignment="1" applyProtection="1">
      <alignment wrapText="1"/>
      <protection locked="0"/>
    </xf>
    <xf numFmtId="0" fontId="11" fillId="0" borderId="1" xfId="0" applyFont="1" applyBorder="1" applyProtection="1">
      <protection locked="0"/>
    </xf>
    <xf numFmtId="0" fontId="20" fillId="0" borderId="1" xfId="0" applyFont="1" applyBorder="1" applyProtection="1">
      <protection locked="0"/>
    </xf>
    <xf numFmtId="0" fontId="15" fillId="0" borderId="1" xfId="0" applyFont="1" applyBorder="1" applyAlignment="1" applyProtection="1">
      <alignment horizontal="left" wrapText="1"/>
      <protection locked="0"/>
    </xf>
    <xf numFmtId="0" fontId="6" fillId="0" borderId="1" xfId="0" applyFont="1" applyBorder="1" applyProtection="1"/>
    <xf numFmtId="0" fontId="6" fillId="0" borderId="1" xfId="0" applyFont="1" applyBorder="1" applyAlignment="1" applyProtection="1">
      <alignment horizontal="left" wrapText="1"/>
    </xf>
    <xf numFmtId="0" fontId="6" fillId="0" borderId="1" xfId="0" applyFont="1" applyBorder="1" applyAlignment="1" applyProtection="1">
      <alignment wrapText="1"/>
    </xf>
    <xf numFmtId="0" fontId="6" fillId="0" borderId="0" xfId="0" applyFont="1" applyAlignment="1" applyProtection="1">
      <alignment wrapText="1"/>
      <protection locked="0"/>
    </xf>
    <xf numFmtId="0" fontId="8" fillId="0" borderId="0" xfId="0" applyFont="1" applyFill="1" applyBorder="1" applyAlignment="1" applyProtection="1">
      <alignment horizontal="center" wrapText="1"/>
      <protection locked="0"/>
    </xf>
    <xf numFmtId="0" fontId="6" fillId="0" borderId="0" xfId="0" applyFont="1" applyFill="1" applyAlignment="1">
      <alignment wrapText="1"/>
    </xf>
    <xf numFmtId="0" fontId="6" fillId="0" borderId="0" xfId="0" applyFont="1" applyFill="1" applyAlignment="1" applyProtection="1">
      <alignment wrapText="1"/>
      <protection locked="0"/>
    </xf>
    <xf numFmtId="0" fontId="11" fillId="0" borderId="1" xfId="0" applyFont="1" applyBorder="1" applyAlignment="1" applyProtection="1">
      <alignment wrapText="1"/>
      <protection locked="0"/>
    </xf>
    <xf numFmtId="0" fontId="3" fillId="0" borderId="0" xfId="0" applyFont="1" applyAlignment="1" applyProtection="1">
      <alignment wrapText="1"/>
      <protection locked="0"/>
    </xf>
    <xf numFmtId="0" fontId="2" fillId="4" borderId="3" xfId="0" applyFont="1" applyFill="1" applyBorder="1" applyAlignment="1" applyProtection="1">
      <alignment horizontal="left" vertical="center" wrapText="1"/>
      <protection hidden="1"/>
    </xf>
    <xf numFmtId="0" fontId="8" fillId="0" borderId="0" xfId="0" applyFont="1" applyFill="1" applyBorder="1" applyAlignment="1" applyProtection="1">
      <alignment horizontal="center"/>
      <protection locked="0"/>
    </xf>
    <xf numFmtId="0" fontId="2" fillId="4" borderId="11" xfId="0" applyFont="1" applyFill="1" applyBorder="1" applyAlignment="1" applyProtection="1">
      <alignment horizontal="left" vertical="center" wrapText="1"/>
      <protection hidden="1"/>
    </xf>
    <xf numFmtId="0" fontId="7" fillId="14" borderId="1" xfId="0" applyFont="1" applyFill="1" applyBorder="1"/>
    <xf numFmtId="0" fontId="11" fillId="2" borderId="0" xfId="0" applyFont="1" applyFill="1"/>
    <xf numFmtId="0" fontId="6" fillId="2" borderId="0" xfId="0" applyFont="1" applyFill="1"/>
    <xf numFmtId="0" fontId="34" fillId="16" borderId="1" xfId="0" applyFont="1" applyFill="1" applyBorder="1" applyAlignment="1" applyProtection="1">
      <alignment horizontal="left" vertical="center" wrapText="1"/>
      <protection locked="0"/>
    </xf>
    <xf numFmtId="9" fontId="6" fillId="14" borderId="1" xfId="0" applyNumberFormat="1" applyFont="1" applyFill="1" applyBorder="1" applyProtection="1">
      <protection locked="0"/>
    </xf>
    <xf numFmtId="9" fontId="6" fillId="0" borderId="1" xfId="0" applyNumberFormat="1" applyFont="1" applyBorder="1" applyAlignment="1" applyProtection="1">
      <alignment wrapText="1"/>
      <protection locked="0"/>
    </xf>
    <xf numFmtId="0" fontId="9" fillId="0" borderId="0" xfId="0" applyFont="1" applyFill="1" applyBorder="1" applyAlignment="1" applyProtection="1">
      <alignment horizontal="center"/>
      <protection locked="0"/>
    </xf>
    <xf numFmtId="0" fontId="37" fillId="0" borderId="0" xfId="0" applyFont="1"/>
    <xf numFmtId="0" fontId="37" fillId="0" borderId="0" xfId="0" applyFont="1" applyProtection="1">
      <protection locked="0"/>
    </xf>
    <xf numFmtId="0" fontId="38" fillId="0" borderId="0" xfId="0" applyFont="1" applyProtection="1">
      <protection locked="0"/>
    </xf>
    <xf numFmtId="0" fontId="37" fillId="0" borderId="0" xfId="0" applyFont="1" applyAlignment="1" applyProtection="1">
      <alignment vertical="center"/>
      <protection locked="0"/>
    </xf>
    <xf numFmtId="0" fontId="9" fillId="0" borderId="0" xfId="0" applyFont="1" applyFill="1" applyBorder="1" applyAlignment="1" applyProtection="1">
      <alignment horizontal="center" wrapText="1"/>
      <protection locked="0"/>
    </xf>
    <xf numFmtId="0" fontId="33" fillId="5" borderId="5" xfId="0" applyFont="1" applyFill="1" applyBorder="1" applyAlignment="1" applyProtection="1">
      <alignment vertical="center"/>
      <protection hidden="1"/>
    </xf>
    <xf numFmtId="0" fontId="33" fillId="5" borderId="6" xfId="0" applyFont="1" applyFill="1" applyBorder="1" applyAlignment="1" applyProtection="1">
      <alignment vertical="center"/>
      <protection hidden="1"/>
    </xf>
    <xf numFmtId="0" fontId="37" fillId="0" borderId="0" xfId="0" applyFont="1" applyAlignment="1" applyProtection="1">
      <alignment wrapText="1"/>
      <protection locked="0"/>
    </xf>
    <xf numFmtId="164" fontId="36" fillId="8" borderId="0" xfId="1" applyNumberFormat="1" applyFont="1" applyFill="1" applyBorder="1" applyAlignment="1" applyProtection="1">
      <alignment wrapText="1"/>
      <protection hidden="1"/>
    </xf>
    <xf numFmtId="164" fontId="35" fillId="0" borderId="0" xfId="1" applyNumberFormat="1" applyFont="1" applyFill="1" applyBorder="1" applyAlignment="1" applyProtection="1">
      <alignment horizontal="left" vertical="center" wrapText="1"/>
      <protection locked="0"/>
    </xf>
    <xf numFmtId="164" fontId="36" fillId="0" borderId="0" xfId="1" applyNumberFormat="1" applyFont="1" applyFill="1" applyBorder="1" applyAlignment="1" applyProtection="1">
      <alignment horizontal="center" wrapText="1"/>
      <protection hidden="1"/>
    </xf>
    <xf numFmtId="0" fontId="37" fillId="13" borderId="0" xfId="0" applyFont="1" applyFill="1" applyAlignment="1" applyProtection="1">
      <alignment horizontal="center" vertical="center"/>
      <protection hidden="1"/>
    </xf>
    <xf numFmtId="0" fontId="36" fillId="3" borderId="13" xfId="0" applyFont="1" applyFill="1" applyBorder="1" applyAlignment="1" applyProtection="1">
      <alignment vertical="center" wrapText="1"/>
      <protection hidden="1"/>
    </xf>
    <xf numFmtId="0" fontId="36" fillId="3" borderId="0" xfId="0" applyFont="1" applyFill="1" applyBorder="1" applyAlignment="1" applyProtection="1">
      <alignment vertical="center" wrapText="1"/>
      <protection hidden="1"/>
    </xf>
    <xf numFmtId="0" fontId="35" fillId="0" borderId="1" xfId="0" applyFont="1" applyFill="1" applyBorder="1" applyAlignment="1" applyProtection="1">
      <alignment vertical="center" wrapText="1"/>
      <protection hidden="1"/>
    </xf>
    <xf numFmtId="0" fontId="37" fillId="0" borderId="1" xfId="0" applyFont="1" applyBorder="1" applyAlignment="1" applyProtection="1">
      <alignment horizontal="center" vertical="center" wrapText="1"/>
      <protection locked="0"/>
    </xf>
    <xf numFmtId="0" fontId="37" fillId="0" borderId="1" xfId="0" applyFont="1" applyBorder="1" applyAlignment="1" applyProtection="1">
      <alignment wrapText="1"/>
      <protection locked="0"/>
    </xf>
    <xf numFmtId="0" fontId="37" fillId="0" borderId="1" xfId="0" applyFont="1" applyBorder="1" applyProtection="1">
      <protection locked="0"/>
    </xf>
    <xf numFmtId="0" fontId="35" fillId="0" borderId="3" xfId="0" applyFont="1" applyFill="1" applyBorder="1" applyAlignment="1" applyProtection="1">
      <alignment vertical="center" wrapText="1"/>
      <protection hidden="1"/>
    </xf>
    <xf numFmtId="0" fontId="37" fillId="0" borderId="1" xfId="0" applyFont="1" applyFill="1" applyBorder="1" applyAlignment="1" applyProtection="1">
      <alignment horizontal="center" vertical="center" wrapText="1"/>
      <protection locked="0"/>
    </xf>
    <xf numFmtId="0" fontId="37" fillId="0" borderId="1" xfId="0" applyFont="1" applyFill="1" applyBorder="1" applyProtection="1">
      <protection locked="0"/>
    </xf>
    <xf numFmtId="0" fontId="37" fillId="0" borderId="1" xfId="0" applyFont="1" applyFill="1" applyBorder="1" applyAlignment="1" applyProtection="1">
      <alignment wrapText="1"/>
      <protection locked="0"/>
    </xf>
    <xf numFmtId="0" fontId="37" fillId="0" borderId="0" xfId="0" applyFont="1" applyFill="1" applyAlignment="1" applyProtection="1">
      <alignment wrapText="1"/>
      <protection locked="0"/>
    </xf>
    <xf numFmtId="0" fontId="35" fillId="4" borderId="3" xfId="0" applyFont="1" applyFill="1" applyBorder="1" applyAlignment="1" applyProtection="1">
      <alignment vertical="center" wrapText="1"/>
      <protection hidden="1"/>
    </xf>
    <xf numFmtId="0" fontId="37" fillId="4" borderId="6" xfId="0" applyFont="1" applyFill="1" applyBorder="1" applyAlignment="1" applyProtection="1">
      <alignment wrapText="1"/>
      <protection hidden="1"/>
    </xf>
    <xf numFmtId="0" fontId="37" fillId="4" borderId="4" xfId="0" applyFont="1" applyFill="1" applyBorder="1" applyAlignment="1" applyProtection="1">
      <alignment wrapText="1"/>
      <protection hidden="1"/>
    </xf>
    <xf numFmtId="165" fontId="37" fillId="4" borderId="1" xfId="0" applyNumberFormat="1" applyFont="1" applyFill="1" applyBorder="1" applyAlignment="1" applyProtection="1">
      <alignment horizontal="center" wrapText="1"/>
      <protection hidden="1"/>
    </xf>
    <xf numFmtId="0" fontId="35" fillId="0" borderId="0" xfId="0" applyFont="1" applyBorder="1" applyAlignment="1" applyProtection="1">
      <alignment vertical="center" wrapText="1"/>
      <protection locked="0"/>
    </xf>
    <xf numFmtId="0" fontId="37" fillId="0" borderId="0" xfId="0" applyFont="1" applyBorder="1" applyAlignment="1" applyProtection="1">
      <alignment wrapText="1"/>
      <protection locked="0"/>
    </xf>
    <xf numFmtId="0" fontId="36" fillId="3" borderId="11" xfId="0" applyFont="1" applyFill="1" applyBorder="1" applyAlignment="1" applyProtection="1">
      <alignment vertical="center" wrapText="1"/>
      <protection hidden="1"/>
    </xf>
    <xf numFmtId="0" fontId="36" fillId="3" borderId="5" xfId="0" applyFont="1" applyFill="1" applyBorder="1" applyAlignment="1" applyProtection="1">
      <alignment vertical="center" wrapText="1"/>
      <protection hidden="1"/>
    </xf>
    <xf numFmtId="0" fontId="35" fillId="0" borderId="1" xfId="0" applyFont="1" applyBorder="1" applyAlignment="1" applyProtection="1">
      <alignment vertical="center" wrapText="1"/>
      <protection hidden="1"/>
    </xf>
    <xf numFmtId="0" fontId="35" fillId="0" borderId="1" xfId="0" applyFont="1" applyBorder="1" applyAlignment="1" applyProtection="1">
      <alignment vertical="top" wrapText="1"/>
      <protection locked="0"/>
    </xf>
    <xf numFmtId="0" fontId="35" fillId="0" borderId="1" xfId="0" applyFont="1" applyFill="1" applyBorder="1" applyAlignment="1" applyProtection="1">
      <alignment vertical="top" wrapText="1"/>
      <protection locked="0"/>
    </xf>
    <xf numFmtId="0" fontId="33" fillId="14" borderId="1" xfId="0" applyFont="1" applyFill="1" applyBorder="1" applyAlignment="1">
      <alignment vertical="center" wrapText="1"/>
    </xf>
    <xf numFmtId="0" fontId="35" fillId="0" borderId="1" xfId="0" applyFont="1" applyFill="1" applyBorder="1" applyAlignment="1" applyProtection="1">
      <alignment horizontal="center" vertical="center" wrapText="1"/>
    </xf>
    <xf numFmtId="0" fontId="37" fillId="0" borderId="1" xfId="0" applyFont="1" applyBorder="1" applyAlignment="1" applyProtection="1">
      <alignment horizontal="center" vertical="center" wrapText="1"/>
      <protection hidden="1"/>
    </xf>
    <xf numFmtId="0" fontId="37" fillId="0" borderId="1" xfId="0" applyFont="1" applyBorder="1" applyAlignment="1" applyProtection="1">
      <alignment vertical="center" wrapText="1"/>
      <protection locked="0"/>
    </xf>
    <xf numFmtId="0" fontId="39" fillId="0" borderId="1" xfId="0" applyFont="1" applyFill="1" applyBorder="1" applyAlignment="1" applyProtection="1">
      <alignment vertical="center" wrapText="1"/>
      <protection locked="0"/>
    </xf>
    <xf numFmtId="165" fontId="37" fillId="0" borderId="1" xfId="0" applyNumberFormat="1" applyFont="1" applyBorder="1" applyAlignment="1" applyProtection="1">
      <alignment horizontal="center" wrapText="1"/>
      <protection locked="0"/>
    </xf>
    <xf numFmtId="166" fontId="37" fillId="0" borderId="1" xfId="0" applyNumberFormat="1" applyFont="1" applyFill="1" applyBorder="1" applyProtection="1">
      <protection locked="0"/>
    </xf>
    <xf numFmtId="0" fontId="35" fillId="4" borderId="11" xfId="0" applyFont="1" applyFill="1" applyBorder="1" applyAlignment="1" applyProtection="1">
      <alignment vertical="center" wrapText="1"/>
      <protection hidden="1"/>
    </xf>
    <xf numFmtId="0" fontId="35" fillId="0" borderId="0" xfId="0" applyFont="1" applyFill="1" applyBorder="1" applyAlignment="1" applyProtection="1">
      <alignment vertical="center" wrapText="1"/>
      <protection locked="0"/>
    </xf>
    <xf numFmtId="0" fontId="22" fillId="6" borderId="3" xfId="0" applyFont="1" applyFill="1" applyBorder="1" applyAlignment="1" applyProtection="1">
      <alignment horizontal="left" vertical="center" wrapText="1"/>
      <protection hidden="1"/>
    </xf>
    <xf numFmtId="0" fontId="22" fillId="6" borderId="6" xfId="0" applyFont="1" applyFill="1" applyBorder="1" applyAlignment="1" applyProtection="1">
      <alignment horizontal="left" wrapText="1"/>
      <protection hidden="1"/>
    </xf>
    <xf numFmtId="0" fontId="22" fillId="6" borderId="4" xfId="0" applyFont="1" applyFill="1" applyBorder="1" applyAlignment="1" applyProtection="1">
      <alignment horizontal="left" wrapText="1"/>
      <protection hidden="1"/>
    </xf>
    <xf numFmtId="0" fontId="22" fillId="6" borderId="1" xfId="0" applyFont="1" applyFill="1" applyBorder="1" applyAlignment="1" applyProtection="1">
      <alignment horizontal="center" wrapText="1"/>
      <protection hidden="1"/>
    </xf>
    <xf numFmtId="165" fontId="22" fillId="6" borderId="1" xfId="0" applyNumberFormat="1" applyFont="1" applyFill="1" applyBorder="1" applyAlignment="1" applyProtection="1">
      <alignment horizontal="center" wrapText="1"/>
      <protection hidden="1"/>
    </xf>
    <xf numFmtId="0" fontId="37" fillId="0" borderId="0" xfId="0" applyFont="1" applyAlignment="1" applyProtection="1">
      <alignment vertical="center" wrapText="1"/>
      <protection locked="0"/>
    </xf>
    <xf numFmtId="14" fontId="37" fillId="0" borderId="0" xfId="0" applyNumberFormat="1" applyFont="1" applyAlignment="1" applyProtection="1">
      <alignment horizontal="left" vertical="center" wrapText="1"/>
      <protection locked="0"/>
    </xf>
    <xf numFmtId="0" fontId="37" fillId="0" borderId="1" xfId="0" applyFont="1" applyFill="1" applyBorder="1" applyAlignment="1" applyProtection="1">
      <alignment vertical="center" wrapText="1"/>
      <protection hidden="1"/>
    </xf>
    <xf numFmtId="0" fontId="35" fillId="0" borderId="1" xfId="0" applyFont="1" applyBorder="1" applyAlignment="1" applyProtection="1">
      <alignment vertical="center" wrapText="1"/>
      <protection locked="0"/>
    </xf>
    <xf numFmtId="0" fontId="37" fillId="2" borderId="1" xfId="0" applyFont="1" applyFill="1" applyBorder="1" applyAlignment="1" applyProtection="1">
      <alignment vertical="center" wrapText="1"/>
      <protection hidden="1"/>
    </xf>
    <xf numFmtId="0" fontId="35" fillId="2" borderId="1" xfId="0" applyFont="1" applyFill="1" applyBorder="1" applyAlignment="1" applyProtection="1">
      <alignment vertical="center" wrapText="1"/>
      <protection hidden="1"/>
    </xf>
    <xf numFmtId="0" fontId="35" fillId="0" borderId="1" xfId="0" applyFont="1" applyFill="1" applyBorder="1" applyAlignment="1" applyProtection="1">
      <alignment vertical="center" wrapText="1"/>
      <protection locked="0"/>
    </xf>
    <xf numFmtId="0" fontId="33" fillId="13" borderId="1" xfId="0" applyFont="1" applyFill="1" applyBorder="1"/>
    <xf numFmtId="0" fontId="35" fillId="0" borderId="1" xfId="0" applyFont="1" applyBorder="1" applyAlignment="1" applyProtection="1">
      <alignment wrapText="1"/>
      <protection locked="0"/>
    </xf>
    <xf numFmtId="0" fontId="37" fillId="0" borderId="1" xfId="0" applyFont="1" applyBorder="1" applyAlignment="1" applyProtection="1">
      <alignment vertical="center" wrapText="1"/>
      <protection hidden="1"/>
    </xf>
    <xf numFmtId="0" fontId="37" fillId="0" borderId="2" xfId="0" applyFont="1" applyBorder="1" applyAlignment="1" applyProtection="1">
      <alignment horizontal="center" vertical="center" wrapText="1"/>
      <protection locked="0"/>
    </xf>
    <xf numFmtId="0" fontId="37" fillId="0" borderId="3" xfId="0" applyFont="1" applyBorder="1" applyAlignment="1" applyProtection="1">
      <alignment horizontal="center" vertical="center" wrapText="1"/>
      <protection locked="0"/>
    </xf>
    <xf numFmtId="0" fontId="37" fillId="0" borderId="8" xfId="0" applyFont="1" applyBorder="1" applyAlignment="1" applyProtection="1">
      <alignment horizontal="center" vertical="center" wrapText="1"/>
      <protection locked="0"/>
    </xf>
    <xf numFmtId="0" fontId="35" fillId="14" borderId="1" xfId="0" applyFont="1" applyFill="1" applyBorder="1" applyAlignment="1" applyProtection="1">
      <alignment vertical="center" wrapText="1"/>
      <protection hidden="1"/>
    </xf>
    <xf numFmtId="0" fontId="37" fillId="0" borderId="1" xfId="0" applyFont="1" applyFill="1" applyBorder="1" applyAlignment="1" applyProtection="1">
      <alignment horizontal="center" vertical="center" wrapText="1"/>
    </xf>
    <xf numFmtId="0" fontId="37" fillId="0" borderId="1" xfId="0" applyFont="1" applyFill="1" applyBorder="1" applyAlignment="1" applyProtection="1">
      <alignment vertical="top" wrapText="1"/>
      <protection locked="0"/>
    </xf>
    <xf numFmtId="0" fontId="36" fillId="13" borderId="3" xfId="0" applyFont="1" applyFill="1" applyBorder="1" applyAlignment="1" applyProtection="1">
      <alignment vertical="center" wrapText="1"/>
      <protection hidden="1"/>
    </xf>
    <xf numFmtId="0" fontId="37" fillId="0" borderId="1" xfId="0" applyFont="1" applyBorder="1" applyAlignment="1" applyProtection="1">
      <alignment vertical="top" wrapText="1"/>
      <protection locked="0"/>
    </xf>
    <xf numFmtId="0" fontId="37" fillId="0" borderId="0" xfId="0" applyFont="1" applyFill="1" applyBorder="1" applyAlignment="1" applyProtection="1">
      <alignment wrapText="1"/>
      <protection locked="0"/>
    </xf>
    <xf numFmtId="0" fontId="37" fillId="0" borderId="1" xfId="0" applyFont="1" applyFill="1" applyBorder="1" applyAlignment="1" applyProtection="1">
      <alignment horizontal="center" vertical="center" wrapText="1"/>
      <protection hidden="1"/>
    </xf>
    <xf numFmtId="0" fontId="35" fillId="0" borderId="1" xfId="0" applyFont="1" applyFill="1" applyBorder="1" applyAlignment="1" applyProtection="1">
      <alignment horizontal="center" vertical="center" wrapText="1"/>
      <protection locked="0"/>
    </xf>
    <xf numFmtId="9" fontId="35" fillId="0" borderId="3" xfId="0" applyNumberFormat="1" applyFont="1" applyFill="1" applyBorder="1" applyAlignment="1" applyProtection="1">
      <alignment wrapText="1"/>
      <protection locked="0"/>
    </xf>
    <xf numFmtId="0" fontId="37" fillId="0" borderId="0" xfId="0" applyFont="1" applyFill="1" applyProtection="1">
      <protection locked="0"/>
    </xf>
    <xf numFmtId="0" fontId="35" fillId="0" borderId="1" xfId="0" applyFont="1" applyFill="1" applyBorder="1" applyAlignment="1" applyProtection="1">
      <alignment horizontal="center" wrapText="1"/>
      <protection locked="0"/>
    </xf>
    <xf numFmtId="0" fontId="35" fillId="0" borderId="1" xfId="0" applyFont="1" applyFill="1" applyBorder="1" applyAlignment="1" applyProtection="1">
      <alignment wrapText="1"/>
      <protection locked="0"/>
    </xf>
    <xf numFmtId="0" fontId="33" fillId="0" borderId="1" xfId="0" applyFont="1" applyFill="1" applyBorder="1"/>
    <xf numFmtId="0" fontId="36" fillId="13" borderId="1" xfId="0" applyFont="1" applyFill="1" applyBorder="1" applyAlignment="1" applyProtection="1">
      <alignment vertical="center" wrapText="1"/>
      <protection hidden="1"/>
    </xf>
    <xf numFmtId="0" fontId="35" fillId="0" borderId="3" xfId="0" applyFont="1" applyBorder="1" applyAlignment="1" applyProtection="1">
      <alignment vertical="center" wrapText="1"/>
      <protection hidden="1"/>
    </xf>
    <xf numFmtId="0" fontId="37" fillId="0" borderId="3" xfId="0" applyFont="1" applyFill="1" applyBorder="1" applyAlignment="1" applyProtection="1">
      <alignment horizontal="center" vertical="center" wrapText="1"/>
      <protection locked="0"/>
    </xf>
    <xf numFmtId="0" fontId="35" fillId="0" borderId="7" xfId="0" applyFont="1" applyFill="1" applyBorder="1" applyAlignment="1" applyProtection="1">
      <alignment wrapText="1"/>
      <protection locked="0"/>
    </xf>
    <xf numFmtId="0" fontId="35" fillId="0" borderId="11" xfId="0" applyFont="1" applyBorder="1" applyAlignment="1" applyProtection="1">
      <alignment vertical="center" wrapText="1"/>
      <protection hidden="1"/>
    </xf>
    <xf numFmtId="0" fontId="37" fillId="0" borderId="11" xfId="0" applyFont="1" applyBorder="1" applyAlignment="1" applyProtection="1">
      <alignment horizontal="center" vertical="center" wrapText="1"/>
      <protection locked="0"/>
    </xf>
    <xf numFmtId="9" fontId="35" fillId="0" borderId="11" xfId="0" applyNumberFormat="1" applyFont="1" applyBorder="1" applyAlignment="1" applyProtection="1">
      <alignment wrapText="1"/>
      <protection locked="0"/>
    </xf>
    <xf numFmtId="0" fontId="37" fillId="0" borderId="3" xfId="0" applyFont="1" applyFill="1" applyBorder="1" applyAlignment="1" applyProtection="1">
      <alignment vertical="center" wrapText="1"/>
      <protection hidden="1"/>
    </xf>
    <xf numFmtId="0" fontId="22" fillId="6" borderId="6" xfId="0" applyFont="1" applyFill="1" applyBorder="1" applyAlignment="1" applyProtection="1">
      <alignment horizontal="center" wrapText="1"/>
      <protection hidden="1"/>
    </xf>
    <xf numFmtId="0" fontId="22" fillId="6" borderId="4" xfId="0" applyFont="1" applyFill="1" applyBorder="1" applyAlignment="1" applyProtection="1">
      <alignment horizontal="center" wrapText="1"/>
      <protection hidden="1"/>
    </xf>
    <xf numFmtId="0" fontId="39" fillId="0" borderId="1" xfId="0" applyFont="1" applyBorder="1" applyAlignment="1" applyProtection="1">
      <alignment vertical="center" wrapText="1"/>
      <protection locked="0"/>
    </xf>
    <xf numFmtId="0" fontId="37" fillId="3" borderId="0" xfId="0" applyFont="1" applyFill="1" applyAlignment="1" applyProtection="1">
      <alignment wrapText="1"/>
      <protection locked="0"/>
    </xf>
    <xf numFmtId="0" fontId="37" fillId="0" borderId="1" xfId="0" applyFont="1" applyBorder="1" applyAlignment="1" applyProtection="1">
      <alignment horizontal="left" vertical="top" wrapText="1"/>
      <protection locked="0"/>
    </xf>
    <xf numFmtId="0" fontId="37" fillId="0" borderId="7" xfId="0" applyFont="1" applyBorder="1" applyAlignment="1" applyProtection="1">
      <alignment horizontal="left" vertical="top" wrapText="1"/>
      <protection locked="0"/>
    </xf>
    <xf numFmtId="0" fontId="37" fillId="0" borderId="1" xfId="0" applyFont="1" applyBorder="1" applyAlignment="1" applyProtection="1">
      <alignment horizontal="center" vertical="center" wrapText="1"/>
    </xf>
    <xf numFmtId="0" fontId="37" fillId="0" borderId="7" xfId="0" applyFont="1" applyFill="1" applyBorder="1" applyAlignment="1" applyProtection="1">
      <alignment horizontal="left" vertical="top" wrapText="1"/>
      <protection locked="0"/>
    </xf>
    <xf numFmtId="0" fontId="37" fillId="14" borderId="1" xfId="0" applyFont="1" applyFill="1" applyBorder="1" applyAlignment="1">
      <alignment wrapText="1"/>
    </xf>
    <xf numFmtId="0" fontId="37" fillId="0" borderId="3" xfId="0" applyFont="1" applyFill="1" applyBorder="1" applyAlignment="1" applyProtection="1">
      <alignment horizontal="center" vertical="center" wrapText="1"/>
    </xf>
    <xf numFmtId="0" fontId="37" fillId="12" borderId="1" xfId="0" applyFont="1" applyFill="1" applyBorder="1"/>
    <xf numFmtId="0" fontId="37" fillId="2" borderId="1" xfId="0" applyFont="1" applyFill="1" applyBorder="1" applyAlignment="1" applyProtection="1">
      <alignment wrapText="1"/>
      <protection locked="0"/>
    </xf>
    <xf numFmtId="0" fontId="35" fillId="0" borderId="3" xfId="0" applyFont="1" applyFill="1" applyBorder="1" applyAlignment="1" applyProtection="1">
      <alignment wrapText="1"/>
      <protection locked="0"/>
    </xf>
    <xf numFmtId="0" fontId="33" fillId="13" borderId="1" xfId="0" applyFont="1" applyFill="1" applyBorder="1" applyAlignment="1" applyProtection="1">
      <alignment vertical="center" wrapText="1"/>
      <protection hidden="1"/>
    </xf>
    <xf numFmtId="0" fontId="37" fillId="0" borderId="1" xfId="0" applyFont="1" applyFill="1" applyBorder="1"/>
    <xf numFmtId="0" fontId="37" fillId="0" borderId="1" xfId="0" applyFont="1" applyFill="1" applyBorder="1" applyAlignment="1" applyProtection="1">
      <alignment wrapText="1"/>
    </xf>
    <xf numFmtId="0" fontId="40" fillId="0" borderId="0" xfId="0" applyFont="1" applyAlignment="1">
      <alignment horizontal="left" vertical="center" readingOrder="1"/>
    </xf>
    <xf numFmtId="0" fontId="37" fillId="0" borderId="3" xfId="0" applyFont="1" applyFill="1" applyBorder="1" applyAlignment="1" applyProtection="1">
      <alignment horizontal="center" vertical="center" wrapText="1"/>
      <protection hidden="1"/>
    </xf>
    <xf numFmtId="0" fontId="41" fillId="0" borderId="1" xfId="0" applyFont="1" applyBorder="1" applyAlignment="1" applyProtection="1">
      <alignment horizontal="left" vertical="top" wrapText="1"/>
      <protection locked="0"/>
    </xf>
    <xf numFmtId="14" fontId="37" fillId="0" borderId="0" xfId="0" applyNumberFormat="1" applyFont="1" applyFill="1" applyAlignment="1" applyProtection="1">
      <alignment horizontal="left" vertical="center" wrapText="1"/>
      <protection locked="0"/>
    </xf>
    <xf numFmtId="0" fontId="37" fillId="14" borderId="1" xfId="0" applyFont="1" applyFill="1" applyBorder="1"/>
    <xf numFmtId="0" fontId="37" fillId="0" borderId="7" xfId="0" applyFont="1" applyBorder="1" applyAlignment="1" applyProtection="1">
      <alignment vertical="center" wrapText="1"/>
      <protection hidden="1"/>
    </xf>
    <xf numFmtId="0" fontId="33" fillId="13" borderId="1" xfId="0" applyFont="1" applyFill="1" applyBorder="1" applyAlignment="1">
      <alignment wrapText="1"/>
    </xf>
    <xf numFmtId="0" fontId="37" fillId="0" borderId="1" xfId="0" applyFont="1" applyFill="1" applyBorder="1" applyAlignment="1" applyProtection="1">
      <alignment horizontal="center" wrapText="1"/>
      <protection locked="0"/>
    </xf>
    <xf numFmtId="0" fontId="37" fillId="0" borderId="1" xfId="0" applyFont="1" applyFill="1" applyBorder="1" applyAlignment="1" applyProtection="1">
      <alignment horizontal="left" wrapText="1"/>
      <protection locked="0"/>
    </xf>
    <xf numFmtId="0" fontId="36" fillId="15" borderId="1" xfId="0" applyFont="1" applyFill="1" applyBorder="1" applyAlignment="1" applyProtection="1">
      <alignment vertical="center" wrapText="1"/>
      <protection hidden="1"/>
    </xf>
    <xf numFmtId="0" fontId="37" fillId="12" borderId="1" xfId="0" applyFont="1" applyFill="1" applyBorder="1" applyAlignment="1">
      <alignment wrapText="1"/>
    </xf>
    <xf numFmtId="0" fontId="35" fillId="0" borderId="7" xfId="0" applyFont="1" applyFill="1" applyBorder="1" applyAlignment="1" applyProtection="1">
      <alignment horizontal="left" vertical="top" wrapText="1"/>
      <protection locked="0"/>
    </xf>
    <xf numFmtId="0" fontId="36" fillId="0" borderId="1" xfId="0" applyFont="1" applyFill="1" applyBorder="1" applyAlignment="1" applyProtection="1">
      <alignment vertical="center" wrapText="1"/>
      <protection hidden="1"/>
    </xf>
    <xf numFmtId="0" fontId="22" fillId="6" borderId="8" xfId="0" applyFont="1" applyFill="1" applyBorder="1" applyAlignment="1" applyProtection="1">
      <alignment horizontal="left" vertical="center" wrapText="1"/>
      <protection hidden="1"/>
    </xf>
    <xf numFmtId="0" fontId="22" fillId="6" borderId="9" xfId="0" applyFont="1" applyFill="1" applyBorder="1" applyAlignment="1" applyProtection="1">
      <alignment horizontal="center" wrapText="1"/>
      <protection hidden="1"/>
    </xf>
    <xf numFmtId="0" fontId="22" fillId="6" borderId="10" xfId="0" applyFont="1" applyFill="1" applyBorder="1" applyAlignment="1" applyProtection="1">
      <alignment horizontal="center" wrapText="1"/>
      <protection hidden="1"/>
    </xf>
    <xf numFmtId="165" fontId="22" fillId="6" borderId="2" xfId="0" applyNumberFormat="1" applyFont="1" applyFill="1" applyBorder="1" applyAlignment="1" applyProtection="1">
      <alignment horizontal="center" wrapText="1"/>
      <protection hidden="1"/>
    </xf>
    <xf numFmtId="0" fontId="42" fillId="0" borderId="0" xfId="0" applyFont="1" applyFill="1" applyBorder="1" applyAlignment="1" applyProtection="1">
      <alignment horizontal="left" vertical="center" wrapText="1"/>
      <protection hidden="1"/>
    </xf>
    <xf numFmtId="0" fontId="42" fillId="0" borderId="0" xfId="0" applyFont="1" applyFill="1" applyBorder="1" applyAlignment="1" applyProtection="1">
      <alignment horizontal="center" wrapText="1"/>
      <protection hidden="1"/>
    </xf>
    <xf numFmtId="10" fontId="42" fillId="0" borderId="0" xfId="0" applyNumberFormat="1" applyFont="1" applyFill="1" applyBorder="1" applyAlignment="1" applyProtection="1">
      <alignment horizontal="center" wrapText="1"/>
      <protection hidden="1"/>
    </xf>
    <xf numFmtId="0" fontId="37" fillId="0" borderId="0" xfId="0" applyFont="1" applyFill="1" applyBorder="1" applyProtection="1">
      <protection locked="0"/>
    </xf>
    <xf numFmtId="0" fontId="33" fillId="15" borderId="1" xfId="0" applyFont="1" applyFill="1" applyBorder="1"/>
    <xf numFmtId="0" fontId="37" fillId="0" borderId="4" xfId="0" applyFont="1" applyBorder="1" applyAlignment="1" applyProtection="1">
      <alignment wrapText="1"/>
      <protection locked="0"/>
    </xf>
    <xf numFmtId="0" fontId="37" fillId="0" borderId="1" xfId="0" applyFont="1" applyFill="1" applyBorder="1" applyAlignment="1" applyProtection="1">
      <alignment horizontal="center" vertical="top" wrapText="1"/>
      <protection locked="0"/>
    </xf>
    <xf numFmtId="0" fontId="37" fillId="0" borderId="1" xfId="0" applyFont="1" applyFill="1" applyBorder="1" applyAlignment="1" applyProtection="1">
      <alignment horizontal="left" vertical="top" wrapText="1"/>
      <protection locked="0"/>
    </xf>
    <xf numFmtId="0" fontId="33" fillId="15" borderId="1" xfId="0" applyFont="1" applyFill="1" applyBorder="1" applyAlignment="1">
      <alignment vertical="center" wrapText="1"/>
    </xf>
    <xf numFmtId="0" fontId="37" fillId="2" borderId="1" xfId="0" applyFont="1" applyFill="1" applyBorder="1" applyAlignment="1" applyProtection="1">
      <alignment horizontal="center" vertical="center" wrapText="1"/>
      <protection hidden="1"/>
    </xf>
    <xf numFmtId="0" fontId="37" fillId="0" borderId="3" xfId="0" applyFont="1" applyFill="1" applyBorder="1" applyAlignment="1" applyProtection="1">
      <alignment horizontal="left" vertical="top" wrapText="1"/>
      <protection locked="0"/>
    </xf>
    <xf numFmtId="0" fontId="35" fillId="2" borderId="3" xfId="0" applyFont="1" applyFill="1" applyBorder="1" applyAlignment="1" applyProtection="1">
      <alignment vertical="center" wrapText="1"/>
      <protection hidden="1"/>
    </xf>
    <xf numFmtId="14" fontId="35" fillId="0" borderId="0" xfId="1" applyNumberFormat="1" applyFont="1" applyFill="1" applyBorder="1" applyAlignment="1" applyProtection="1">
      <alignment horizontal="left" vertical="center" wrapText="1"/>
      <protection locked="0"/>
    </xf>
    <xf numFmtId="9" fontId="35" fillId="0" borderId="1" xfId="0" applyNumberFormat="1" applyFont="1" applyBorder="1" applyAlignment="1" applyProtection="1">
      <alignment vertical="center" wrapText="1"/>
      <protection hidden="1"/>
    </xf>
    <xf numFmtId="9" fontId="37" fillId="0" borderId="1" xfId="0" applyNumberFormat="1" applyFont="1" applyBorder="1" applyAlignment="1" applyProtection="1">
      <alignment vertical="center" wrapText="1"/>
      <protection hidden="1"/>
    </xf>
    <xf numFmtId="9" fontId="35" fillId="0" borderId="1" xfId="0" applyNumberFormat="1" applyFont="1" applyFill="1" applyBorder="1" applyAlignment="1" applyProtection="1">
      <alignment vertical="center" wrapText="1"/>
      <protection hidden="1"/>
    </xf>
    <xf numFmtId="0" fontId="37" fillId="0" borderId="0" xfId="0" applyFont="1" applyAlignment="1" applyProtection="1">
      <alignment horizontal="center" vertical="center" wrapText="1"/>
      <protection locked="0"/>
    </xf>
    <xf numFmtId="0" fontId="36" fillId="0" borderId="1" xfId="0" applyFont="1" applyBorder="1" applyAlignment="1" applyProtection="1">
      <alignment wrapText="1"/>
      <protection locked="0"/>
    </xf>
    <xf numFmtId="0" fontId="36" fillId="15" borderId="3" xfId="0" applyFont="1" applyFill="1" applyBorder="1" applyAlignment="1" applyProtection="1">
      <alignment vertical="center" wrapText="1"/>
      <protection hidden="1"/>
    </xf>
    <xf numFmtId="0" fontId="36" fillId="0" borderId="1" xfId="0" applyFont="1" applyFill="1" applyBorder="1" applyAlignment="1" applyProtection="1">
      <alignment vertical="center" wrapText="1"/>
      <protection locked="0"/>
    </xf>
    <xf numFmtId="0" fontId="35" fillId="4" borderId="7" xfId="0" applyFont="1" applyFill="1" applyBorder="1" applyAlignment="1" applyProtection="1">
      <alignment vertical="center" wrapText="1"/>
      <protection hidden="1"/>
    </xf>
    <xf numFmtId="14" fontId="35" fillId="0" borderId="0" xfId="0" applyNumberFormat="1" applyFont="1" applyFill="1" applyBorder="1" applyAlignment="1" applyProtection="1">
      <alignment horizontal="left" vertical="center" wrapText="1"/>
      <protection locked="0"/>
    </xf>
    <xf numFmtId="0" fontId="33" fillId="15" borderId="1" xfId="0" applyFont="1" applyFill="1" applyBorder="1" applyAlignment="1" applyProtection="1">
      <alignment vertical="center" wrapText="1"/>
      <protection hidden="1"/>
    </xf>
    <xf numFmtId="0" fontId="37" fillId="0" borderId="1" xfId="0" applyFont="1" applyFill="1" applyBorder="1" applyAlignment="1" applyProtection="1">
      <alignment vertical="center" wrapText="1"/>
      <protection locked="0"/>
    </xf>
    <xf numFmtId="0" fontId="33" fillId="0" borderId="0" xfId="0" applyFont="1" applyFill="1" applyBorder="1" applyAlignment="1" applyProtection="1">
      <alignment vertical="center" wrapText="1"/>
      <protection locked="0"/>
    </xf>
    <xf numFmtId="0" fontId="35" fillId="4" borderId="1" xfId="0" applyFont="1" applyFill="1" applyBorder="1" applyAlignment="1" applyProtection="1">
      <alignment vertical="center" wrapText="1"/>
      <protection hidden="1"/>
    </xf>
    <xf numFmtId="0" fontId="35" fillId="0" borderId="0" xfId="0" applyFont="1" applyFill="1" applyBorder="1" applyAlignment="1" applyProtection="1">
      <alignment vertical="center" wrapText="1"/>
      <protection hidden="1"/>
    </xf>
    <xf numFmtId="0" fontId="37" fillId="4" borderId="5" xfId="0" applyFont="1" applyFill="1" applyBorder="1" applyAlignment="1" applyProtection="1">
      <alignment wrapText="1"/>
      <protection hidden="1"/>
    </xf>
    <xf numFmtId="0" fontId="35" fillId="0" borderId="6" xfId="0" applyFont="1" applyFill="1" applyBorder="1" applyAlignment="1" applyProtection="1">
      <alignment vertical="center" wrapText="1"/>
      <protection hidden="1"/>
    </xf>
    <xf numFmtId="14" fontId="35" fillId="0" borderId="0" xfId="0" applyNumberFormat="1" applyFont="1" applyBorder="1" applyAlignment="1" applyProtection="1">
      <alignment horizontal="left" vertical="center" wrapText="1"/>
      <protection locked="0"/>
    </xf>
    <xf numFmtId="0" fontId="37" fillId="0" borderId="1" xfId="0" applyFont="1" applyFill="1" applyBorder="1" applyAlignment="1">
      <alignment wrapText="1"/>
    </xf>
    <xf numFmtId="9" fontId="35" fillId="0" borderId="3" xfId="0" applyNumberFormat="1" applyFont="1" applyFill="1" applyBorder="1" applyAlignment="1" applyProtection="1">
      <alignment vertical="center" wrapText="1"/>
      <protection hidden="1"/>
    </xf>
    <xf numFmtId="9" fontId="35" fillId="0" borderId="0" xfId="0" applyNumberFormat="1" applyFont="1" applyBorder="1" applyAlignment="1" applyProtection="1">
      <alignment vertical="center" wrapText="1"/>
      <protection locked="0"/>
    </xf>
    <xf numFmtId="9" fontId="37" fillId="0" borderId="1" xfId="0" applyNumberFormat="1" applyFont="1" applyFill="1" applyBorder="1" applyAlignment="1" applyProtection="1">
      <alignment wrapText="1"/>
      <protection locked="0"/>
    </xf>
    <xf numFmtId="0" fontId="37" fillId="0" borderId="3" xfId="0" applyFont="1" applyFill="1" applyBorder="1" applyAlignment="1">
      <alignment wrapText="1"/>
    </xf>
    <xf numFmtId="0" fontId="37" fillId="0" borderId="7" xfId="0" applyFont="1" applyFill="1" applyBorder="1" applyAlignment="1" applyProtection="1">
      <alignment wrapText="1"/>
      <protection locked="0"/>
    </xf>
    <xf numFmtId="0" fontId="6" fillId="0" borderId="0" xfId="0" applyFont="1" applyProtection="1">
      <protection locked="0"/>
    </xf>
    <xf numFmtId="0" fontId="6" fillId="0" borderId="0" xfId="0" applyFont="1"/>
    <xf numFmtId="0" fontId="6" fillId="0" borderId="0" xfId="0" applyFont="1" applyFill="1" applyBorder="1" applyProtection="1">
      <protection locked="0"/>
    </xf>
    <xf numFmtId="0" fontId="22" fillId="7" borderId="3" xfId="0" applyFont="1" applyFill="1" applyBorder="1" applyAlignment="1" applyProtection="1">
      <alignment horizontal="center" vertical="center" wrapText="1"/>
      <protection hidden="1"/>
    </xf>
    <xf numFmtId="0" fontId="23" fillId="7" borderId="6" xfId="0" applyFont="1" applyFill="1" applyBorder="1" applyAlignment="1" applyProtection="1">
      <alignment horizontal="center"/>
      <protection hidden="1"/>
    </xf>
    <xf numFmtId="0" fontId="23" fillId="7" borderId="4" xfId="0" applyFont="1" applyFill="1" applyBorder="1" applyAlignment="1" applyProtection="1">
      <alignment horizontal="center"/>
      <protection hidden="1"/>
    </xf>
    <xf numFmtId="0" fontId="6" fillId="14" borderId="0" xfId="0" applyFont="1" applyFill="1"/>
    <xf numFmtId="0" fontId="6" fillId="0" borderId="1" xfId="0" applyFont="1" applyBorder="1" applyProtection="1">
      <protection locked="0"/>
    </xf>
    <xf numFmtId="0" fontId="6" fillId="0" borderId="1" xfId="0" applyFont="1" applyFill="1" applyBorder="1" applyProtection="1">
      <protection locked="0"/>
    </xf>
    <xf numFmtId="0" fontId="6" fillId="0" borderId="0" xfId="0" applyFont="1" applyAlignment="1" applyProtection="1">
      <alignment wrapText="1"/>
      <protection locked="0"/>
    </xf>
    <xf numFmtId="0" fontId="3" fillId="0" borderId="0" xfId="0" applyFont="1" applyAlignment="1" applyProtection="1">
      <alignment wrapText="1"/>
      <protection locked="0"/>
    </xf>
    <xf numFmtId="0" fontId="37" fillId="2" borderId="1" xfId="0" applyFont="1" applyFill="1" applyBorder="1" applyProtection="1">
      <protection locked="0"/>
    </xf>
    <xf numFmtId="0" fontId="37" fillId="2" borderId="1" xfId="0" applyFont="1" applyFill="1" applyBorder="1" applyAlignment="1" applyProtection="1">
      <alignment horizontal="left" wrapText="1"/>
      <protection locked="0"/>
    </xf>
    <xf numFmtId="0" fontId="35" fillId="2" borderId="1" xfId="0" applyFont="1" applyFill="1" applyBorder="1" applyAlignment="1" applyProtection="1">
      <alignment horizontal="left" vertical="center" wrapText="1"/>
      <protection hidden="1"/>
    </xf>
    <xf numFmtId="0" fontId="37" fillId="2" borderId="1" xfId="0" applyFont="1" applyFill="1" applyBorder="1" applyAlignment="1">
      <alignment wrapText="1"/>
    </xf>
    <xf numFmtId="0" fontId="36" fillId="2" borderId="5" xfId="0" applyFont="1" applyFill="1" applyBorder="1" applyAlignment="1" applyProtection="1">
      <alignment vertical="center" wrapText="1"/>
      <protection hidden="1"/>
    </xf>
    <xf numFmtId="0" fontId="37" fillId="2" borderId="0" xfId="0" applyFont="1" applyFill="1" applyAlignment="1" applyProtection="1">
      <alignment wrapText="1"/>
      <protection locked="0"/>
    </xf>
    <xf numFmtId="0" fontId="37" fillId="2" borderId="1" xfId="0" applyFont="1" applyFill="1" applyBorder="1" applyAlignment="1" applyProtection="1">
      <alignment horizontal="center" vertical="center" wrapText="1"/>
      <protection locked="0"/>
    </xf>
    <xf numFmtId="9" fontId="35" fillId="2" borderId="1" xfId="0" applyNumberFormat="1" applyFont="1" applyFill="1" applyBorder="1" applyAlignment="1" applyProtection="1">
      <alignment vertical="center" wrapText="1"/>
      <protection hidden="1"/>
    </xf>
    <xf numFmtId="0" fontId="35" fillId="9" borderId="3" xfId="0" applyFont="1" applyFill="1" applyBorder="1" applyAlignment="1" applyProtection="1">
      <alignment vertical="center" wrapText="1"/>
      <protection hidden="1"/>
    </xf>
    <xf numFmtId="0" fontId="37" fillId="9" borderId="6" xfId="0" applyFont="1" applyFill="1" applyBorder="1" applyAlignment="1" applyProtection="1">
      <alignment wrapText="1"/>
      <protection hidden="1"/>
    </xf>
    <xf numFmtId="0" fontId="37" fillId="9" borderId="4" xfId="0" applyFont="1" applyFill="1" applyBorder="1" applyAlignment="1" applyProtection="1">
      <alignment wrapText="1"/>
      <protection hidden="1"/>
    </xf>
    <xf numFmtId="165" fontId="37" fillId="9" borderId="1" xfId="0" applyNumberFormat="1" applyFont="1" applyFill="1" applyBorder="1" applyAlignment="1" applyProtection="1">
      <alignment horizontal="center" wrapText="1"/>
      <protection hidden="1"/>
    </xf>
    <xf numFmtId="0" fontId="39" fillId="2" borderId="1" xfId="0" applyFont="1" applyFill="1" applyBorder="1" applyAlignment="1" applyProtection="1">
      <alignment vertical="center" wrapText="1"/>
      <protection locked="0"/>
    </xf>
    <xf numFmtId="0" fontId="35" fillId="2" borderId="1" xfId="0" applyFont="1" applyFill="1" applyBorder="1" applyAlignment="1" applyProtection="1">
      <alignment vertical="center" wrapText="1"/>
      <protection locked="0"/>
    </xf>
    <xf numFmtId="0" fontId="35" fillId="15" borderId="3" xfId="0" applyFont="1" applyFill="1" applyBorder="1" applyAlignment="1" applyProtection="1">
      <alignment vertical="center" wrapText="1"/>
      <protection hidden="1"/>
    </xf>
    <xf numFmtId="0" fontId="35" fillId="0" borderId="1" xfId="1" applyFont="1" applyBorder="1" applyAlignment="1" applyProtection="1">
      <alignment horizontal="center" vertical="center"/>
    </xf>
    <xf numFmtId="0" fontId="35" fillId="0" borderId="1" xfId="1" applyFont="1" applyBorder="1" applyAlignment="1" applyProtection="1">
      <alignment horizontal="center"/>
    </xf>
    <xf numFmtId="0" fontId="36" fillId="2" borderId="1" xfId="0" applyFont="1" applyFill="1" applyBorder="1" applyAlignment="1" applyProtection="1">
      <alignment vertical="center" wrapText="1"/>
      <protection hidden="1"/>
    </xf>
    <xf numFmtId="0" fontId="35" fillId="0" borderId="1" xfId="1" applyFont="1" applyBorder="1" applyAlignment="1" applyProtection="1">
      <alignment horizontal="center" vertical="center"/>
    </xf>
    <xf numFmtId="0" fontId="35" fillId="0" borderId="1" xfId="1" applyFont="1" applyBorder="1" applyAlignment="1" applyProtection="1">
      <alignment horizontal="center"/>
    </xf>
    <xf numFmtId="164" fontId="36" fillId="8" borderId="0" xfId="1" applyNumberFormat="1" applyFont="1" applyFill="1" applyBorder="1" applyAlignment="1" applyProtection="1">
      <alignment vertical="center" wrapText="1"/>
      <protection hidden="1"/>
    </xf>
    <xf numFmtId="0" fontId="35" fillId="3" borderId="1" xfId="0" applyFont="1" applyFill="1" applyBorder="1" applyAlignment="1" applyProtection="1">
      <alignment vertical="center" wrapText="1"/>
      <protection hidden="1"/>
    </xf>
    <xf numFmtId="0" fontId="36" fillId="14" borderId="1" xfId="0" applyFont="1" applyFill="1" applyBorder="1" applyAlignment="1" applyProtection="1">
      <alignment vertical="center" wrapText="1"/>
      <protection hidden="1"/>
    </xf>
    <xf numFmtId="0" fontId="22" fillId="10" borderId="3" xfId="0" applyFont="1" applyFill="1" applyBorder="1" applyAlignment="1" applyProtection="1">
      <alignment horizontal="left" vertical="center" wrapText="1"/>
      <protection hidden="1"/>
    </xf>
    <xf numFmtId="0" fontId="22" fillId="0" borderId="0" xfId="0" applyFont="1" applyFill="1" applyBorder="1" applyAlignment="1" applyProtection="1">
      <alignment horizontal="left" vertical="center" wrapText="1"/>
      <protection hidden="1"/>
    </xf>
    <xf numFmtId="0" fontId="35" fillId="14" borderId="3" xfId="0" applyFont="1" applyFill="1" applyBorder="1" applyAlignment="1" applyProtection="1">
      <alignment vertical="center" wrapText="1"/>
      <protection hidden="1"/>
    </xf>
    <xf numFmtId="0" fontId="35" fillId="13" borderId="3" xfId="0" applyFont="1" applyFill="1" applyBorder="1" applyAlignment="1" applyProtection="1">
      <alignment vertical="center" wrapText="1"/>
      <protection hidden="1"/>
    </xf>
    <xf numFmtId="0" fontId="37" fillId="0" borderId="3" xfId="0" applyFont="1" applyBorder="1" applyAlignment="1" applyProtection="1">
      <alignment horizontal="center" vertical="center" wrapText="1"/>
      <protection hidden="1"/>
    </xf>
    <xf numFmtId="0" fontId="35" fillId="0" borderId="1" xfId="1" applyFont="1" applyFill="1" applyBorder="1" applyAlignment="1" applyProtection="1">
      <alignment wrapText="1"/>
    </xf>
    <xf numFmtId="0" fontId="35" fillId="0" borderId="14" xfId="1" applyFont="1" applyFill="1" applyBorder="1" applyAlignment="1" applyProtection="1"/>
    <xf numFmtId="0" fontId="35" fillId="0" borderId="14" xfId="1" applyFont="1" applyFill="1" applyBorder="1" applyAlignment="1" applyProtection="1">
      <alignment wrapText="1"/>
    </xf>
    <xf numFmtId="0" fontId="36" fillId="0" borderId="1" xfId="0" applyFont="1" applyFill="1" applyBorder="1" applyAlignment="1" applyProtection="1">
      <alignment wrapText="1"/>
      <protection locked="0"/>
    </xf>
    <xf numFmtId="0" fontId="37" fillId="0" borderId="0" xfId="0" applyFont="1" applyFill="1" applyBorder="1" applyAlignment="1">
      <alignment wrapText="1"/>
    </xf>
    <xf numFmtId="0" fontId="37" fillId="0" borderId="0" xfId="0" applyFont="1" applyBorder="1" applyAlignment="1" applyProtection="1">
      <alignment horizontal="center" vertical="center" wrapText="1"/>
      <protection locked="0"/>
    </xf>
    <xf numFmtId="0" fontId="35" fillId="0" borderId="0" xfId="1" applyFont="1" applyBorder="1" applyAlignment="1" applyProtection="1">
      <alignment horizontal="center" vertical="center"/>
    </xf>
    <xf numFmtId="164" fontId="36" fillId="0" borderId="0" xfId="1" applyNumberFormat="1" applyFont="1" applyFill="1" applyBorder="1" applyAlignment="1" applyProtection="1">
      <alignment wrapText="1"/>
      <protection hidden="1"/>
    </xf>
    <xf numFmtId="165" fontId="37" fillId="0" borderId="1" xfId="0" applyNumberFormat="1" applyFont="1" applyFill="1" applyBorder="1" applyAlignment="1" applyProtection="1">
      <alignment horizontal="center" wrapText="1"/>
      <protection hidden="1"/>
    </xf>
    <xf numFmtId="0" fontId="35" fillId="0" borderId="11" xfId="0" applyFont="1" applyFill="1" applyBorder="1" applyAlignment="1" applyProtection="1">
      <alignment vertical="center" wrapText="1"/>
      <protection hidden="1"/>
    </xf>
    <xf numFmtId="0" fontId="35" fillId="0" borderId="1" xfId="0" applyFont="1" applyFill="1" applyBorder="1" applyAlignment="1" applyProtection="1">
      <alignment horizontal="left" vertical="center" wrapText="1"/>
      <protection hidden="1"/>
    </xf>
    <xf numFmtId="164" fontId="36" fillId="0" borderId="1" xfId="1" applyNumberFormat="1" applyFont="1" applyFill="1" applyBorder="1" applyAlignment="1" applyProtection="1">
      <alignment wrapText="1"/>
      <protection hidden="1"/>
    </xf>
    <xf numFmtId="0" fontId="35" fillId="9" borderId="11" xfId="0" applyFont="1" applyFill="1" applyBorder="1" applyAlignment="1" applyProtection="1">
      <alignment vertical="center" wrapText="1"/>
      <protection hidden="1"/>
    </xf>
    <xf numFmtId="164" fontId="36" fillId="5" borderId="0" xfId="1" applyNumberFormat="1" applyFont="1" applyFill="1" applyBorder="1" applyAlignment="1" applyProtection="1">
      <alignment wrapText="1"/>
      <protection hidden="1"/>
    </xf>
    <xf numFmtId="0" fontId="37" fillId="0" borderId="0" xfId="0" applyFont="1" applyFill="1" applyAlignment="1" applyProtection="1">
      <alignment vertical="center"/>
      <protection hidden="1"/>
    </xf>
    <xf numFmtId="0" fontId="37" fillId="0" borderId="0" xfId="0" applyFont="1" applyFill="1" applyAlignment="1" applyProtection="1">
      <alignment vertical="center" wrapText="1"/>
      <protection hidden="1"/>
    </xf>
    <xf numFmtId="0" fontId="22" fillId="6" borderId="7" xfId="0" applyFont="1" applyFill="1" applyBorder="1" applyAlignment="1" applyProtection="1">
      <alignment horizontal="center" wrapText="1"/>
      <protection hidden="1"/>
    </xf>
    <xf numFmtId="0" fontId="37" fillId="0" borderId="1" xfId="0" applyFont="1" applyFill="1" applyBorder="1" applyAlignment="1" applyProtection="1">
      <alignment vertical="center"/>
      <protection hidden="1"/>
    </xf>
    <xf numFmtId="0" fontId="37" fillId="13" borderId="5" xfId="0" applyFont="1" applyFill="1" applyBorder="1" applyAlignment="1" applyProtection="1">
      <alignment horizontal="center" vertical="center"/>
      <protection hidden="1"/>
    </xf>
    <xf numFmtId="0" fontId="37" fillId="13" borderId="12" xfId="0" applyFont="1" applyFill="1" applyBorder="1" applyAlignment="1" applyProtection="1">
      <alignment horizontal="center" vertical="center"/>
      <protection hidden="1"/>
    </xf>
    <xf numFmtId="0" fontId="36" fillId="17" borderId="5" xfId="0" applyFont="1" applyFill="1" applyBorder="1" applyAlignment="1" applyProtection="1">
      <alignment vertical="center" wrapText="1"/>
      <protection hidden="1"/>
    </xf>
    <xf numFmtId="0" fontId="37" fillId="0" borderId="7" xfId="0" applyFont="1" applyBorder="1" applyAlignment="1" applyProtection="1">
      <alignment horizontal="center" vertical="center" wrapText="1"/>
      <protection locked="0"/>
    </xf>
    <xf numFmtId="0" fontId="35" fillId="0" borderId="1" xfId="0" applyFont="1" applyFill="1" applyBorder="1" applyAlignment="1" applyProtection="1">
      <alignment horizontal="center" vertical="center" wrapText="1"/>
      <protection hidden="1"/>
    </xf>
    <xf numFmtId="0" fontId="37" fillId="13" borderId="1" xfId="0" applyFont="1" applyFill="1" applyBorder="1" applyAlignment="1" applyProtection="1">
      <alignment horizontal="center" vertical="center"/>
      <protection hidden="1"/>
    </xf>
    <xf numFmtId="0" fontId="37" fillId="0" borderId="7" xfId="0" applyFont="1" applyBorder="1" applyProtection="1">
      <protection locked="0"/>
    </xf>
    <xf numFmtId="0" fontId="37" fillId="0" borderId="7" xfId="0" applyFont="1" applyBorder="1" applyAlignment="1" applyProtection="1">
      <alignment wrapText="1"/>
      <protection locked="0"/>
    </xf>
    <xf numFmtId="165" fontId="37" fillId="0" borderId="0" xfId="0" applyNumberFormat="1" applyFont="1" applyFill="1" applyBorder="1" applyAlignment="1" applyProtection="1">
      <alignment horizontal="center" wrapText="1"/>
      <protection hidden="1"/>
    </xf>
    <xf numFmtId="0" fontId="33" fillId="0" borderId="1" xfId="0" applyFont="1" applyFill="1" applyBorder="1" applyAlignment="1" applyProtection="1">
      <alignment vertical="center" wrapText="1"/>
      <protection locked="0"/>
    </xf>
    <xf numFmtId="0" fontId="37" fillId="0" borderId="0" xfId="0" applyFont="1" applyBorder="1" applyAlignment="1" applyProtection="1">
      <alignment vertical="center" wrapText="1"/>
      <protection locked="0"/>
    </xf>
    <xf numFmtId="0" fontId="36" fillId="0" borderId="0" xfId="0" applyFont="1" applyFill="1" applyBorder="1" applyAlignment="1" applyProtection="1">
      <alignment vertical="center" wrapText="1"/>
      <protection hidden="1"/>
    </xf>
    <xf numFmtId="0" fontId="37" fillId="0" borderId="7" xfId="0" applyFont="1" applyFill="1" applyBorder="1" applyProtection="1">
      <protection locked="0"/>
    </xf>
    <xf numFmtId="0" fontId="37" fillId="0" borderId="0" xfId="0" applyFont="1" applyBorder="1" applyProtection="1">
      <protection locked="0"/>
    </xf>
    <xf numFmtId="0" fontId="37" fillId="0" borderId="0" xfId="0" applyFont="1" applyFill="1" applyBorder="1" applyAlignment="1" applyProtection="1">
      <alignment wrapText="1"/>
      <protection hidden="1"/>
    </xf>
    <xf numFmtId="0" fontId="3" fillId="0" borderId="0" xfId="0" applyFont="1" applyFill="1" applyAlignment="1" applyProtection="1">
      <alignment wrapText="1"/>
      <protection locked="0"/>
    </xf>
    <xf numFmtId="0" fontId="6" fillId="0" borderId="1" xfId="0" applyFont="1" applyBorder="1" applyAlignment="1" applyProtection="1">
      <protection locked="0"/>
    </xf>
    <xf numFmtId="0" fontId="37" fillId="0" borderId="6" xfId="0" applyFont="1" applyFill="1" applyBorder="1" applyAlignment="1" applyProtection="1">
      <alignment wrapText="1"/>
      <protection hidden="1"/>
    </xf>
    <xf numFmtId="165" fontId="37" fillId="4" borderId="2" xfId="0" applyNumberFormat="1" applyFont="1" applyFill="1" applyBorder="1" applyAlignment="1" applyProtection="1">
      <alignment horizontal="center" wrapText="1"/>
      <protection hidden="1"/>
    </xf>
    <xf numFmtId="0" fontId="35" fillId="2" borderId="3" xfId="0" applyFont="1" applyFill="1" applyBorder="1" applyAlignment="1">
      <alignment wrapText="1"/>
    </xf>
    <xf numFmtId="0" fontId="36" fillId="0" borderId="1" xfId="0" applyFont="1" applyFill="1" applyBorder="1" applyAlignment="1" applyProtection="1">
      <alignment horizontal="left" vertical="center" wrapText="1"/>
      <protection hidden="1"/>
    </xf>
    <xf numFmtId="0" fontId="6" fillId="17" borderId="0" xfId="0" applyFont="1" applyFill="1" applyProtection="1">
      <protection locked="0"/>
    </xf>
    <xf numFmtId="0" fontId="35" fillId="17" borderId="9" xfId="0" applyFont="1" applyFill="1" applyBorder="1" applyAlignment="1" applyProtection="1">
      <alignment horizontal="left" vertical="center" wrapText="1"/>
      <protection hidden="1"/>
    </xf>
    <xf numFmtId="0" fontId="37" fillId="0" borderId="9" xfId="0" applyFont="1" applyBorder="1" applyAlignment="1" applyProtection="1">
      <alignment horizontal="center" vertical="center" wrapText="1"/>
      <protection locked="0"/>
    </xf>
    <xf numFmtId="0" fontId="35" fillId="0" borderId="8" xfId="0" applyFont="1" applyFill="1" applyBorder="1" applyAlignment="1" applyProtection="1">
      <alignment vertical="center" wrapText="1"/>
      <protection hidden="1"/>
    </xf>
    <xf numFmtId="0" fontId="37" fillId="0" borderId="9" xfId="0" applyFont="1" applyFill="1" applyBorder="1" applyAlignment="1" applyProtection="1">
      <alignment horizontal="center" vertical="center" wrapText="1"/>
      <protection locked="0"/>
    </xf>
    <xf numFmtId="0" fontId="37" fillId="0" borderId="6" xfId="0" applyFont="1" applyFill="1" applyBorder="1" applyAlignment="1" applyProtection="1">
      <alignment horizontal="center" vertical="center" wrapText="1"/>
      <protection hidden="1"/>
    </xf>
    <xf numFmtId="0" fontId="36" fillId="0" borderId="8" xfId="0" applyFont="1" applyFill="1" applyBorder="1" applyAlignment="1" applyProtection="1">
      <alignment vertical="center" wrapText="1"/>
      <protection hidden="1"/>
    </xf>
    <xf numFmtId="0" fontId="37" fillId="0" borderId="9" xfId="0" applyFont="1" applyFill="1" applyBorder="1" applyAlignment="1" applyProtection="1">
      <alignment horizontal="center" vertical="center" wrapText="1"/>
      <protection hidden="1"/>
    </xf>
    <xf numFmtId="0" fontId="37" fillId="0" borderId="9" xfId="0" applyFont="1" applyFill="1" applyBorder="1" applyAlignment="1" applyProtection="1">
      <alignment wrapText="1"/>
      <protection locked="0"/>
    </xf>
    <xf numFmtId="0" fontId="37" fillId="0" borderId="9" xfId="0" applyFont="1" applyFill="1" applyBorder="1" applyProtection="1">
      <protection locked="0"/>
    </xf>
    <xf numFmtId="0" fontId="37" fillId="0" borderId="7" xfId="0" applyFont="1" applyFill="1" applyBorder="1" applyAlignment="1" applyProtection="1">
      <alignment horizontal="center" vertical="center" wrapText="1"/>
      <protection locked="0"/>
    </xf>
    <xf numFmtId="0" fontId="35" fillId="0" borderId="9" xfId="0" applyFont="1" applyFill="1" applyBorder="1" applyAlignment="1" applyProtection="1">
      <alignment vertical="center" wrapText="1"/>
      <protection hidden="1"/>
    </xf>
    <xf numFmtId="0" fontId="37" fillId="0" borderId="2" xfId="0" applyFont="1" applyFill="1" applyBorder="1" applyProtection="1">
      <protection locked="0"/>
    </xf>
    <xf numFmtId="0" fontId="36" fillId="13" borderId="7" xfId="0" applyFont="1" applyFill="1" applyBorder="1" applyAlignment="1" applyProtection="1">
      <alignment vertical="center" wrapText="1"/>
      <protection hidden="1"/>
    </xf>
    <xf numFmtId="0" fontId="37" fillId="0" borderId="7" xfId="0" applyFont="1" applyBorder="1" applyAlignment="1" applyProtection="1">
      <alignment horizontal="center" vertical="center" wrapText="1"/>
      <protection hidden="1"/>
    </xf>
    <xf numFmtId="0" fontId="35" fillId="0" borderId="7" xfId="0" applyFont="1" applyFill="1" applyBorder="1" applyAlignment="1" applyProtection="1">
      <alignment vertical="center" wrapText="1"/>
      <protection hidden="1"/>
    </xf>
    <xf numFmtId="0" fontId="35" fillId="0" borderId="7" xfId="0" applyFont="1" applyBorder="1" applyAlignment="1" applyProtection="1">
      <alignment vertical="center" wrapText="1"/>
      <protection hidden="1"/>
    </xf>
    <xf numFmtId="0" fontId="35" fillId="0" borderId="7" xfId="0" applyFont="1" applyBorder="1" applyAlignment="1" applyProtection="1">
      <alignment vertical="center" wrapText="1"/>
      <protection locked="0"/>
    </xf>
    <xf numFmtId="0" fontId="37" fillId="0" borderId="0" xfId="0" applyFont="1" applyFill="1" applyBorder="1" applyAlignment="1" applyProtection="1">
      <alignment horizontal="center" vertical="center" wrapText="1"/>
      <protection hidden="1"/>
    </xf>
    <xf numFmtId="165" fontId="37" fillId="0" borderId="2" xfId="0" applyNumberFormat="1" applyFont="1" applyFill="1" applyBorder="1" applyAlignment="1" applyProtection="1">
      <alignment horizontal="center" wrapText="1"/>
      <protection hidden="1"/>
    </xf>
    <xf numFmtId="0" fontId="36" fillId="0" borderId="5" xfId="0" applyFont="1" applyFill="1" applyBorder="1" applyAlignment="1" applyProtection="1">
      <alignment vertical="center" wrapText="1"/>
      <protection hidden="1"/>
    </xf>
    <xf numFmtId="0" fontId="35" fillId="0" borderId="1" xfId="1" applyFont="1" applyBorder="1" applyAlignment="1" applyProtection="1">
      <alignment horizontal="center" vertical="center"/>
    </xf>
    <xf numFmtId="0" fontId="35" fillId="4" borderId="3" xfId="0" applyFont="1" applyFill="1" applyBorder="1" applyAlignment="1" applyProtection="1">
      <alignment horizontal="center" vertical="center" wrapText="1"/>
      <protection hidden="1"/>
    </xf>
    <xf numFmtId="0" fontId="35" fillId="4" borderId="1" xfId="0" applyFont="1" applyFill="1" applyBorder="1" applyAlignment="1" applyProtection="1">
      <alignment horizontal="center" vertical="center" wrapText="1"/>
      <protection hidden="1"/>
    </xf>
    <xf numFmtId="0" fontId="33" fillId="0" borderId="0" xfId="0" applyFont="1" applyFill="1" applyAlignment="1" applyProtection="1">
      <alignment horizontal="left" vertical="center" wrapText="1"/>
      <protection hidden="1"/>
    </xf>
    <xf numFmtId="0" fontId="37" fillId="0" borderId="0" xfId="0" applyFont="1" applyFill="1" applyAlignment="1" applyProtection="1">
      <alignment horizontal="center" vertical="center"/>
      <protection hidden="1"/>
    </xf>
    <xf numFmtId="0" fontId="37" fillId="0" borderId="0" xfId="0" applyFont="1" applyFill="1" applyAlignment="1" applyProtection="1">
      <alignment horizontal="center" vertical="center" wrapText="1"/>
      <protection hidden="1"/>
    </xf>
    <xf numFmtId="0" fontId="44" fillId="3" borderId="11" xfId="0" applyFont="1" applyFill="1" applyBorder="1" applyAlignment="1" applyProtection="1">
      <alignment vertical="center" wrapText="1"/>
      <protection hidden="1"/>
    </xf>
    <xf numFmtId="164" fontId="44" fillId="8" borderId="0" xfId="1" applyNumberFormat="1" applyFont="1" applyFill="1" applyBorder="1" applyAlignment="1" applyProtection="1">
      <alignment wrapText="1"/>
      <protection hidden="1"/>
    </xf>
    <xf numFmtId="0" fontId="33" fillId="0" borderId="11" xfId="0" applyFont="1" applyFill="1" applyBorder="1" applyAlignment="1" applyProtection="1">
      <alignment horizontal="left" vertical="center" wrapText="1"/>
      <protection hidden="1"/>
    </xf>
    <xf numFmtId="0" fontId="37" fillId="0" borderId="5" xfId="0" applyFont="1" applyFill="1" applyBorder="1" applyAlignment="1" applyProtection="1">
      <alignment horizontal="center" vertical="center"/>
      <protection hidden="1"/>
    </xf>
    <xf numFmtId="0" fontId="33" fillId="0" borderId="0" xfId="0" applyFont="1" applyFill="1" applyBorder="1" applyAlignment="1" applyProtection="1">
      <alignment horizontal="left" vertical="center" wrapText="1"/>
      <protection hidden="1"/>
    </xf>
    <xf numFmtId="0" fontId="37" fillId="0" borderId="0" xfId="0" applyFont="1" applyFill="1" applyBorder="1" applyAlignment="1" applyProtection="1">
      <alignment horizontal="center" vertical="center"/>
      <protection hidden="1"/>
    </xf>
    <xf numFmtId="0" fontId="44" fillId="17" borderId="0" xfId="1" applyFont="1" applyFill="1" applyBorder="1" applyAlignment="1" applyProtection="1">
      <alignment horizontal="left"/>
    </xf>
    <xf numFmtId="0" fontId="44" fillId="17" borderId="11" xfId="0" applyFont="1" applyFill="1" applyBorder="1" applyAlignment="1" applyProtection="1">
      <alignment vertical="center" wrapText="1"/>
      <protection hidden="1"/>
    </xf>
    <xf numFmtId="0" fontId="44" fillId="17" borderId="8" xfId="0" applyFont="1" applyFill="1" applyBorder="1" applyAlignment="1" applyProtection="1">
      <alignment horizontal="left" vertical="center" wrapText="1"/>
      <protection hidden="1"/>
    </xf>
    <xf numFmtId="0" fontId="33" fillId="0" borderId="3" xfId="0" applyFont="1" applyFill="1" applyBorder="1" applyAlignment="1" applyProtection="1">
      <alignment horizontal="left" vertical="center" wrapText="1"/>
      <protection hidden="1"/>
    </xf>
    <xf numFmtId="0" fontId="37" fillId="0" borderId="6" xfId="0" applyFont="1" applyFill="1" applyBorder="1" applyAlignment="1" applyProtection="1">
      <alignment horizontal="center" vertical="center"/>
      <protection hidden="1"/>
    </xf>
    <xf numFmtId="0" fontId="37" fillId="0" borderId="4" xfId="0" applyFont="1" applyFill="1" applyBorder="1" applyAlignment="1" applyProtection="1">
      <alignment horizontal="center" vertical="center" wrapText="1"/>
      <protection hidden="1"/>
    </xf>
    <xf numFmtId="0" fontId="35" fillId="0" borderId="6" xfId="0" applyFont="1" applyFill="1" applyBorder="1" applyAlignment="1" applyProtection="1">
      <alignment horizontal="center" vertical="center" wrapText="1"/>
      <protection hidden="1"/>
    </xf>
    <xf numFmtId="0" fontId="33" fillId="14" borderId="1" xfId="0" applyFont="1" applyFill="1" applyBorder="1" applyAlignment="1">
      <alignment horizontal="center"/>
    </xf>
    <xf numFmtId="0" fontId="22" fillId="6" borderId="3" xfId="0" applyFont="1" applyFill="1" applyBorder="1" applyAlignment="1" applyProtection="1">
      <alignment horizontal="left" vertical="center" wrapText="1"/>
      <protection hidden="1"/>
    </xf>
    <xf numFmtId="0" fontId="35" fillId="4" borderId="3" xfId="0" applyFont="1" applyFill="1" applyBorder="1" applyAlignment="1" applyProtection="1">
      <alignment horizontal="center" vertical="center" wrapText="1"/>
      <protection hidden="1"/>
    </xf>
    <xf numFmtId="0" fontId="9" fillId="0" borderId="0" xfId="0" applyFont="1" applyFill="1" applyBorder="1" applyAlignment="1" applyProtection="1">
      <alignment horizontal="center"/>
      <protection locked="0"/>
    </xf>
    <xf numFmtId="0" fontId="2" fillId="4" borderId="3" xfId="0" applyFont="1" applyFill="1" applyBorder="1" applyAlignment="1" applyProtection="1">
      <alignment horizontal="left" vertical="center" wrapText="1"/>
      <protection hidden="1"/>
    </xf>
    <xf numFmtId="0" fontId="2" fillId="4" borderId="11" xfId="0" applyFont="1" applyFill="1" applyBorder="1" applyAlignment="1" applyProtection="1">
      <alignment horizontal="left" vertical="center" wrapText="1"/>
      <protection hidden="1"/>
    </xf>
    <xf numFmtId="0" fontId="8" fillId="0" borderId="0" xfId="0" applyFont="1" applyFill="1" applyBorder="1" applyAlignment="1" applyProtection="1">
      <alignment horizontal="center"/>
      <protection locked="0"/>
    </xf>
    <xf numFmtId="0" fontId="37" fillId="13" borderId="0" xfId="0" applyFont="1" applyFill="1" applyBorder="1" applyAlignment="1" applyProtection="1">
      <alignment horizontal="center" vertical="center"/>
      <protection hidden="1"/>
    </xf>
    <xf numFmtId="0" fontId="35" fillId="0" borderId="1" xfId="1" applyFont="1" applyBorder="1" applyAlignment="1" applyProtection="1"/>
    <xf numFmtId="0" fontId="35" fillId="0" borderId="1" xfId="1" applyFont="1" applyBorder="1" applyAlignment="1" applyProtection="1">
      <alignment vertical="center"/>
    </xf>
    <xf numFmtId="0" fontId="43" fillId="0" borderId="1" xfId="1" applyFont="1" applyBorder="1" applyAlignment="1" applyProtection="1"/>
    <xf numFmtId="0" fontId="35" fillId="0" borderId="1" xfId="1" applyFont="1" applyFill="1" applyBorder="1" applyAlignment="1" applyProtection="1">
      <alignment vertical="center"/>
    </xf>
    <xf numFmtId="165" fontId="35" fillId="4" borderId="3" xfId="0" applyNumberFormat="1" applyFont="1" applyFill="1" applyBorder="1" applyAlignment="1" applyProtection="1">
      <alignment horizontal="center" vertical="center" wrapText="1"/>
      <protection hidden="1"/>
    </xf>
    <xf numFmtId="0" fontId="35" fillId="0" borderId="3" xfId="0" applyFont="1" applyFill="1" applyBorder="1" applyAlignment="1" applyProtection="1">
      <alignment horizontal="left" vertical="center" wrapText="1"/>
      <protection hidden="1"/>
    </xf>
    <xf numFmtId="0" fontId="35" fillId="0" borderId="6" xfId="0" applyFont="1" applyFill="1" applyBorder="1" applyAlignment="1" applyProtection="1">
      <alignment horizontal="left" vertical="center" wrapText="1"/>
      <protection hidden="1"/>
    </xf>
    <xf numFmtId="165" fontId="35" fillId="0" borderId="6" xfId="0" applyNumberFormat="1" applyFont="1" applyFill="1" applyBorder="1" applyAlignment="1" applyProtection="1">
      <alignment horizontal="center" vertical="center" wrapText="1"/>
      <protection hidden="1"/>
    </xf>
    <xf numFmtId="0" fontId="35" fillId="0" borderId="4" xfId="0" applyFont="1" applyFill="1" applyBorder="1" applyAlignment="1" applyProtection="1">
      <alignment horizontal="left" vertical="center" wrapText="1"/>
      <protection hidden="1"/>
    </xf>
    <xf numFmtId="165" fontId="35" fillId="0" borderId="3" xfId="0" applyNumberFormat="1" applyFont="1" applyFill="1" applyBorder="1" applyAlignment="1" applyProtection="1">
      <alignment horizontal="center" vertical="center" wrapText="1"/>
      <protection hidden="1"/>
    </xf>
    <xf numFmtId="0" fontId="22" fillId="6" borderId="1" xfId="0" applyNumberFormat="1" applyFont="1" applyFill="1" applyBorder="1" applyAlignment="1" applyProtection="1">
      <alignment horizontal="center" wrapText="1"/>
      <protection hidden="1"/>
    </xf>
    <xf numFmtId="0" fontId="37" fillId="0" borderId="5" xfId="0" applyFont="1" applyFill="1" applyBorder="1" applyProtection="1">
      <protection locked="0"/>
    </xf>
    <xf numFmtId="0" fontId="37" fillId="0" borderId="12" xfId="0" applyFont="1" applyFill="1" applyBorder="1" applyAlignment="1" applyProtection="1">
      <alignment wrapText="1"/>
      <protection locked="0"/>
    </xf>
    <xf numFmtId="165" fontId="35" fillId="4" borderId="1" xfId="0" applyNumberFormat="1" applyFont="1" applyFill="1" applyBorder="1" applyAlignment="1" applyProtection="1">
      <alignment vertical="center" wrapText="1"/>
      <protection hidden="1"/>
    </xf>
    <xf numFmtId="0" fontId="36" fillId="3" borderId="1" xfId="0" applyFont="1" applyFill="1" applyBorder="1" applyAlignment="1" applyProtection="1">
      <alignment vertical="center" wrapText="1"/>
      <protection hidden="1"/>
    </xf>
    <xf numFmtId="0" fontId="35" fillId="3" borderId="1" xfId="1" applyFont="1" applyFill="1" applyBorder="1" applyAlignment="1" applyProtection="1">
      <alignment wrapText="1"/>
    </xf>
    <xf numFmtId="0" fontId="37" fillId="3" borderId="1" xfId="0" applyFont="1" applyFill="1" applyBorder="1"/>
    <xf numFmtId="0" fontId="35" fillId="18" borderId="1" xfId="0" applyFont="1" applyFill="1" applyBorder="1" applyAlignment="1" applyProtection="1">
      <alignment vertical="center" wrapText="1"/>
      <protection hidden="1"/>
    </xf>
    <xf numFmtId="0" fontId="37" fillId="18" borderId="1" xfId="0" applyFont="1" applyFill="1" applyBorder="1" applyAlignment="1" applyProtection="1">
      <alignment vertical="center" wrapText="1"/>
      <protection hidden="1"/>
    </xf>
    <xf numFmtId="0" fontId="35" fillId="18" borderId="3" xfId="0" applyFont="1" applyFill="1" applyBorder="1" applyAlignment="1" applyProtection="1">
      <alignment vertical="center" wrapText="1"/>
      <protection hidden="1"/>
    </xf>
    <xf numFmtId="0" fontId="35" fillId="19" borderId="1" xfId="0" applyFont="1" applyFill="1" applyBorder="1" applyAlignment="1" applyProtection="1">
      <alignment vertical="center" wrapText="1"/>
      <protection hidden="1"/>
    </xf>
    <xf numFmtId="0" fontId="33" fillId="19" borderId="1" xfId="0" applyFont="1" applyFill="1" applyBorder="1" applyAlignment="1">
      <alignment wrapText="1"/>
    </xf>
    <xf numFmtId="165" fontId="22" fillId="2" borderId="1" xfId="0" applyNumberFormat="1" applyFont="1" applyFill="1" applyBorder="1" applyAlignment="1" applyProtection="1">
      <alignment horizontal="center" wrapText="1"/>
      <protection hidden="1"/>
    </xf>
    <xf numFmtId="0" fontId="35" fillId="4" borderId="11" xfId="0" applyFont="1" applyFill="1" applyBorder="1" applyAlignment="1" applyProtection="1">
      <alignment horizontal="center" vertical="center" wrapText="1"/>
      <protection hidden="1"/>
    </xf>
    <xf numFmtId="0" fontId="22" fillId="6" borderId="11" xfId="0" applyFont="1" applyFill="1" applyBorder="1" applyAlignment="1" applyProtection="1">
      <alignment horizontal="left" vertical="center" wrapText="1"/>
      <protection hidden="1"/>
    </xf>
    <xf numFmtId="0" fontId="22" fillId="6" borderId="5" xfId="0" applyFont="1" applyFill="1" applyBorder="1" applyAlignment="1" applyProtection="1">
      <alignment horizontal="center" wrapText="1"/>
      <protection hidden="1"/>
    </xf>
    <xf numFmtId="0" fontId="22" fillId="6" borderId="12" xfId="0" applyFont="1" applyFill="1" applyBorder="1" applyAlignment="1" applyProtection="1">
      <alignment horizontal="center" wrapText="1"/>
      <protection hidden="1"/>
    </xf>
    <xf numFmtId="165" fontId="6" fillId="0" borderId="1" xfId="0" applyNumberFormat="1" applyFont="1" applyBorder="1" applyAlignment="1" applyProtection="1">
      <alignment horizontal="center" wrapText="1"/>
    </xf>
    <xf numFmtId="1" fontId="37" fillId="0" borderId="1" xfId="0" applyNumberFormat="1" applyFont="1" applyBorder="1" applyAlignment="1" applyProtection="1">
      <alignment wrapText="1"/>
      <protection locked="0"/>
    </xf>
    <xf numFmtId="165" fontId="6" fillId="14" borderId="1" xfId="0" applyNumberFormat="1" applyFont="1" applyFill="1" applyBorder="1" applyProtection="1">
      <protection locked="0"/>
    </xf>
    <xf numFmtId="166" fontId="6" fillId="0" borderId="1" xfId="0" applyNumberFormat="1" applyFont="1" applyFill="1" applyBorder="1" applyProtection="1"/>
    <xf numFmtId="0" fontId="6" fillId="0" borderId="1" xfId="0" applyFont="1" applyBorder="1" applyAlignment="1" applyProtection="1">
      <alignment horizontal="center" vertical="center" wrapText="1"/>
    </xf>
    <xf numFmtId="0" fontId="46" fillId="2" borderId="0" xfId="0" applyFont="1" applyFill="1"/>
    <xf numFmtId="0" fontId="35" fillId="0" borderId="1" xfId="0" applyFont="1" applyFill="1" applyBorder="1" applyAlignment="1" applyProtection="1">
      <alignment horizontal="left" wrapText="1"/>
      <protection locked="0"/>
    </xf>
    <xf numFmtId="165" fontId="37" fillId="0" borderId="1" xfId="0" applyNumberFormat="1" applyFont="1" applyFill="1" applyBorder="1" applyAlignment="1" applyProtection="1">
      <alignment horizontal="left" wrapText="1"/>
      <protection hidden="1"/>
    </xf>
    <xf numFmtId="0" fontId="18" fillId="9" borderId="0" xfId="0" applyFont="1" applyFill="1" applyBorder="1" applyAlignment="1">
      <alignment horizontal="left" vertical="center" wrapText="1"/>
    </xf>
    <xf numFmtId="0" fontId="18" fillId="9" borderId="0" xfId="0" applyFont="1" applyFill="1" applyBorder="1" applyAlignment="1" applyProtection="1">
      <alignment horizontal="center" vertical="center"/>
      <protection locked="0"/>
    </xf>
    <xf numFmtId="0" fontId="25" fillId="4" borderId="0" xfId="0" applyFont="1" applyFill="1" applyBorder="1" applyAlignment="1" applyProtection="1">
      <alignment horizontal="left" vertical="center"/>
    </xf>
    <xf numFmtId="10" fontId="28" fillId="8" borderId="5" xfId="2" applyNumberFormat="1" applyFont="1" applyFill="1" applyBorder="1" applyAlignment="1" applyProtection="1">
      <alignment horizontal="center" vertical="center" wrapText="1"/>
    </xf>
    <xf numFmtId="165" fontId="29" fillId="3" borderId="6" xfId="2" applyNumberFormat="1" applyFont="1" applyFill="1" applyBorder="1" applyAlignment="1" applyProtection="1">
      <alignment horizontal="center" vertical="center" wrapText="1"/>
    </xf>
    <xf numFmtId="10" fontId="30" fillId="8" borderId="5" xfId="2" applyNumberFormat="1" applyFont="1" applyFill="1" applyBorder="1" applyAlignment="1" applyProtection="1">
      <alignment horizontal="center" vertical="center" wrapText="1"/>
    </xf>
    <xf numFmtId="165" fontId="29" fillId="0" borderId="6" xfId="2" applyNumberFormat="1" applyFont="1" applyFill="1" applyBorder="1" applyAlignment="1" applyProtection="1">
      <alignment horizontal="center" vertical="center" wrapText="1"/>
    </xf>
    <xf numFmtId="10" fontId="29" fillId="0" borderId="0" xfId="2" applyNumberFormat="1" applyFont="1" applyFill="1" applyBorder="1" applyAlignment="1" applyProtection="1">
      <alignment horizontal="center" vertical="center" wrapText="1"/>
    </xf>
    <xf numFmtId="164" fontId="36" fillId="8" borderId="0" xfId="1" applyNumberFormat="1" applyFont="1" applyFill="1" applyBorder="1" applyAlignment="1" applyProtection="1">
      <alignment horizontal="left" wrapText="1"/>
      <protection hidden="1"/>
    </xf>
    <xf numFmtId="0" fontId="44" fillId="3" borderId="0" xfId="0" applyFont="1" applyFill="1" applyBorder="1" applyAlignment="1" applyProtection="1">
      <alignment horizontal="left" vertical="center" wrapText="1"/>
      <protection hidden="1"/>
    </xf>
    <xf numFmtId="0" fontId="33" fillId="4" borderId="1" xfId="0" applyFont="1" applyFill="1" applyBorder="1" applyAlignment="1" applyProtection="1">
      <alignment horizontal="left" vertical="center" wrapText="1"/>
      <protection hidden="1"/>
    </xf>
    <xf numFmtId="0" fontId="37" fillId="4" borderId="1" xfId="0" applyFont="1" applyFill="1" applyBorder="1" applyAlignment="1" applyProtection="1">
      <alignment horizontal="center" vertical="center"/>
      <protection hidden="1"/>
    </xf>
    <xf numFmtId="0" fontId="37" fillId="4" borderId="1" xfId="0" applyFont="1" applyFill="1" applyBorder="1" applyAlignment="1" applyProtection="1">
      <alignment horizontal="center" vertical="center" wrapText="1"/>
      <protection hidden="1"/>
    </xf>
    <xf numFmtId="0" fontId="37" fillId="4" borderId="0" xfId="0" applyFont="1" applyFill="1" applyAlignment="1" applyProtection="1">
      <alignment horizontal="center" vertical="center" wrapText="1"/>
      <protection hidden="1"/>
    </xf>
    <xf numFmtId="0" fontId="35" fillId="4" borderId="1" xfId="0" applyFont="1" applyFill="1" applyBorder="1" applyAlignment="1" applyProtection="1">
      <alignment horizontal="left" vertical="center" wrapText="1"/>
      <protection hidden="1"/>
    </xf>
    <xf numFmtId="0" fontId="35" fillId="4" borderId="7" xfId="0" applyFont="1" applyFill="1" applyBorder="1" applyAlignment="1" applyProtection="1">
      <alignment horizontal="left" vertical="center" wrapText="1"/>
      <protection hidden="1"/>
    </xf>
    <xf numFmtId="0" fontId="37" fillId="0" borderId="0" xfId="0" applyFont="1" applyAlignment="1" applyProtection="1">
      <alignment horizontal="center" vertical="center" wrapText="1"/>
      <protection locked="0"/>
    </xf>
    <xf numFmtId="0" fontId="35" fillId="0" borderId="13" xfId="0" applyFont="1" applyFill="1" applyBorder="1" applyAlignment="1" applyProtection="1">
      <alignment horizontal="center" vertical="center" wrapText="1"/>
      <protection hidden="1"/>
    </xf>
    <xf numFmtId="0" fontId="35" fillId="0" borderId="0" xfId="0" applyFont="1" applyFill="1" applyBorder="1" applyAlignment="1" applyProtection="1">
      <alignment horizontal="center" vertical="center" wrapText="1"/>
      <protection hidden="1"/>
    </xf>
    <xf numFmtId="0" fontId="33" fillId="3" borderId="3" xfId="0" applyFont="1" applyFill="1" applyBorder="1" applyAlignment="1">
      <alignment horizontal="left" wrapText="1"/>
    </xf>
    <xf numFmtId="0" fontId="33" fillId="3" borderId="6" xfId="0" applyFont="1" applyFill="1" applyBorder="1" applyAlignment="1">
      <alignment horizontal="left" wrapText="1"/>
    </xf>
    <xf numFmtId="0" fontId="33" fillId="3" borderId="4" xfId="0" applyFont="1" applyFill="1" applyBorder="1" applyAlignment="1">
      <alignment horizontal="left" wrapText="1"/>
    </xf>
    <xf numFmtId="0" fontId="33" fillId="4" borderId="0" xfId="0" applyFont="1" applyFill="1" applyAlignment="1" applyProtection="1">
      <alignment horizontal="left" vertical="center" wrapText="1"/>
      <protection hidden="1"/>
    </xf>
    <xf numFmtId="0" fontId="37" fillId="4" borderId="0" xfId="0" applyFont="1" applyFill="1" applyAlignment="1" applyProtection="1">
      <alignment horizontal="center" vertical="center"/>
      <protection hidden="1"/>
    </xf>
    <xf numFmtId="0" fontId="36" fillId="3" borderId="7" xfId="0" applyFont="1" applyFill="1" applyBorder="1" applyAlignment="1" applyProtection="1">
      <alignment horizontal="left" vertical="center" wrapText="1"/>
      <protection hidden="1"/>
    </xf>
    <xf numFmtId="0" fontId="36" fillId="17" borderId="0" xfId="0" applyFont="1" applyFill="1" applyBorder="1" applyAlignment="1" applyProtection="1">
      <alignment horizontal="left" vertical="center" wrapText="1"/>
      <protection hidden="1"/>
    </xf>
    <xf numFmtId="164" fontId="36" fillId="17" borderId="0" xfId="1" applyNumberFormat="1" applyFont="1" applyFill="1" applyBorder="1" applyAlignment="1" applyProtection="1">
      <alignment horizontal="left" wrapText="1"/>
      <protection hidden="1"/>
    </xf>
    <xf numFmtId="0" fontId="36" fillId="5" borderId="0" xfId="0" applyFont="1" applyFill="1" applyBorder="1" applyAlignment="1" applyProtection="1">
      <alignment horizontal="left" vertical="center" wrapText="1"/>
      <protection hidden="1"/>
    </xf>
    <xf numFmtId="0" fontId="36" fillId="5" borderId="5" xfId="0" applyFont="1" applyFill="1" applyBorder="1" applyAlignment="1" applyProtection="1">
      <alignment horizontal="left" vertical="center" wrapText="1"/>
      <protection hidden="1"/>
    </xf>
    <xf numFmtId="0" fontId="44" fillId="17" borderId="0" xfId="0" applyFont="1" applyFill="1" applyBorder="1" applyAlignment="1" applyProtection="1">
      <alignment horizontal="left" vertical="center" wrapText="1"/>
      <protection hidden="1"/>
    </xf>
    <xf numFmtId="0" fontId="35" fillId="4" borderId="3" xfId="0" applyFont="1" applyFill="1" applyBorder="1" applyAlignment="1" applyProtection="1">
      <alignment horizontal="left" vertical="center" wrapText="1"/>
      <protection hidden="1"/>
    </xf>
    <xf numFmtId="0" fontId="35" fillId="4" borderId="6" xfId="0" applyFont="1" applyFill="1" applyBorder="1" applyAlignment="1" applyProtection="1">
      <alignment horizontal="left" vertical="center" wrapText="1"/>
      <protection hidden="1"/>
    </xf>
    <xf numFmtId="0" fontId="35" fillId="4" borderId="4" xfId="0" applyFont="1" applyFill="1" applyBorder="1" applyAlignment="1" applyProtection="1">
      <alignment horizontal="left" vertical="center" wrapText="1"/>
      <protection hidden="1"/>
    </xf>
    <xf numFmtId="14" fontId="33" fillId="5" borderId="5" xfId="0" applyNumberFormat="1" applyFont="1" applyFill="1" applyBorder="1" applyAlignment="1" applyProtection="1">
      <alignment horizontal="center" vertical="center"/>
      <protection locked="0"/>
    </xf>
    <xf numFmtId="0" fontId="9" fillId="0" borderId="0" xfId="0" applyFont="1" applyFill="1" applyBorder="1" applyAlignment="1" applyProtection="1">
      <alignment horizontal="center"/>
      <protection locked="0"/>
    </xf>
    <xf numFmtId="0" fontId="33" fillId="9" borderId="0" xfId="0" applyFont="1" applyFill="1" applyBorder="1" applyAlignment="1">
      <alignment horizontal="center" vertical="center" wrapText="1"/>
    </xf>
    <xf numFmtId="0" fontId="33" fillId="10" borderId="0" xfId="0" applyFont="1" applyFill="1" applyAlignment="1" applyProtection="1">
      <alignment horizontal="center" vertical="center"/>
      <protection locked="0"/>
    </xf>
    <xf numFmtId="0" fontId="33" fillId="5" borderId="5" xfId="0" applyFont="1" applyFill="1" applyBorder="1" applyAlignment="1" applyProtection="1">
      <alignment horizontal="center" vertical="center"/>
      <protection locked="0"/>
    </xf>
    <xf numFmtId="0" fontId="33" fillId="5" borderId="6" xfId="0" applyFont="1" applyFill="1" applyBorder="1" applyAlignment="1" applyProtection="1">
      <alignment horizontal="center" vertical="center"/>
      <protection locked="0"/>
    </xf>
    <xf numFmtId="165" fontId="33" fillId="5" borderId="5" xfId="0" applyNumberFormat="1" applyFont="1" applyFill="1" applyBorder="1" applyAlignment="1" applyProtection="1">
      <alignment horizontal="center"/>
      <protection hidden="1"/>
    </xf>
    <xf numFmtId="0" fontId="35" fillId="0" borderId="13" xfId="0" applyFont="1" applyFill="1" applyBorder="1" applyAlignment="1" applyProtection="1">
      <alignment horizontal="center" wrapText="1"/>
      <protection locked="0"/>
    </xf>
    <xf numFmtId="0" fontId="35" fillId="0" borderId="0" xfId="0" applyFont="1" applyFill="1" applyBorder="1" applyAlignment="1" applyProtection="1">
      <alignment horizontal="center" wrapText="1"/>
      <protection locked="0"/>
    </xf>
    <xf numFmtId="0" fontId="36" fillId="0" borderId="0" xfId="0" applyFont="1" applyFill="1" applyBorder="1" applyAlignment="1" applyProtection="1">
      <alignment horizontal="center" vertical="center" wrapText="1"/>
      <protection hidden="1"/>
    </xf>
    <xf numFmtId="0" fontId="36" fillId="17" borderId="0" xfId="1" applyFont="1" applyFill="1" applyBorder="1" applyAlignment="1" applyProtection="1">
      <alignment horizontal="center"/>
    </xf>
    <xf numFmtId="0" fontId="44" fillId="3" borderId="7" xfId="0" applyFont="1" applyFill="1" applyBorder="1" applyAlignment="1" applyProtection="1">
      <alignment horizontal="left" vertical="center" wrapText="1"/>
      <protection hidden="1"/>
    </xf>
    <xf numFmtId="0" fontId="36" fillId="17" borderId="6" xfId="0" applyFont="1" applyFill="1" applyBorder="1" applyAlignment="1" applyProtection="1">
      <alignment horizontal="center" vertical="center" wrapText="1"/>
      <protection hidden="1"/>
    </xf>
    <xf numFmtId="0" fontId="36" fillId="17" borderId="4" xfId="0" applyFont="1" applyFill="1" applyBorder="1" applyAlignment="1" applyProtection="1">
      <alignment horizontal="center" vertical="center" wrapText="1"/>
      <protection hidden="1"/>
    </xf>
    <xf numFmtId="0" fontId="44" fillId="5" borderId="0" xfId="0" applyFont="1" applyFill="1" applyBorder="1" applyAlignment="1" applyProtection="1">
      <alignment horizontal="left" vertical="center" wrapText="1"/>
      <protection hidden="1"/>
    </xf>
    <xf numFmtId="164" fontId="44" fillId="8" borderId="0" xfId="1" applyNumberFormat="1" applyFont="1" applyFill="1" applyBorder="1" applyAlignment="1" applyProtection="1">
      <alignment horizontal="left" wrapText="1"/>
      <protection hidden="1"/>
    </xf>
    <xf numFmtId="0" fontId="37" fillId="4" borderId="9" xfId="0" applyFont="1" applyFill="1" applyBorder="1" applyAlignment="1" applyProtection="1">
      <alignment horizontal="center" vertical="center"/>
      <protection hidden="1"/>
    </xf>
    <xf numFmtId="0" fontId="35" fillId="3" borderId="3" xfId="0" applyFont="1" applyFill="1" applyBorder="1" applyAlignment="1" applyProtection="1">
      <alignment horizontal="left" vertical="center" wrapText="1"/>
      <protection hidden="1"/>
    </xf>
    <xf numFmtId="0" fontId="35" fillId="3" borderId="6" xfId="0" applyFont="1" applyFill="1" applyBorder="1" applyAlignment="1" applyProtection="1">
      <alignment horizontal="left" vertical="center" wrapText="1"/>
      <protection hidden="1"/>
    </xf>
    <xf numFmtId="0" fontId="35" fillId="3" borderId="4" xfId="0" applyFont="1" applyFill="1" applyBorder="1" applyAlignment="1" applyProtection="1">
      <alignment horizontal="left" vertical="center" wrapText="1"/>
      <protection hidden="1"/>
    </xf>
    <xf numFmtId="164" fontId="36" fillId="8" borderId="0" xfId="1" applyNumberFormat="1" applyFont="1" applyFill="1" applyBorder="1" applyAlignment="1" applyProtection="1">
      <alignment horizontal="left" vertical="center" wrapText="1"/>
      <protection hidden="1"/>
    </xf>
    <xf numFmtId="0" fontId="44" fillId="17" borderId="0" xfId="0" applyFont="1" applyFill="1" applyBorder="1" applyAlignment="1" applyProtection="1">
      <alignment horizontal="left" vertical="top" wrapText="1"/>
      <protection hidden="1"/>
    </xf>
    <xf numFmtId="0" fontId="35" fillId="9" borderId="3" xfId="0" applyFont="1" applyFill="1" applyBorder="1" applyAlignment="1" applyProtection="1">
      <alignment horizontal="center" vertical="center" wrapText="1"/>
      <protection hidden="1"/>
    </xf>
    <xf numFmtId="0" fontId="35" fillId="9" borderId="4" xfId="0" applyFont="1" applyFill="1" applyBorder="1" applyAlignment="1" applyProtection="1">
      <alignment horizontal="center" vertical="center" wrapText="1"/>
      <protection hidden="1"/>
    </xf>
    <xf numFmtId="0" fontId="33" fillId="0" borderId="0" xfId="0" applyFont="1" applyFill="1" applyBorder="1" applyAlignment="1" applyProtection="1">
      <alignment horizontal="center" vertical="center" wrapText="1"/>
      <protection locked="0"/>
    </xf>
    <xf numFmtId="0" fontId="45" fillId="17" borderId="11" xfId="0" applyFont="1" applyFill="1" applyBorder="1" applyAlignment="1">
      <alignment horizontal="left" wrapText="1"/>
    </xf>
    <xf numFmtId="0" fontId="45" fillId="17" borderId="5" xfId="0" applyFont="1" applyFill="1" applyBorder="1" applyAlignment="1">
      <alignment horizontal="left" wrapText="1"/>
    </xf>
    <xf numFmtId="0" fontId="45" fillId="17" borderId="12" xfId="0" applyFont="1" applyFill="1" applyBorder="1" applyAlignment="1">
      <alignment horizontal="left" wrapText="1"/>
    </xf>
    <xf numFmtId="0" fontId="33" fillId="4" borderId="8" xfId="0" applyFont="1" applyFill="1" applyBorder="1" applyAlignment="1" applyProtection="1">
      <alignment horizontal="left" vertical="center" wrapText="1"/>
      <protection hidden="1"/>
    </xf>
    <xf numFmtId="0" fontId="33" fillId="4" borderId="11" xfId="0" applyFont="1" applyFill="1" applyBorder="1" applyAlignment="1" applyProtection="1">
      <alignment horizontal="left" vertical="center" wrapText="1"/>
      <protection hidden="1"/>
    </xf>
    <xf numFmtId="0" fontId="37" fillId="4" borderId="10" xfId="0" applyFont="1" applyFill="1" applyBorder="1" applyAlignment="1" applyProtection="1">
      <alignment horizontal="center" vertical="center"/>
      <protection hidden="1"/>
    </xf>
    <xf numFmtId="0" fontId="37" fillId="0" borderId="0" xfId="0" applyFont="1" applyBorder="1" applyAlignment="1" applyProtection="1">
      <alignment horizontal="center" wrapText="1"/>
      <protection locked="0"/>
    </xf>
    <xf numFmtId="0" fontId="36" fillId="0" borderId="8" xfId="0" applyFont="1" applyFill="1" applyBorder="1" applyAlignment="1" applyProtection="1">
      <alignment horizontal="center" vertical="center" wrapText="1"/>
      <protection hidden="1"/>
    </xf>
    <xf numFmtId="0" fontId="36" fillId="0" borderId="9" xfId="0" applyFont="1" applyFill="1" applyBorder="1" applyAlignment="1" applyProtection="1">
      <alignment horizontal="center" vertical="center" wrapText="1"/>
      <protection hidden="1"/>
    </xf>
    <xf numFmtId="0" fontId="36" fillId="0" borderId="13" xfId="0" applyFont="1" applyFill="1" applyBorder="1" applyAlignment="1" applyProtection="1">
      <alignment horizontal="center" vertical="center" wrapText="1"/>
      <protection hidden="1"/>
    </xf>
    <xf numFmtId="0" fontId="36" fillId="3" borderId="5" xfId="0" applyFont="1" applyFill="1" applyBorder="1" applyAlignment="1" applyProtection="1">
      <alignment horizontal="center" vertical="center" wrapText="1"/>
      <protection hidden="1"/>
    </xf>
    <xf numFmtId="0" fontId="36" fillId="3" borderId="12" xfId="0" applyFont="1" applyFill="1" applyBorder="1" applyAlignment="1" applyProtection="1">
      <alignment horizontal="center" vertical="center" wrapText="1"/>
      <protection hidden="1"/>
    </xf>
    <xf numFmtId="0" fontId="44" fillId="3" borderId="3" xfId="0" applyFont="1" applyFill="1" applyBorder="1" applyAlignment="1" applyProtection="1">
      <alignment horizontal="left" vertical="center" wrapText="1"/>
      <protection hidden="1"/>
    </xf>
    <xf numFmtId="0" fontId="44" fillId="3" borderId="6" xfId="0" applyFont="1" applyFill="1" applyBorder="1" applyAlignment="1" applyProtection="1">
      <alignment horizontal="left" vertical="center" wrapText="1"/>
      <protection hidden="1"/>
    </xf>
    <xf numFmtId="0" fontId="44" fillId="3" borderId="4" xfId="0" applyFont="1" applyFill="1" applyBorder="1" applyAlignment="1" applyProtection="1">
      <alignment horizontal="left" vertical="center" wrapText="1"/>
      <protection hidden="1"/>
    </xf>
    <xf numFmtId="0" fontId="36" fillId="3" borderId="3" xfId="0" applyFont="1" applyFill="1" applyBorder="1" applyAlignment="1" applyProtection="1">
      <alignment horizontal="left" vertical="center" wrapText="1"/>
      <protection hidden="1"/>
    </xf>
    <xf numFmtId="0" fontId="36" fillId="3" borderId="6" xfId="0" applyFont="1" applyFill="1" applyBorder="1" applyAlignment="1" applyProtection="1">
      <alignment horizontal="left" vertical="center" wrapText="1"/>
      <protection hidden="1"/>
    </xf>
    <xf numFmtId="0" fontId="36" fillId="3" borderId="4" xfId="0" applyFont="1" applyFill="1" applyBorder="1" applyAlignment="1" applyProtection="1">
      <alignment horizontal="left" vertical="center" wrapText="1"/>
      <protection hidden="1"/>
    </xf>
    <xf numFmtId="0" fontId="44" fillId="17" borderId="11" xfId="0" applyFont="1" applyFill="1" applyBorder="1" applyAlignment="1" applyProtection="1">
      <alignment horizontal="left" vertical="center" wrapText="1"/>
      <protection hidden="1"/>
    </xf>
    <xf numFmtId="0" fontId="44" fillId="17" borderId="5" xfId="0" applyFont="1" applyFill="1" applyBorder="1" applyAlignment="1" applyProtection="1">
      <alignment horizontal="left" vertical="center" wrapText="1"/>
      <protection hidden="1"/>
    </xf>
    <xf numFmtId="0" fontId="44" fillId="17" borderId="12" xfId="0" applyFont="1" applyFill="1" applyBorder="1" applyAlignment="1" applyProtection="1">
      <alignment horizontal="left" vertical="center" wrapText="1"/>
      <protection hidden="1"/>
    </xf>
    <xf numFmtId="0" fontId="22" fillId="6" borderId="3" xfId="0" applyFont="1" applyFill="1" applyBorder="1" applyAlignment="1" applyProtection="1">
      <alignment horizontal="left" vertical="center" wrapText="1"/>
      <protection hidden="1"/>
    </xf>
    <xf numFmtId="0" fontId="22" fillId="6" borderId="6" xfId="0" applyFont="1" applyFill="1" applyBorder="1" applyAlignment="1" applyProtection="1">
      <alignment horizontal="left" vertical="center" wrapText="1"/>
      <protection hidden="1"/>
    </xf>
    <xf numFmtId="0" fontId="22" fillId="6" borderId="4" xfId="0" applyFont="1" applyFill="1" applyBorder="1" applyAlignment="1" applyProtection="1">
      <alignment horizontal="left" vertical="center" wrapText="1"/>
      <protection hidden="1"/>
    </xf>
    <xf numFmtId="0" fontId="35" fillId="17" borderId="6" xfId="0" applyFont="1" applyFill="1" applyBorder="1" applyAlignment="1" applyProtection="1">
      <alignment horizontal="center" vertical="center" wrapText="1"/>
      <protection hidden="1"/>
    </xf>
    <xf numFmtId="0" fontId="35" fillId="17" borderId="4" xfId="0" applyFont="1" applyFill="1" applyBorder="1" applyAlignment="1" applyProtection="1">
      <alignment horizontal="center" vertical="center" wrapText="1"/>
      <protection hidden="1"/>
    </xf>
    <xf numFmtId="0" fontId="44" fillId="17" borderId="15" xfId="1" applyFont="1" applyFill="1" applyBorder="1" applyAlignment="1" applyProtection="1">
      <alignment horizontal="left"/>
    </xf>
    <xf numFmtId="0" fontId="44" fillId="17" borderId="16" xfId="1" applyFont="1" applyFill="1" applyBorder="1" applyAlignment="1" applyProtection="1">
      <alignment horizontal="left"/>
    </xf>
    <xf numFmtId="0" fontId="45" fillId="17" borderId="0" xfId="0" applyFont="1" applyFill="1" applyBorder="1" applyAlignment="1" applyProtection="1">
      <alignment horizontal="left" vertical="center" wrapText="1"/>
      <protection hidden="1"/>
    </xf>
    <xf numFmtId="0" fontId="35" fillId="4" borderId="3" xfId="0" applyFont="1" applyFill="1" applyBorder="1" applyAlignment="1" applyProtection="1">
      <alignment horizontal="center" vertical="center" wrapText="1"/>
      <protection hidden="1"/>
    </xf>
    <xf numFmtId="0" fontId="35" fillId="4" borderId="4" xfId="0" applyFont="1" applyFill="1" applyBorder="1" applyAlignment="1" applyProtection="1">
      <alignment horizontal="center" vertical="center" wrapText="1"/>
      <protection hidden="1"/>
    </xf>
    <xf numFmtId="0" fontId="33" fillId="4" borderId="9" xfId="0" applyFont="1" applyFill="1" applyBorder="1" applyAlignment="1" applyProtection="1">
      <alignment horizontal="left" vertical="center" wrapText="1"/>
      <protection hidden="1"/>
    </xf>
    <xf numFmtId="0" fontId="33" fillId="4" borderId="0" xfId="0" applyFont="1" applyFill="1" applyBorder="1" applyAlignment="1" applyProtection="1">
      <alignment horizontal="left" vertical="center" wrapText="1"/>
      <protection hidden="1"/>
    </xf>
    <xf numFmtId="0" fontId="37" fillId="0" borderId="13" xfId="0" applyFont="1" applyBorder="1" applyAlignment="1" applyProtection="1">
      <alignment horizontal="center" vertical="center" wrapText="1"/>
      <protection hidden="1"/>
    </xf>
    <xf numFmtId="0" fontId="37" fillId="0" borderId="0" xfId="0" applyFont="1" applyBorder="1" applyAlignment="1" applyProtection="1">
      <alignment horizontal="center" vertical="center" wrapText="1"/>
      <protection hidden="1"/>
    </xf>
    <xf numFmtId="0" fontId="35" fillId="0" borderId="9" xfId="0" applyFont="1" applyFill="1" applyBorder="1" applyAlignment="1" applyProtection="1">
      <alignment horizontal="center" vertical="center" wrapText="1"/>
      <protection hidden="1"/>
    </xf>
    <xf numFmtId="0" fontId="22" fillId="0" borderId="0" xfId="0" applyFont="1" applyFill="1" applyBorder="1" applyAlignment="1" applyProtection="1">
      <alignment horizontal="center" vertical="center" wrapText="1"/>
      <protection hidden="1"/>
    </xf>
    <xf numFmtId="0" fontId="35" fillId="0" borderId="8" xfId="0" applyFont="1" applyFill="1" applyBorder="1" applyAlignment="1" applyProtection="1">
      <alignment horizontal="center" vertical="center" wrapText="1"/>
      <protection hidden="1"/>
    </xf>
    <xf numFmtId="0" fontId="35" fillId="0" borderId="8" xfId="0" applyFont="1" applyFill="1" applyBorder="1" applyAlignment="1" applyProtection="1">
      <alignment horizontal="center" wrapText="1"/>
      <protection locked="0"/>
    </xf>
    <xf numFmtId="0" fontId="35" fillId="0" borderId="9" xfId="0" applyFont="1" applyFill="1" applyBorder="1" applyAlignment="1" applyProtection="1">
      <alignment horizontal="center" wrapText="1"/>
      <protection locked="0"/>
    </xf>
    <xf numFmtId="0" fontId="35" fillId="0" borderId="0" xfId="0" applyFont="1" applyBorder="1" applyAlignment="1" applyProtection="1">
      <alignment horizontal="center" vertical="center" wrapText="1"/>
      <protection locked="0"/>
    </xf>
    <xf numFmtId="0" fontId="35" fillId="0" borderId="10" xfId="0" applyFont="1" applyFill="1" applyBorder="1" applyAlignment="1" applyProtection="1">
      <alignment horizontal="center" vertical="center" wrapText="1"/>
      <protection hidden="1"/>
    </xf>
    <xf numFmtId="0" fontId="35" fillId="0" borderId="8" xfId="0" applyFont="1" applyBorder="1" applyAlignment="1" applyProtection="1">
      <alignment horizontal="center" vertical="center" wrapText="1"/>
      <protection hidden="1"/>
    </xf>
    <xf numFmtId="0" fontId="35" fillId="0" borderId="9" xfId="0" applyFont="1" applyBorder="1" applyAlignment="1" applyProtection="1">
      <alignment horizontal="center" vertical="center" wrapText="1"/>
      <protection hidden="1"/>
    </xf>
    <xf numFmtId="0" fontId="35" fillId="0" borderId="10" xfId="0" applyFont="1" applyBorder="1" applyAlignment="1" applyProtection="1">
      <alignment horizontal="center" vertical="center" wrapText="1"/>
      <protection hidden="1"/>
    </xf>
    <xf numFmtId="14" fontId="7" fillId="5" borderId="6" xfId="0" applyNumberFormat="1" applyFont="1" applyFill="1" applyBorder="1" applyAlignment="1" applyProtection="1">
      <alignment horizontal="center"/>
    </xf>
    <xf numFmtId="0" fontId="8" fillId="0" borderId="0" xfId="0" applyFont="1" applyFill="1" applyBorder="1" applyAlignment="1" applyProtection="1">
      <alignment horizontal="center"/>
      <protection locked="0"/>
    </xf>
    <xf numFmtId="0" fontId="18" fillId="9" borderId="0" xfId="0" applyFont="1" applyFill="1" applyBorder="1" applyAlignment="1">
      <alignment horizontal="center" vertical="center" wrapText="1"/>
    </xf>
    <xf numFmtId="0" fontId="13" fillId="10" borderId="0" xfId="0" applyFont="1" applyFill="1" applyAlignment="1" applyProtection="1">
      <alignment horizontal="center" vertical="center"/>
      <protection locked="0"/>
    </xf>
    <xf numFmtId="0" fontId="7" fillId="5" borderId="5" xfId="0" applyNumberFormat="1" applyFont="1" applyFill="1" applyBorder="1" applyAlignment="1" applyProtection="1">
      <alignment horizontal="center"/>
    </xf>
    <xf numFmtId="0" fontId="7" fillId="5" borderId="6" xfId="0" applyNumberFormat="1" applyFont="1" applyFill="1" applyBorder="1" applyAlignment="1" applyProtection="1">
      <alignment horizontal="center"/>
    </xf>
    <xf numFmtId="165" fontId="7" fillId="5" borderId="6" xfId="0" applyNumberFormat="1" applyFont="1" applyFill="1" applyBorder="1" applyAlignment="1" applyProtection="1">
      <alignment horizontal="center"/>
      <protection hidden="1"/>
    </xf>
    <xf numFmtId="0" fontId="7" fillId="4" borderId="0" xfId="0" applyFont="1" applyFill="1" applyAlignment="1" applyProtection="1">
      <alignment horizontal="left" vertical="center" wrapText="1"/>
      <protection hidden="1"/>
    </xf>
    <xf numFmtId="0" fontId="6" fillId="4" borderId="0" xfId="0" applyFont="1" applyFill="1" applyAlignment="1" applyProtection="1">
      <alignment horizontal="center" vertical="center"/>
      <protection hidden="1"/>
    </xf>
    <xf numFmtId="0" fontId="2" fillId="4" borderId="3" xfId="0" applyFont="1" applyFill="1" applyBorder="1" applyAlignment="1" applyProtection="1">
      <alignment horizontal="left" vertical="center" wrapText="1"/>
      <protection hidden="1"/>
    </xf>
    <xf numFmtId="0" fontId="2" fillId="4" borderId="6" xfId="0" applyFont="1" applyFill="1" applyBorder="1" applyAlignment="1" applyProtection="1">
      <alignment horizontal="left" vertical="center" wrapText="1"/>
      <protection hidden="1"/>
    </xf>
    <xf numFmtId="0" fontId="2" fillId="4" borderId="4" xfId="0" applyFont="1" applyFill="1" applyBorder="1" applyAlignment="1" applyProtection="1">
      <alignment horizontal="left" vertical="center" wrapText="1"/>
      <protection hidden="1"/>
    </xf>
    <xf numFmtId="0" fontId="14" fillId="8" borderId="11" xfId="1" applyFont="1" applyFill="1" applyBorder="1" applyAlignment="1" applyProtection="1">
      <alignment horizontal="center" wrapText="1"/>
      <protection hidden="1"/>
    </xf>
    <xf numFmtId="0" fontId="14" fillId="8" borderId="5" xfId="1" applyFont="1" applyFill="1" applyBorder="1" applyAlignment="1" applyProtection="1">
      <alignment horizontal="center" wrapText="1"/>
      <protection hidden="1"/>
    </xf>
    <xf numFmtId="0" fontId="2" fillId="4" borderId="5" xfId="0" applyFont="1" applyFill="1" applyBorder="1" applyAlignment="1" applyProtection="1">
      <alignment horizontal="left" vertical="center" wrapText="1"/>
      <protection hidden="1"/>
    </xf>
    <xf numFmtId="0" fontId="2" fillId="4" borderId="12" xfId="0" applyFont="1" applyFill="1" applyBorder="1" applyAlignment="1" applyProtection="1">
      <alignment horizontal="left" vertical="center" wrapText="1"/>
      <protection hidden="1"/>
    </xf>
    <xf numFmtId="164" fontId="14" fillId="8" borderId="13" xfId="1" applyNumberFormat="1" applyFont="1" applyFill="1" applyBorder="1" applyAlignment="1" applyProtection="1">
      <alignment horizontal="center" wrapText="1"/>
      <protection hidden="1"/>
    </xf>
    <xf numFmtId="164" fontId="14" fillId="8" borderId="0" xfId="1" applyNumberFormat="1" applyFont="1" applyFill="1" applyBorder="1" applyAlignment="1" applyProtection="1">
      <alignment horizontal="center" wrapText="1"/>
      <protection hidden="1"/>
    </xf>
    <xf numFmtId="0" fontId="2" fillId="4" borderId="11" xfId="0" applyFont="1" applyFill="1" applyBorder="1" applyAlignment="1" applyProtection="1">
      <alignment horizontal="left" vertical="center" wrapText="1"/>
      <protection hidden="1"/>
    </xf>
    <xf numFmtId="0" fontId="14" fillId="8" borderId="11" xfId="0" applyFont="1" applyFill="1" applyBorder="1" applyAlignment="1" applyProtection="1">
      <alignment horizontal="center" wrapText="1"/>
      <protection hidden="1"/>
    </xf>
    <xf numFmtId="0" fontId="14" fillId="8" borderId="5" xfId="0" applyFont="1" applyFill="1" applyBorder="1" applyAlignment="1" applyProtection="1">
      <alignment horizontal="center" wrapText="1"/>
      <protection hidden="1"/>
    </xf>
    <xf numFmtId="0" fontId="6" fillId="0" borderId="13" xfId="0" applyFont="1" applyBorder="1" applyAlignment="1">
      <alignment horizontal="center"/>
    </xf>
    <xf numFmtId="0" fontId="6" fillId="0" borderId="0" xfId="0" applyFont="1" applyBorder="1" applyAlignment="1">
      <alignment horizontal="center"/>
    </xf>
    <xf numFmtId="0" fontId="14" fillId="8" borderId="13" xfId="1" applyFont="1" applyFill="1" applyBorder="1" applyAlignment="1" applyProtection="1">
      <alignment horizontal="center" wrapText="1"/>
      <protection hidden="1"/>
    </xf>
    <xf numFmtId="0" fontId="14" fillId="8" borderId="0" xfId="1" applyFont="1" applyFill="1" applyBorder="1" applyAlignment="1" applyProtection="1">
      <alignment horizontal="center" wrapText="1"/>
      <protection hidden="1"/>
    </xf>
    <xf numFmtId="0" fontId="36" fillId="3" borderId="11" xfId="0" applyFont="1" applyFill="1" applyBorder="1" applyAlignment="1" applyProtection="1">
      <alignment horizontal="left" vertical="center" wrapText="1"/>
      <protection hidden="1"/>
    </xf>
    <xf numFmtId="0" fontId="36" fillId="3" borderId="5" xfId="0" applyFont="1" applyFill="1" applyBorder="1" applyAlignment="1" applyProtection="1">
      <alignment horizontal="left" vertical="center" wrapText="1"/>
      <protection hidden="1"/>
    </xf>
    <xf numFmtId="0" fontId="41" fillId="0" borderId="1" xfId="0" applyFont="1" applyBorder="1" applyAlignment="1" applyProtection="1">
      <alignment wrapText="1"/>
      <protection locked="0"/>
    </xf>
    <xf numFmtId="0" fontId="41" fillId="0" borderId="4" xfId="0" applyFont="1" applyBorder="1" applyAlignment="1" applyProtection="1">
      <alignment wrapText="1"/>
      <protection locked="0"/>
    </xf>
    <xf numFmtId="0" fontId="47" fillId="0" borderId="0" xfId="0" applyFont="1" applyProtection="1">
      <protection locked="0"/>
    </xf>
    <xf numFmtId="0" fontId="41" fillId="0" borderId="7" xfId="0" applyFont="1" applyBorder="1" applyAlignment="1" applyProtection="1">
      <alignment wrapText="1"/>
      <protection locked="0"/>
    </xf>
    <xf numFmtId="0" fontId="41" fillId="0" borderId="12" xfId="0" applyFont="1" applyBorder="1" applyAlignment="1" applyProtection="1">
      <alignment wrapText="1"/>
      <protection locked="0"/>
    </xf>
    <xf numFmtId="0" fontId="16" fillId="2" borderId="1" xfId="1" applyFont="1" applyFill="1" applyBorder="1" applyAlignment="1" applyProtection="1">
      <alignment horizontal="left" wrapText="1"/>
    </xf>
    <xf numFmtId="0" fontId="41" fillId="0" borderId="17" xfId="0" applyFont="1" applyBorder="1" applyAlignment="1" applyProtection="1">
      <alignment wrapText="1"/>
      <protection locked="0"/>
    </xf>
    <xf numFmtId="0" fontId="37" fillId="0" borderId="2" xfId="0" applyFont="1" applyBorder="1" applyAlignment="1" applyProtection="1">
      <alignment wrapText="1"/>
      <protection locked="0"/>
    </xf>
    <xf numFmtId="0" fontId="47" fillId="0" borderId="1" xfId="0" applyFont="1" applyBorder="1" applyAlignment="1" applyProtection="1">
      <alignment wrapText="1"/>
      <protection locked="0"/>
    </xf>
    <xf numFmtId="0" fontId="47" fillId="0" borderId="4" xfId="0" applyFont="1" applyBorder="1" applyAlignment="1" applyProtection="1">
      <alignment wrapText="1"/>
      <protection locked="0"/>
    </xf>
  </cellXfs>
  <cellStyles count="3">
    <cellStyle name="Normal" xfId="0" builtinId="0"/>
    <cellStyle name="Normal_COMMUNS" xfId="1"/>
    <cellStyle name="Normal_GARDE" xfId="2"/>
  </cellStyles>
  <dxfs count="0"/>
  <tableStyles count="0" defaultTableStyle="TableStyleMedium2" defaultPivotStyle="PivotStyleLight16"/>
  <colors>
    <mruColors>
      <color rgb="FF0083E6"/>
      <color rgb="FF0088EE"/>
      <color rgb="FFFF5050"/>
      <color rgb="FFFFFFFF"/>
      <color rgb="FF2AEA4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TGC-Réception</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garde'!$B$52:$B$57</c:f>
              <c:numCache>
                <c:formatCode>0.0%</c:formatCode>
                <c:ptCount val="6"/>
                <c:pt idx="0">
                  <c:v>1</c:v>
                </c:pt>
                <c:pt idx="1">
                  <c:v>0.91176470588235292</c:v>
                </c:pt>
                <c:pt idx="2">
                  <c:v>0</c:v>
                </c:pt>
                <c:pt idx="3">
                  <c:v>0</c:v>
                </c:pt>
              </c:numCache>
            </c:numRef>
          </c:val>
          <c:extLst>
            <c:ext xmlns:c16="http://schemas.microsoft.com/office/drawing/2014/chart" uri="{C3380CC4-5D6E-409C-BE32-E72D297353CC}">
              <c16:uniqueId val="{00000000-0046-469B-BC41-BC355E933202}"/>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garde'!$C$52:$C$57</c:f>
              <c:numCache>
                <c:formatCode>0.0%</c:formatCode>
                <c:ptCount val="6"/>
              </c:numCache>
            </c:numRef>
          </c:val>
          <c:extLst>
            <c:ext xmlns:c16="http://schemas.microsoft.com/office/drawing/2014/chart" uri="{C3380CC4-5D6E-409C-BE32-E72D297353CC}">
              <c16:uniqueId val="{00000001-0046-469B-BC41-BC355E933202}"/>
            </c:ext>
          </c:extLst>
        </c:ser>
        <c:dLbls>
          <c:showLegendKey val="0"/>
          <c:showVal val="1"/>
          <c:showCatName val="0"/>
          <c:showSerName val="0"/>
          <c:showPercent val="0"/>
          <c:showBubbleSize val="0"/>
        </c:dLbls>
        <c:gapWidth val="75"/>
        <c:overlap val="40"/>
        <c:axId val="-693353024"/>
        <c:axId val="-693352480"/>
      </c:barChart>
      <c:catAx>
        <c:axId val="-69335302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693352480"/>
        <c:crosses val="autoZero"/>
        <c:auto val="1"/>
        <c:lblAlgn val="ctr"/>
        <c:lblOffset val="100"/>
        <c:noMultiLvlLbl val="0"/>
      </c:catAx>
      <c:valAx>
        <c:axId val="-69335248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69335302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TGC-Olives Epices &amp; Condiments</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garde'!$B$133:$B$138</c:f>
              <c:numCache>
                <c:formatCode>0.0%</c:formatCode>
                <c:ptCount val="6"/>
                <c:pt idx="0">
                  <c:v>1</c:v>
                </c:pt>
                <c:pt idx="1">
                  <c:v>0.84782608695652173</c:v>
                </c:pt>
                <c:pt idx="2">
                  <c:v>0</c:v>
                </c:pt>
                <c:pt idx="3">
                  <c:v>0</c:v>
                </c:pt>
              </c:numCache>
            </c:numRef>
          </c:val>
          <c:extLst>
            <c:ext xmlns:c16="http://schemas.microsoft.com/office/drawing/2014/chart" uri="{C3380CC4-5D6E-409C-BE32-E72D297353CC}">
              <c16:uniqueId val="{00000000-1CD4-4642-B76D-D6CA901A292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garde'!$C$133:$C$138</c:f>
              <c:numCache>
                <c:formatCode>0.0%</c:formatCode>
                <c:ptCount val="6"/>
              </c:numCache>
            </c:numRef>
          </c:val>
          <c:extLst>
            <c:ext xmlns:c16="http://schemas.microsoft.com/office/drawing/2014/chart" uri="{C3380CC4-5D6E-409C-BE32-E72D297353CC}">
              <c16:uniqueId val="{00000001-1CD4-4642-B76D-D6CA901A292E}"/>
            </c:ext>
          </c:extLst>
        </c:ser>
        <c:dLbls>
          <c:showLegendKey val="0"/>
          <c:showVal val="1"/>
          <c:showCatName val="0"/>
          <c:showSerName val="0"/>
          <c:showPercent val="0"/>
          <c:showBubbleSize val="0"/>
        </c:dLbls>
        <c:gapWidth val="75"/>
        <c:overlap val="40"/>
        <c:axId val="-629771728"/>
        <c:axId val="-629765744"/>
      </c:barChart>
      <c:catAx>
        <c:axId val="-62977172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629765744"/>
        <c:crosses val="autoZero"/>
        <c:auto val="1"/>
        <c:lblAlgn val="ctr"/>
        <c:lblOffset val="100"/>
        <c:noMultiLvlLbl val="0"/>
      </c:catAx>
      <c:valAx>
        <c:axId val="-62976574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62977172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TGC-PGC</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garde'!$B$142:$B$147</c:f>
              <c:numCache>
                <c:formatCode>0.0%</c:formatCode>
                <c:ptCount val="6"/>
                <c:pt idx="0">
                  <c:v>0.97826086956521741</c:v>
                </c:pt>
                <c:pt idx="1">
                  <c:v>0.78260869565217395</c:v>
                </c:pt>
                <c:pt idx="2">
                  <c:v>0</c:v>
                </c:pt>
                <c:pt idx="3">
                  <c:v>0</c:v>
                </c:pt>
              </c:numCache>
            </c:numRef>
          </c:val>
          <c:extLst>
            <c:ext xmlns:c16="http://schemas.microsoft.com/office/drawing/2014/chart" uri="{C3380CC4-5D6E-409C-BE32-E72D297353CC}">
              <c16:uniqueId val="{00000000-EC3D-411E-A304-9B7580584C0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garde'!$C$142:$C$147</c:f>
              <c:numCache>
                <c:formatCode>0.0%</c:formatCode>
                <c:ptCount val="6"/>
              </c:numCache>
            </c:numRef>
          </c:val>
          <c:extLst>
            <c:ext xmlns:c16="http://schemas.microsoft.com/office/drawing/2014/chart" uri="{C3380CC4-5D6E-409C-BE32-E72D297353CC}">
              <c16:uniqueId val="{00000001-EC3D-411E-A304-9B7580584C00}"/>
            </c:ext>
          </c:extLst>
        </c:ser>
        <c:dLbls>
          <c:showLegendKey val="0"/>
          <c:showVal val="1"/>
          <c:showCatName val="0"/>
          <c:showSerName val="0"/>
          <c:showPercent val="0"/>
          <c:showBubbleSize val="0"/>
        </c:dLbls>
        <c:gapWidth val="75"/>
        <c:overlap val="40"/>
        <c:axId val="-629764656"/>
        <c:axId val="-629760304"/>
      </c:barChart>
      <c:catAx>
        <c:axId val="-62976465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629760304"/>
        <c:crosses val="autoZero"/>
        <c:auto val="1"/>
        <c:lblAlgn val="ctr"/>
        <c:lblOffset val="100"/>
        <c:noMultiLvlLbl val="0"/>
      </c:catAx>
      <c:valAx>
        <c:axId val="-62976030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62976465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TGC-PLS</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garde'!$B$151:$B$156</c:f>
              <c:numCache>
                <c:formatCode>0.0%</c:formatCode>
                <c:ptCount val="6"/>
                <c:pt idx="0">
                  <c:v>0.79487179487179482</c:v>
                </c:pt>
                <c:pt idx="1">
                  <c:v>0.921875</c:v>
                </c:pt>
                <c:pt idx="2">
                  <c:v>0</c:v>
                </c:pt>
                <c:pt idx="3">
                  <c:v>0</c:v>
                </c:pt>
              </c:numCache>
            </c:numRef>
          </c:val>
          <c:extLst>
            <c:ext xmlns:c16="http://schemas.microsoft.com/office/drawing/2014/chart" uri="{C3380CC4-5D6E-409C-BE32-E72D297353CC}">
              <c16:uniqueId val="{00000000-4A27-449F-B25A-AE347748FE9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garde'!$C$151:$C$156</c:f>
              <c:numCache>
                <c:formatCode>0.0%</c:formatCode>
                <c:ptCount val="6"/>
              </c:numCache>
            </c:numRef>
          </c:val>
          <c:extLst>
            <c:ext xmlns:c16="http://schemas.microsoft.com/office/drawing/2014/chart" uri="{C3380CC4-5D6E-409C-BE32-E72D297353CC}">
              <c16:uniqueId val="{00000001-4A27-449F-B25A-AE347748FE96}"/>
            </c:ext>
          </c:extLst>
        </c:ser>
        <c:dLbls>
          <c:showLegendKey val="0"/>
          <c:showVal val="1"/>
          <c:showCatName val="0"/>
          <c:showSerName val="0"/>
          <c:showPercent val="0"/>
          <c:showBubbleSize val="0"/>
        </c:dLbls>
        <c:gapWidth val="75"/>
        <c:overlap val="40"/>
        <c:axId val="-629762480"/>
        <c:axId val="-629758128"/>
      </c:barChart>
      <c:catAx>
        <c:axId val="-62976248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629758128"/>
        <c:crosses val="autoZero"/>
        <c:auto val="1"/>
        <c:lblAlgn val="ctr"/>
        <c:lblOffset val="100"/>
        <c:noMultiLvlLbl val="0"/>
      </c:catAx>
      <c:valAx>
        <c:axId val="-62975812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62976248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TGC-Point trans Directeur Magasin</a:t>
            </a:r>
          </a:p>
          <a:p>
            <a:pPr>
              <a:defRPr sz="1800" b="1" i="0" u="none" strike="noStrike" kern="1200" baseline="0">
                <a:solidFill>
                  <a:schemeClr val="dk1">
                    <a:lumMod val="75000"/>
                    <a:lumOff val="25000"/>
                  </a:schemeClr>
                </a:solidFill>
                <a:latin typeface="+mn-lt"/>
                <a:ea typeface="+mn-ea"/>
                <a:cs typeface="+mn-cs"/>
              </a:defRPr>
            </a:pPr>
            <a:endParaRPr lang="fr-FR" sz="1800" b="1"/>
          </a:p>
        </c:rich>
      </c:tx>
      <c:layout>
        <c:manualLayout>
          <c:xMode val="edge"/>
          <c:yMode val="edge"/>
          <c:x val="0.12003333333333334"/>
          <c:y val="3.7037037037037035E-2"/>
        </c:manualLayout>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garde'!$A$161:$A$166</c:f>
              <c:strCache>
                <c:ptCount val="6"/>
                <c:pt idx="0">
                  <c:v>A1</c:v>
                </c:pt>
                <c:pt idx="1">
                  <c:v>A2</c:v>
                </c:pt>
                <c:pt idx="2">
                  <c:v>A3</c:v>
                </c:pt>
                <c:pt idx="3">
                  <c:v>A4</c:v>
                </c:pt>
                <c:pt idx="4">
                  <c:v>A5</c:v>
                </c:pt>
                <c:pt idx="5">
                  <c:v>A6</c:v>
                </c:pt>
              </c:strCache>
            </c:strRef>
          </c:cat>
          <c:val>
            <c:numRef>
              <c:f>'Page de garde'!$B$161:$B$166</c:f>
              <c:numCache>
                <c:formatCode>0.0%</c:formatCode>
                <c:ptCount val="6"/>
                <c:pt idx="0">
                  <c:v>0.8928571428571429</c:v>
                </c:pt>
                <c:pt idx="1">
                  <c:v>0.91666666666666663</c:v>
                </c:pt>
                <c:pt idx="2">
                  <c:v>0</c:v>
                </c:pt>
                <c:pt idx="3">
                  <c:v>0</c:v>
                </c:pt>
              </c:numCache>
            </c:numRef>
          </c:val>
          <c:extLst>
            <c:ext xmlns:c16="http://schemas.microsoft.com/office/drawing/2014/chart" uri="{C3380CC4-5D6E-409C-BE32-E72D297353CC}">
              <c16:uniqueId val="{00000000-CAEB-4222-8919-DEA203CA81A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garde'!$A$161:$A$166</c:f>
              <c:strCache>
                <c:ptCount val="6"/>
                <c:pt idx="0">
                  <c:v>A1</c:v>
                </c:pt>
                <c:pt idx="1">
                  <c:v>A2</c:v>
                </c:pt>
                <c:pt idx="2">
                  <c:v>A3</c:v>
                </c:pt>
                <c:pt idx="3">
                  <c:v>A4</c:v>
                </c:pt>
                <c:pt idx="4">
                  <c:v>A5</c:v>
                </c:pt>
                <c:pt idx="5">
                  <c:v>A6</c:v>
                </c:pt>
              </c:strCache>
            </c:strRef>
          </c:cat>
          <c:val>
            <c:numRef>
              <c:f>'Page de garde'!$C$161:$C$166</c:f>
              <c:numCache>
                <c:formatCode>0.0%</c:formatCode>
                <c:ptCount val="6"/>
              </c:numCache>
            </c:numRef>
          </c:val>
          <c:extLst>
            <c:ext xmlns:c16="http://schemas.microsoft.com/office/drawing/2014/chart" uri="{C3380CC4-5D6E-409C-BE32-E72D297353CC}">
              <c16:uniqueId val="{00000001-CAEB-4222-8919-DEA203CA81A7}"/>
            </c:ext>
          </c:extLst>
        </c:ser>
        <c:dLbls>
          <c:showLegendKey val="0"/>
          <c:showVal val="1"/>
          <c:showCatName val="0"/>
          <c:showSerName val="0"/>
          <c:showPercent val="0"/>
          <c:showBubbleSize val="0"/>
        </c:dLbls>
        <c:gapWidth val="75"/>
        <c:overlap val="40"/>
        <c:axId val="-629763568"/>
        <c:axId val="-629771184"/>
      </c:barChart>
      <c:catAx>
        <c:axId val="-62976356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629771184"/>
        <c:crosses val="autoZero"/>
        <c:auto val="1"/>
        <c:lblAlgn val="ctr"/>
        <c:lblOffset val="100"/>
        <c:noMultiLvlLbl val="0"/>
      </c:catAx>
      <c:valAx>
        <c:axId val="-62977118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62976356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TGC-VESTIAIRES &amp; SANITAIRES	</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garde'!$A$170:$A$175</c:f>
              <c:strCache>
                <c:ptCount val="6"/>
                <c:pt idx="0">
                  <c:v>A1</c:v>
                </c:pt>
                <c:pt idx="1">
                  <c:v>A2</c:v>
                </c:pt>
                <c:pt idx="2">
                  <c:v>A3</c:v>
                </c:pt>
                <c:pt idx="3">
                  <c:v>A4</c:v>
                </c:pt>
                <c:pt idx="4">
                  <c:v>A5</c:v>
                </c:pt>
                <c:pt idx="5">
                  <c:v>A6</c:v>
                </c:pt>
              </c:strCache>
            </c:strRef>
          </c:cat>
          <c:val>
            <c:numRef>
              <c:f>'Page de garde'!$B$170:$B$175</c:f>
              <c:numCache>
                <c:formatCode>0.0%</c:formatCode>
                <c:ptCount val="6"/>
                <c:pt idx="0">
                  <c:v>0.4375</c:v>
                </c:pt>
                <c:pt idx="1">
                  <c:v>1</c:v>
                </c:pt>
                <c:pt idx="2">
                  <c:v>0</c:v>
                </c:pt>
                <c:pt idx="3">
                  <c:v>0</c:v>
                </c:pt>
              </c:numCache>
            </c:numRef>
          </c:val>
          <c:extLst>
            <c:ext xmlns:c16="http://schemas.microsoft.com/office/drawing/2014/chart" uri="{C3380CC4-5D6E-409C-BE32-E72D297353CC}">
              <c16:uniqueId val="{00000000-73FB-4787-98BD-8936D7421781}"/>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garde'!$A$170:$A$175</c:f>
              <c:strCache>
                <c:ptCount val="6"/>
                <c:pt idx="0">
                  <c:v>A1</c:v>
                </c:pt>
                <c:pt idx="1">
                  <c:v>A2</c:v>
                </c:pt>
                <c:pt idx="2">
                  <c:v>A3</c:v>
                </c:pt>
                <c:pt idx="3">
                  <c:v>A4</c:v>
                </c:pt>
                <c:pt idx="4">
                  <c:v>A5</c:v>
                </c:pt>
                <c:pt idx="5">
                  <c:v>A6</c:v>
                </c:pt>
              </c:strCache>
            </c:strRef>
          </c:cat>
          <c:val>
            <c:numRef>
              <c:f>'Page de garde'!$C$170:$C$175</c:f>
              <c:numCache>
                <c:formatCode>0.0%</c:formatCode>
                <c:ptCount val="6"/>
              </c:numCache>
            </c:numRef>
          </c:val>
          <c:extLst>
            <c:ext xmlns:c16="http://schemas.microsoft.com/office/drawing/2014/chart" uri="{C3380CC4-5D6E-409C-BE32-E72D297353CC}">
              <c16:uniqueId val="{00000001-73FB-4787-98BD-8936D7421781}"/>
            </c:ext>
          </c:extLst>
        </c:ser>
        <c:dLbls>
          <c:showLegendKey val="0"/>
          <c:showVal val="1"/>
          <c:showCatName val="0"/>
          <c:showSerName val="0"/>
          <c:showPercent val="0"/>
          <c:showBubbleSize val="0"/>
        </c:dLbls>
        <c:gapWidth val="75"/>
        <c:overlap val="40"/>
        <c:axId val="-629758672"/>
        <c:axId val="-629757040"/>
      </c:barChart>
      <c:catAx>
        <c:axId val="-62975867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629757040"/>
        <c:crosses val="autoZero"/>
        <c:auto val="1"/>
        <c:lblAlgn val="ctr"/>
        <c:lblOffset val="100"/>
        <c:noMultiLvlLbl val="0"/>
      </c:catAx>
      <c:valAx>
        <c:axId val="-62975704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62975867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TGC-Technique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garde'!$A$179:$A$184</c:f>
              <c:strCache>
                <c:ptCount val="6"/>
                <c:pt idx="0">
                  <c:v>A1</c:v>
                </c:pt>
                <c:pt idx="1">
                  <c:v>A2</c:v>
                </c:pt>
                <c:pt idx="2">
                  <c:v>A3</c:v>
                </c:pt>
                <c:pt idx="3">
                  <c:v>A4</c:v>
                </c:pt>
                <c:pt idx="4">
                  <c:v>A5</c:v>
                </c:pt>
                <c:pt idx="5">
                  <c:v>A6</c:v>
                </c:pt>
              </c:strCache>
            </c:strRef>
          </c:cat>
          <c:val>
            <c:numRef>
              <c:f>'Page de garde'!$B$179:$B$184</c:f>
              <c:numCache>
                <c:formatCode>0.0%</c:formatCode>
                <c:ptCount val="6"/>
                <c:pt idx="0">
                  <c:v>0.84090909090909094</c:v>
                </c:pt>
                <c:pt idx="1">
                  <c:v>0.72477064220183485</c:v>
                </c:pt>
                <c:pt idx="2">
                  <c:v>0</c:v>
                </c:pt>
                <c:pt idx="3">
                  <c:v>0</c:v>
                </c:pt>
              </c:numCache>
            </c:numRef>
          </c:val>
          <c:extLst>
            <c:ext xmlns:c16="http://schemas.microsoft.com/office/drawing/2014/chart" uri="{C3380CC4-5D6E-409C-BE32-E72D297353CC}">
              <c16:uniqueId val="{00000000-7CAE-48DB-B1F1-622507F25F6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garde'!$A$179:$A$184</c:f>
              <c:strCache>
                <c:ptCount val="6"/>
                <c:pt idx="0">
                  <c:v>A1</c:v>
                </c:pt>
                <c:pt idx="1">
                  <c:v>A2</c:v>
                </c:pt>
                <c:pt idx="2">
                  <c:v>A3</c:v>
                </c:pt>
                <c:pt idx="3">
                  <c:v>A4</c:v>
                </c:pt>
                <c:pt idx="4">
                  <c:v>A5</c:v>
                </c:pt>
                <c:pt idx="5">
                  <c:v>A6</c:v>
                </c:pt>
              </c:strCache>
            </c:strRef>
          </c:cat>
          <c:val>
            <c:numRef>
              <c:f>'Page de garde'!$C$179:$C$184</c:f>
              <c:numCache>
                <c:formatCode>0.0%</c:formatCode>
                <c:ptCount val="6"/>
              </c:numCache>
            </c:numRef>
          </c:val>
          <c:extLst>
            <c:ext xmlns:c16="http://schemas.microsoft.com/office/drawing/2014/chart" uri="{C3380CC4-5D6E-409C-BE32-E72D297353CC}">
              <c16:uniqueId val="{00000001-7CAE-48DB-B1F1-622507F25F6F}"/>
            </c:ext>
          </c:extLst>
        </c:ser>
        <c:dLbls>
          <c:showLegendKey val="0"/>
          <c:showVal val="1"/>
          <c:showCatName val="0"/>
          <c:showSerName val="0"/>
          <c:showPercent val="0"/>
          <c:showBubbleSize val="0"/>
        </c:dLbls>
        <c:gapWidth val="75"/>
        <c:overlap val="40"/>
        <c:axId val="-629769008"/>
        <c:axId val="-629768464"/>
      </c:barChart>
      <c:catAx>
        <c:axId val="-62976900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629768464"/>
        <c:crosses val="autoZero"/>
        <c:auto val="1"/>
        <c:lblAlgn val="ctr"/>
        <c:lblOffset val="100"/>
        <c:noMultiLvlLbl val="0"/>
      </c:catAx>
      <c:valAx>
        <c:axId val="-62976846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62976900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200" b="0"/>
              <a:t>TGC-Exploitation</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garde'!$B$34:$B$39</c:f>
              <c:numCache>
                <c:formatCode>0.0%</c:formatCode>
                <c:ptCount val="6"/>
                <c:pt idx="0">
                  <c:v>0.81538461538461537</c:v>
                </c:pt>
                <c:pt idx="1">
                  <c:v>0.78338762214983715</c:v>
                </c:pt>
                <c:pt idx="2">
                  <c:v>0</c:v>
                </c:pt>
                <c:pt idx="3">
                  <c:v>0</c:v>
                </c:pt>
              </c:numCache>
            </c:numRef>
          </c:val>
          <c:extLst>
            <c:ext xmlns:c16="http://schemas.microsoft.com/office/drawing/2014/chart" uri="{C3380CC4-5D6E-409C-BE32-E72D297353CC}">
              <c16:uniqueId val="{00000000-A7C0-4560-9264-8E8D2D7B9C2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garde'!$C$34:$C$39</c:f>
              <c:numCache>
                <c:formatCode>0.0%</c:formatCode>
                <c:ptCount val="6"/>
              </c:numCache>
            </c:numRef>
          </c:val>
          <c:extLst>
            <c:ext xmlns:c16="http://schemas.microsoft.com/office/drawing/2014/chart" uri="{C3380CC4-5D6E-409C-BE32-E72D297353CC}">
              <c16:uniqueId val="{00000001-A7C0-4560-9264-8E8D2D7B9C20}"/>
            </c:ext>
          </c:extLst>
        </c:ser>
        <c:dLbls>
          <c:showLegendKey val="0"/>
          <c:showVal val="1"/>
          <c:showCatName val="0"/>
          <c:showSerName val="0"/>
          <c:showPercent val="0"/>
          <c:showBubbleSize val="0"/>
        </c:dLbls>
        <c:gapWidth val="75"/>
        <c:overlap val="40"/>
        <c:axId val="-629772272"/>
        <c:axId val="-629759760"/>
      </c:barChart>
      <c:catAx>
        <c:axId val="-62977227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629759760"/>
        <c:crosses val="autoZero"/>
        <c:auto val="1"/>
        <c:lblAlgn val="ctr"/>
        <c:lblOffset val="100"/>
        <c:noMultiLvlLbl val="0"/>
      </c:catAx>
      <c:valAx>
        <c:axId val="-62975976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62977227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Note</a:t>
            </a:r>
            <a:r>
              <a:rPr lang="fr-FR" baseline="0"/>
              <a:t> globale magasin</a:t>
            </a:r>
            <a:endParaRPr lang="fr-FR"/>
          </a:p>
        </c:rich>
      </c:tx>
      <c:layout/>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dLblPos val="outEnd"/>
            <c:showLegendKey val="0"/>
            <c:showVal val="1"/>
            <c:showCatName val="0"/>
            <c:showSerName val="0"/>
            <c:showPercent val="0"/>
            <c:showBubbleSize val="0"/>
            <c:showLeaderLines val="0"/>
            <c:extLst>
              <c:ext xmlns:c15="http://schemas.microsoft.com/office/drawing/2012/chart" uri="{CE6537A1-D6FC-4f65-9D91-7224C49458BB}">
                <c15:layout/>
                <c15:showLeaderLines val="1"/>
              </c:ext>
            </c:extLst>
          </c:dLbls>
          <c:cat>
            <c:strRef>
              <c:f>'Page de garde'!$A$24:$A$29</c:f>
              <c:strCache>
                <c:ptCount val="6"/>
                <c:pt idx="0">
                  <c:v>A1</c:v>
                </c:pt>
                <c:pt idx="1">
                  <c:v>A2</c:v>
                </c:pt>
                <c:pt idx="2">
                  <c:v>A3</c:v>
                </c:pt>
                <c:pt idx="3">
                  <c:v>A4</c:v>
                </c:pt>
                <c:pt idx="4">
                  <c:v>A5</c:v>
                </c:pt>
                <c:pt idx="5">
                  <c:v>A6</c:v>
                </c:pt>
              </c:strCache>
            </c:strRef>
          </c:cat>
          <c:val>
            <c:numRef>
              <c:f>'Page de garde'!$B$24:$B$29</c:f>
              <c:numCache>
                <c:formatCode>0.0%</c:formatCode>
                <c:ptCount val="6"/>
                <c:pt idx="0">
                  <c:v>0.82814685314685321</c:v>
                </c:pt>
                <c:pt idx="1">
                  <c:v>0.754079132175836</c:v>
                </c:pt>
                <c:pt idx="2">
                  <c:v>0</c:v>
                </c:pt>
                <c:pt idx="3">
                  <c:v>0</c:v>
                </c:pt>
              </c:numCache>
            </c:numRef>
          </c:val>
          <c:extLst>
            <c:ext xmlns:c16="http://schemas.microsoft.com/office/drawing/2014/chart" uri="{C3380CC4-5D6E-409C-BE32-E72D297353CC}">
              <c16:uniqueId val="{00000000-359C-445C-A3F1-15578C26A701}"/>
            </c:ext>
          </c:extLst>
        </c:ser>
        <c:ser>
          <c:idx val="1"/>
          <c:order val="1"/>
          <c:spPr>
            <a:solidFill>
              <a:schemeClr val="accent2">
                <a:alpha val="85000"/>
              </a:schemeClr>
            </a:solidFill>
            <a:ln w="9525" cap="flat" cmpd="sng" algn="ctr">
              <a:solidFill>
                <a:schemeClr val="lt1">
                  <a:alpha val="50000"/>
                </a:schemeClr>
              </a:solidFill>
              <a:round/>
            </a:ln>
            <a:effectLst/>
          </c:spPr>
          <c:invertIfNegative val="0"/>
          <c:cat>
            <c:strRef>
              <c:f>'Page de garde'!$A$24:$A$29</c:f>
              <c:strCache>
                <c:ptCount val="6"/>
                <c:pt idx="0">
                  <c:v>A1</c:v>
                </c:pt>
                <c:pt idx="1">
                  <c:v>A2</c:v>
                </c:pt>
                <c:pt idx="2">
                  <c:v>A3</c:v>
                </c:pt>
                <c:pt idx="3">
                  <c:v>A4</c:v>
                </c:pt>
                <c:pt idx="4">
                  <c:v>A5</c:v>
                </c:pt>
                <c:pt idx="5">
                  <c:v>A6</c:v>
                </c:pt>
              </c:strCache>
            </c:strRef>
          </c:cat>
          <c:val>
            <c:numRef>
              <c:f>'Page de garde'!$C$24:$C$29</c:f>
              <c:numCache>
                <c:formatCode>0.0%</c:formatCode>
                <c:ptCount val="6"/>
              </c:numCache>
            </c:numRef>
          </c:val>
          <c:extLst>
            <c:ext xmlns:c16="http://schemas.microsoft.com/office/drawing/2014/chart" uri="{C3380CC4-5D6E-409C-BE32-E72D297353CC}">
              <c16:uniqueId val="{00000001-359C-445C-A3F1-15578C26A701}"/>
            </c:ext>
          </c:extLst>
        </c:ser>
        <c:dLbls>
          <c:showLegendKey val="0"/>
          <c:showVal val="0"/>
          <c:showCatName val="0"/>
          <c:showSerName val="0"/>
          <c:showPercent val="0"/>
          <c:showBubbleSize val="0"/>
        </c:dLbls>
        <c:gapWidth val="75"/>
        <c:overlap val="-25"/>
        <c:axId val="-629135856"/>
        <c:axId val="-629127152"/>
        <c:extLst/>
      </c:barChart>
      <c:catAx>
        <c:axId val="-629135856"/>
        <c:scaling>
          <c:orientation val="minMax"/>
        </c:scaling>
        <c:delete val="0"/>
        <c:axPos val="b"/>
        <c:numFmt formatCode="General" sourceLinked="0"/>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629127152"/>
        <c:crosses val="autoZero"/>
        <c:auto val="1"/>
        <c:lblAlgn val="ctr"/>
        <c:lblOffset val="100"/>
        <c:noMultiLvlLbl val="0"/>
      </c:catAx>
      <c:valAx>
        <c:axId val="-629127152"/>
        <c:scaling>
          <c:orientation val="minMax"/>
          <c:max val="1"/>
        </c:scaling>
        <c:delete val="0"/>
        <c:axPos val="l"/>
        <c:majorGridlines/>
        <c:numFmt formatCode="0.0%" sourceLinked="1"/>
        <c:majorTickMark val="none"/>
        <c:minorTickMark val="none"/>
        <c:tickLblPos val="nextTo"/>
        <c:spPr>
          <a:noFill/>
          <a:ln w="6350">
            <a:no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62913585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Taux global</a:t>
            </a:r>
            <a:r>
              <a:rPr lang="fr-FR" baseline="0"/>
              <a:t> de réalisation du plan d'action</a:t>
            </a:r>
            <a:endParaRPr lang="fr-FR"/>
          </a:p>
        </c:rich>
      </c:tx>
      <c:layout/>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dLbl>
              <c:idx val="0"/>
              <c:layout>
                <c:manualLayout>
                  <c:x val="-3.333334208224219E-3"/>
                  <c:y val="-6.9262175561557915E-5"/>
                </c:manualLayout>
              </c:layout>
              <c:dLblPos val="outEnd"/>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0-919F-4C29-A498-BDB1D51301FE}"/>
                </c:ext>
              </c:extLst>
            </c:dLbl>
            <c:dLbl>
              <c:idx val="1"/>
              <c:layout>
                <c:manualLayout>
                  <c:x val="-6.1110421197977613E-17"/>
                  <c:y val="-2.7847039953339252E-2"/>
                </c:manualLayout>
              </c:layout>
              <c:dLblPos val="outEnd"/>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1-919F-4C29-A498-BDB1D51301FE}"/>
                </c:ext>
              </c:extLst>
            </c:dLbl>
            <c:dLbl>
              <c:idx val="2"/>
              <c:layout>
                <c:manualLayout>
                  <c:x val="-1.0000002624672604E-2"/>
                  <c:y val="-2.7847039953339252E-2"/>
                </c:manualLayout>
              </c:layout>
              <c:dLblPos val="outEnd"/>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2-919F-4C29-A498-BDB1D51301FE}"/>
                </c:ext>
              </c:extLst>
            </c:dLbl>
            <c:dLbl>
              <c:idx val="3"/>
              <c:layout>
                <c:manualLayout>
                  <c:x val="-1.3333336832896798E-2"/>
                  <c:y val="-2.7847039953339252E-2"/>
                </c:manualLayout>
              </c:layout>
              <c:dLblPos val="outEnd"/>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3-919F-4C29-A498-BDB1D51301FE}"/>
                </c:ext>
              </c:extLst>
            </c:dLbl>
            <c:dLbl>
              <c:idx val="4"/>
              <c:layout>
                <c:manualLayout>
                  <c:x val="-3.333334208224219E-3"/>
                  <c:y val="-2.3217410323709602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919F-4C29-A498-BDB1D51301FE}"/>
                </c:ext>
              </c:extLst>
            </c:dLbl>
            <c:dLbl>
              <c:idx val="5"/>
              <c:layout>
                <c:manualLayout>
                  <c:x val="-3.3333342082243473E-3"/>
                  <c:y val="-2.3217410323709602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919F-4C29-A498-BDB1D51301FE}"/>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'Page de garde'!$A$43:$A$48</c:f>
              <c:strCache>
                <c:ptCount val="6"/>
                <c:pt idx="0">
                  <c:v>A1</c:v>
                </c:pt>
                <c:pt idx="1">
                  <c:v>A2</c:v>
                </c:pt>
                <c:pt idx="2">
                  <c:v>A3</c:v>
                </c:pt>
                <c:pt idx="3">
                  <c:v>A4</c:v>
                </c:pt>
                <c:pt idx="4">
                  <c:v>A5</c:v>
                </c:pt>
                <c:pt idx="5">
                  <c:v>A6</c:v>
                </c:pt>
              </c:strCache>
            </c:strRef>
          </c:cat>
          <c:val>
            <c:numRef>
              <c:f>'Page de garde'!$B$43:$B$48</c:f>
              <c:numCache>
                <c:formatCode>0.0%</c:formatCode>
                <c:ptCount val="6"/>
                <c:pt idx="0">
                  <c:v>0.60191666666666666</c:v>
                </c:pt>
                <c:pt idx="1">
                  <c:v>0.62980769230769229</c:v>
                </c:pt>
                <c:pt idx="2">
                  <c:v>0</c:v>
                </c:pt>
                <c:pt idx="3">
                  <c:v>0</c:v>
                </c:pt>
              </c:numCache>
            </c:numRef>
          </c:val>
          <c:extLst>
            <c:ext xmlns:c16="http://schemas.microsoft.com/office/drawing/2014/chart" uri="{C3380CC4-5D6E-409C-BE32-E72D297353CC}">
              <c16:uniqueId val="{00000006-919F-4C29-A498-BDB1D51301F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garde'!$A$43:$A$48</c:f>
              <c:strCache>
                <c:ptCount val="6"/>
                <c:pt idx="0">
                  <c:v>A1</c:v>
                </c:pt>
                <c:pt idx="1">
                  <c:v>A2</c:v>
                </c:pt>
                <c:pt idx="2">
                  <c:v>A3</c:v>
                </c:pt>
                <c:pt idx="3">
                  <c:v>A4</c:v>
                </c:pt>
                <c:pt idx="4">
                  <c:v>A5</c:v>
                </c:pt>
                <c:pt idx="5">
                  <c:v>A6</c:v>
                </c:pt>
              </c:strCache>
            </c:strRef>
          </c:cat>
          <c:val>
            <c:numRef>
              <c:f>'Page de garde'!$C$43:$C$48</c:f>
              <c:numCache>
                <c:formatCode>0.0%</c:formatCode>
                <c:ptCount val="6"/>
              </c:numCache>
            </c:numRef>
          </c:val>
          <c:extLst>
            <c:ext xmlns:c16="http://schemas.microsoft.com/office/drawing/2014/chart" uri="{C3380CC4-5D6E-409C-BE32-E72D297353CC}">
              <c16:uniqueId val="{00000007-919F-4C29-A498-BDB1D51301FE}"/>
            </c:ext>
          </c:extLst>
        </c:ser>
        <c:dLbls>
          <c:showLegendKey val="0"/>
          <c:showVal val="1"/>
          <c:showCatName val="0"/>
          <c:showSerName val="0"/>
          <c:showPercent val="0"/>
          <c:showBubbleSize val="0"/>
        </c:dLbls>
        <c:gapWidth val="65"/>
        <c:axId val="-629130416"/>
        <c:axId val="-629136944"/>
        <c:extLst/>
      </c:barChart>
      <c:catAx>
        <c:axId val="-62913041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629136944"/>
        <c:crosses val="autoZero"/>
        <c:auto val="1"/>
        <c:lblAlgn val="ctr"/>
        <c:lblOffset val="100"/>
        <c:noMultiLvlLbl val="0"/>
      </c:catAx>
      <c:valAx>
        <c:axId val="-62913694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1"/>
        <c:majorTickMark val="none"/>
        <c:minorTickMark val="none"/>
        <c:tickLblPos val="nextTo"/>
        <c:spPr>
          <a:noFill/>
          <a:ln>
            <a:solidFill>
              <a:schemeClr val="bg2">
                <a:lumMod val="50000"/>
              </a:schemeClr>
            </a:solid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62913041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indent="0" algn="ctr" defTabSz="914400" rtl="0" eaLnBrk="1" fontAlgn="auto" latinLnBrk="0" hangingPunct="1">
              <a:lnSpc>
                <a:spcPct val="100000"/>
              </a:lnSpc>
              <a:spcBef>
                <a:spcPts val="0"/>
              </a:spcBef>
              <a:spcAft>
                <a:spcPts val="0"/>
              </a:spcAft>
              <a:buClrTx/>
              <a:buSzTx/>
              <a:buFontTx/>
              <a:buNone/>
              <a:tabLst/>
              <a:defRPr sz="1800" b="1" i="0" u="none" strike="noStrike" kern="1200" baseline="0">
                <a:solidFill>
                  <a:sysClr val="windowText" lastClr="000000">
                    <a:lumMod val="75000"/>
                    <a:lumOff val="25000"/>
                  </a:sysClr>
                </a:solidFill>
                <a:latin typeface="+mn-lt"/>
                <a:ea typeface="+mn-ea"/>
                <a:cs typeface="+mn-cs"/>
              </a:defRPr>
            </a:pPr>
            <a:r>
              <a:rPr lang="fr-FR" sz="1800" b="1" i="0" baseline="0">
                <a:effectLst/>
              </a:rPr>
              <a:t>TGC-Boul pât</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garde'!$B$61:$B$66</c:f>
              <c:numCache>
                <c:formatCode>0.0%</c:formatCode>
                <c:ptCount val="6"/>
                <c:pt idx="0">
                  <c:v>0</c:v>
                </c:pt>
                <c:pt idx="1">
                  <c:v>0</c:v>
                </c:pt>
                <c:pt idx="2">
                  <c:v>0</c:v>
                </c:pt>
                <c:pt idx="3">
                  <c:v>0</c:v>
                </c:pt>
              </c:numCache>
            </c:numRef>
          </c:val>
          <c:extLst>
            <c:ext xmlns:c16="http://schemas.microsoft.com/office/drawing/2014/chart" uri="{C3380CC4-5D6E-409C-BE32-E72D297353CC}">
              <c16:uniqueId val="{00000000-368E-4D6B-9107-DECC076A5A4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garde'!$C$61:$C$66</c:f>
              <c:numCache>
                <c:formatCode>0.0%</c:formatCode>
                <c:ptCount val="6"/>
              </c:numCache>
            </c:numRef>
          </c:val>
          <c:extLst>
            <c:ext xmlns:c16="http://schemas.microsoft.com/office/drawing/2014/chart" uri="{C3380CC4-5D6E-409C-BE32-E72D297353CC}">
              <c16:uniqueId val="{00000001-368E-4D6B-9107-DECC076A5A4A}"/>
            </c:ext>
          </c:extLst>
        </c:ser>
        <c:dLbls>
          <c:showLegendKey val="0"/>
          <c:showVal val="1"/>
          <c:showCatName val="0"/>
          <c:showSerName val="0"/>
          <c:showPercent val="0"/>
          <c:showBubbleSize val="0"/>
        </c:dLbls>
        <c:gapWidth val="75"/>
        <c:overlap val="40"/>
        <c:axId val="-693345952"/>
        <c:axId val="-693350848"/>
      </c:barChart>
      <c:catAx>
        <c:axId val="-69334595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693350848"/>
        <c:crosses val="autoZero"/>
        <c:auto val="1"/>
        <c:lblAlgn val="ctr"/>
        <c:lblOffset val="100"/>
        <c:noMultiLvlLbl val="0"/>
      </c:catAx>
      <c:valAx>
        <c:axId val="-69335084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69334595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TGC-TERMINAUX DE CUISSON</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garde'!$B$70:$B$75</c:f>
              <c:numCache>
                <c:formatCode>0.0%</c:formatCode>
                <c:ptCount val="6"/>
                <c:pt idx="0">
                  <c:v>0.96052631578947367</c:v>
                </c:pt>
                <c:pt idx="1">
                  <c:v>0.875</c:v>
                </c:pt>
                <c:pt idx="2">
                  <c:v>0</c:v>
                </c:pt>
                <c:pt idx="3">
                  <c:v>0</c:v>
                </c:pt>
              </c:numCache>
            </c:numRef>
          </c:val>
          <c:extLst>
            <c:ext xmlns:c16="http://schemas.microsoft.com/office/drawing/2014/chart" uri="{C3380CC4-5D6E-409C-BE32-E72D297353CC}">
              <c16:uniqueId val="{00000000-FB3B-4E30-87E6-E6D12E06A9B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garde'!$C$70:$C$75</c:f>
              <c:numCache>
                <c:formatCode>0.0%</c:formatCode>
                <c:ptCount val="6"/>
              </c:numCache>
            </c:numRef>
          </c:val>
          <c:extLst>
            <c:ext xmlns:c16="http://schemas.microsoft.com/office/drawing/2014/chart" uri="{C3380CC4-5D6E-409C-BE32-E72D297353CC}">
              <c16:uniqueId val="{00000001-FB3B-4E30-87E6-E6D12E06A9BA}"/>
            </c:ext>
          </c:extLst>
        </c:ser>
        <c:dLbls>
          <c:showLegendKey val="0"/>
          <c:showVal val="1"/>
          <c:showCatName val="0"/>
          <c:showSerName val="0"/>
          <c:showPercent val="0"/>
          <c:showBubbleSize val="0"/>
        </c:dLbls>
        <c:gapWidth val="75"/>
        <c:overlap val="40"/>
        <c:axId val="-693349216"/>
        <c:axId val="-693349760"/>
      </c:barChart>
      <c:catAx>
        <c:axId val="-69334921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693349760"/>
        <c:crosses val="autoZero"/>
        <c:auto val="1"/>
        <c:lblAlgn val="ctr"/>
        <c:lblOffset val="100"/>
        <c:noMultiLvlLbl val="0"/>
      </c:catAx>
      <c:valAx>
        <c:axId val="-69334976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69334921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TGC-TRAITEUR</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garde'!$B$79:$B$84</c:f>
              <c:numCache>
                <c:formatCode>0.0%</c:formatCode>
                <c:ptCount val="6"/>
                <c:pt idx="0">
                  <c:v>0.65116279069767447</c:v>
                </c:pt>
                <c:pt idx="1">
                  <c:v>0.58333333333333337</c:v>
                </c:pt>
                <c:pt idx="2">
                  <c:v>0</c:v>
                </c:pt>
                <c:pt idx="3">
                  <c:v>0</c:v>
                </c:pt>
              </c:numCache>
            </c:numRef>
          </c:val>
          <c:extLst>
            <c:ext xmlns:c16="http://schemas.microsoft.com/office/drawing/2014/chart" uri="{C3380CC4-5D6E-409C-BE32-E72D297353CC}">
              <c16:uniqueId val="{00000000-7626-4A8E-AB32-D6A99AC8226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garde'!$C$79:$C$84</c:f>
              <c:numCache>
                <c:formatCode>0.0%</c:formatCode>
                <c:ptCount val="6"/>
              </c:numCache>
            </c:numRef>
          </c:val>
          <c:extLst>
            <c:ext xmlns:c16="http://schemas.microsoft.com/office/drawing/2014/chart" uri="{C3380CC4-5D6E-409C-BE32-E72D297353CC}">
              <c16:uniqueId val="{00000001-7626-4A8E-AB32-D6A99AC82267}"/>
            </c:ext>
          </c:extLst>
        </c:ser>
        <c:dLbls>
          <c:showLegendKey val="0"/>
          <c:showVal val="1"/>
          <c:showCatName val="0"/>
          <c:showSerName val="0"/>
          <c:showPercent val="0"/>
          <c:showBubbleSize val="0"/>
        </c:dLbls>
        <c:gapWidth val="75"/>
        <c:overlap val="40"/>
        <c:axId val="-693357920"/>
        <c:axId val="-693346496"/>
      </c:barChart>
      <c:catAx>
        <c:axId val="-69335792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693346496"/>
        <c:crosses val="autoZero"/>
        <c:auto val="1"/>
        <c:lblAlgn val="ctr"/>
        <c:lblOffset val="100"/>
        <c:noMultiLvlLbl val="0"/>
      </c:catAx>
      <c:valAx>
        <c:axId val="-69334649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69335792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TGC-CHARCUTERIES ET FROMAGES</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garde'!$B$88:$B$93</c:f>
              <c:numCache>
                <c:formatCode>0.0%</c:formatCode>
                <c:ptCount val="6"/>
                <c:pt idx="0">
                  <c:v>0.68918918918918914</c:v>
                </c:pt>
                <c:pt idx="1">
                  <c:v>0.86486486486486491</c:v>
                </c:pt>
                <c:pt idx="2">
                  <c:v>0</c:v>
                </c:pt>
                <c:pt idx="3">
                  <c:v>0</c:v>
                </c:pt>
              </c:numCache>
            </c:numRef>
          </c:val>
          <c:extLst>
            <c:ext xmlns:c16="http://schemas.microsoft.com/office/drawing/2014/chart" uri="{C3380CC4-5D6E-409C-BE32-E72D297353CC}">
              <c16:uniqueId val="{00000000-611A-45E7-AF25-A44DADAC093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garde'!$C$88:$C$93</c:f>
              <c:numCache>
                <c:formatCode>0.0%</c:formatCode>
                <c:ptCount val="6"/>
              </c:numCache>
            </c:numRef>
          </c:val>
          <c:extLst>
            <c:ext xmlns:c16="http://schemas.microsoft.com/office/drawing/2014/chart" uri="{C3380CC4-5D6E-409C-BE32-E72D297353CC}">
              <c16:uniqueId val="{00000001-611A-45E7-AF25-A44DADAC093F}"/>
            </c:ext>
          </c:extLst>
        </c:ser>
        <c:dLbls>
          <c:showLegendKey val="0"/>
          <c:showVal val="1"/>
          <c:showCatName val="0"/>
          <c:showSerName val="0"/>
          <c:showPercent val="0"/>
          <c:showBubbleSize val="0"/>
        </c:dLbls>
        <c:gapWidth val="75"/>
        <c:overlap val="40"/>
        <c:axId val="-693357376"/>
        <c:axId val="-693356832"/>
      </c:barChart>
      <c:catAx>
        <c:axId val="-69335737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693356832"/>
        <c:crosses val="autoZero"/>
        <c:auto val="1"/>
        <c:lblAlgn val="ctr"/>
        <c:lblOffset val="100"/>
        <c:noMultiLvlLbl val="0"/>
      </c:catAx>
      <c:valAx>
        <c:axId val="-69335683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69335737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TGC-BOUCHERIE, VOLAILLERIE</a:t>
            </a:r>
          </a:p>
        </c:rich>
      </c:tx>
      <c:layout>
        <c:manualLayout>
          <c:xMode val="edge"/>
          <c:yMode val="edge"/>
          <c:x val="0.28232493438320211"/>
          <c:y val="2.593192427469735E-2"/>
        </c:manualLayout>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garde'!$B$97:$B$102</c:f>
              <c:numCache>
                <c:formatCode>0.0%</c:formatCode>
                <c:ptCount val="6"/>
                <c:pt idx="0">
                  <c:v>0.73333333333333328</c:v>
                </c:pt>
                <c:pt idx="1">
                  <c:v>0.55208333333333337</c:v>
                </c:pt>
                <c:pt idx="2">
                  <c:v>0</c:v>
                </c:pt>
                <c:pt idx="3">
                  <c:v>0</c:v>
                </c:pt>
              </c:numCache>
            </c:numRef>
          </c:val>
          <c:extLst>
            <c:ext xmlns:c16="http://schemas.microsoft.com/office/drawing/2014/chart" uri="{C3380CC4-5D6E-409C-BE32-E72D297353CC}">
              <c16:uniqueId val="{00000000-13BB-464E-A70E-3BFBD67C6A23}"/>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garde'!$C$97:$C$102</c:f>
              <c:numCache>
                <c:formatCode>0.0%</c:formatCode>
                <c:ptCount val="6"/>
              </c:numCache>
            </c:numRef>
          </c:val>
          <c:extLst>
            <c:ext xmlns:c16="http://schemas.microsoft.com/office/drawing/2014/chart" uri="{C3380CC4-5D6E-409C-BE32-E72D297353CC}">
              <c16:uniqueId val="{00000001-13BB-464E-A70E-3BFBD67C6A23}"/>
            </c:ext>
          </c:extLst>
        </c:ser>
        <c:dLbls>
          <c:showLegendKey val="0"/>
          <c:showVal val="1"/>
          <c:showCatName val="0"/>
          <c:showSerName val="0"/>
          <c:showPercent val="0"/>
          <c:showBubbleSize val="0"/>
        </c:dLbls>
        <c:gapWidth val="75"/>
        <c:overlap val="40"/>
        <c:axId val="-693044640"/>
        <c:axId val="-693048992"/>
      </c:barChart>
      <c:catAx>
        <c:axId val="-69304464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693048992"/>
        <c:crosses val="autoZero"/>
        <c:auto val="1"/>
        <c:lblAlgn val="ctr"/>
        <c:lblOffset val="100"/>
        <c:noMultiLvlLbl val="0"/>
      </c:catAx>
      <c:valAx>
        <c:axId val="-69304899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69304464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TGC-POISSONNERIE</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garde'!$B$106:$B$111</c:f>
              <c:numCache>
                <c:formatCode>0.0%</c:formatCode>
                <c:ptCount val="6"/>
                <c:pt idx="0">
                  <c:v>1</c:v>
                </c:pt>
                <c:pt idx="1">
                  <c:v>0</c:v>
                </c:pt>
                <c:pt idx="2">
                  <c:v>0</c:v>
                </c:pt>
                <c:pt idx="3">
                  <c:v>0</c:v>
                </c:pt>
              </c:numCache>
            </c:numRef>
          </c:val>
          <c:extLst>
            <c:ext xmlns:c16="http://schemas.microsoft.com/office/drawing/2014/chart" uri="{C3380CC4-5D6E-409C-BE32-E72D297353CC}">
              <c16:uniqueId val="{00000000-1D07-47E1-9C96-641E898B86D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garde'!$C$106:$C$111</c:f>
              <c:numCache>
                <c:formatCode>0.0%</c:formatCode>
                <c:ptCount val="6"/>
              </c:numCache>
            </c:numRef>
          </c:val>
          <c:extLst>
            <c:ext xmlns:c16="http://schemas.microsoft.com/office/drawing/2014/chart" uri="{C3380CC4-5D6E-409C-BE32-E72D297353CC}">
              <c16:uniqueId val="{00000001-1D07-47E1-9C96-641E898B86DA}"/>
            </c:ext>
          </c:extLst>
        </c:ser>
        <c:dLbls>
          <c:showLegendKey val="0"/>
          <c:showVal val="1"/>
          <c:showCatName val="0"/>
          <c:showSerName val="0"/>
          <c:showPercent val="0"/>
          <c:showBubbleSize val="0"/>
        </c:dLbls>
        <c:gapWidth val="75"/>
        <c:overlap val="40"/>
        <c:axId val="-693050080"/>
        <c:axId val="-693047904"/>
      </c:barChart>
      <c:catAx>
        <c:axId val="-69305008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693047904"/>
        <c:crosses val="autoZero"/>
        <c:auto val="1"/>
        <c:lblAlgn val="ctr"/>
        <c:lblOffset val="100"/>
        <c:noMultiLvlLbl val="0"/>
      </c:catAx>
      <c:valAx>
        <c:axId val="-69304790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69305008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i="0"/>
              <a:t>TGC-FLEG</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garde'!$B$115:$B$120</c:f>
              <c:numCache>
                <c:formatCode>0.0%</c:formatCode>
                <c:ptCount val="6"/>
                <c:pt idx="0">
                  <c:v>0.65625</c:v>
                </c:pt>
                <c:pt idx="1">
                  <c:v>0.81578947368421051</c:v>
                </c:pt>
                <c:pt idx="2">
                  <c:v>0</c:v>
                </c:pt>
                <c:pt idx="3">
                  <c:v>0</c:v>
                </c:pt>
              </c:numCache>
            </c:numRef>
          </c:val>
          <c:extLst>
            <c:ext xmlns:c16="http://schemas.microsoft.com/office/drawing/2014/chart" uri="{C3380CC4-5D6E-409C-BE32-E72D297353CC}">
              <c16:uniqueId val="{00000000-1F8C-483A-8C92-2C56BC0D99F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garde'!$C$115:$C$120</c:f>
              <c:numCache>
                <c:formatCode>0.0%</c:formatCode>
                <c:ptCount val="6"/>
              </c:numCache>
            </c:numRef>
          </c:val>
          <c:extLst>
            <c:ext xmlns:c16="http://schemas.microsoft.com/office/drawing/2014/chart" uri="{C3380CC4-5D6E-409C-BE32-E72D297353CC}">
              <c16:uniqueId val="{00000001-1F8C-483A-8C92-2C56BC0D99F6}"/>
            </c:ext>
          </c:extLst>
        </c:ser>
        <c:dLbls>
          <c:showLegendKey val="0"/>
          <c:showVal val="1"/>
          <c:showCatName val="0"/>
          <c:showSerName val="0"/>
          <c:showPercent val="0"/>
          <c:showBubbleSize val="0"/>
        </c:dLbls>
        <c:gapWidth val="75"/>
        <c:overlap val="40"/>
        <c:axId val="-857306336"/>
        <c:axId val="-857315040"/>
      </c:barChart>
      <c:catAx>
        <c:axId val="-85730633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857315040"/>
        <c:crosses val="autoZero"/>
        <c:auto val="1"/>
        <c:lblAlgn val="ctr"/>
        <c:lblOffset val="100"/>
        <c:noMultiLvlLbl val="0"/>
      </c:catAx>
      <c:valAx>
        <c:axId val="-85731504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85730633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TGC-FRAICHE DECOUPE</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garde'!$B$124:$B$129</c:f>
              <c:numCache>
                <c:formatCode>0.0%</c:formatCode>
                <c:ptCount val="6"/>
                <c:pt idx="0">
                  <c:v>0</c:v>
                </c:pt>
                <c:pt idx="1">
                  <c:v>0</c:v>
                </c:pt>
                <c:pt idx="2">
                  <c:v>0</c:v>
                </c:pt>
                <c:pt idx="3">
                  <c:v>0</c:v>
                </c:pt>
              </c:numCache>
            </c:numRef>
          </c:val>
          <c:extLst>
            <c:ext xmlns:c16="http://schemas.microsoft.com/office/drawing/2014/chart" uri="{C3380CC4-5D6E-409C-BE32-E72D297353CC}">
              <c16:uniqueId val="{00000000-17D7-4392-BC50-C98D40CEFDA5}"/>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garde'!$C$124:$C$129</c:f>
              <c:numCache>
                <c:formatCode>0.0%</c:formatCode>
                <c:ptCount val="6"/>
              </c:numCache>
            </c:numRef>
          </c:val>
          <c:extLst>
            <c:ext xmlns:c16="http://schemas.microsoft.com/office/drawing/2014/chart" uri="{C3380CC4-5D6E-409C-BE32-E72D297353CC}">
              <c16:uniqueId val="{00000001-17D7-4392-BC50-C98D40CEFDA5}"/>
            </c:ext>
          </c:extLst>
        </c:ser>
        <c:dLbls>
          <c:showLegendKey val="0"/>
          <c:showVal val="1"/>
          <c:showCatName val="0"/>
          <c:showSerName val="0"/>
          <c:showPercent val="0"/>
          <c:showBubbleSize val="0"/>
        </c:dLbls>
        <c:gapWidth val="75"/>
        <c:overlap val="40"/>
        <c:axId val="-857985648"/>
        <c:axId val="-857980752"/>
      </c:barChart>
      <c:catAx>
        <c:axId val="-85798564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857980752"/>
        <c:crosses val="autoZero"/>
        <c:auto val="1"/>
        <c:lblAlgn val="ctr"/>
        <c:lblOffset val="100"/>
        <c:noMultiLvlLbl val="0"/>
      </c:catAx>
      <c:valAx>
        <c:axId val="-85798075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85798564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7.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6.xml"/><Relationship Id="rId2" Type="http://schemas.openxmlformats.org/officeDocument/2006/relationships/chart" Target="../charts/chart2.xml"/><Relationship Id="rId16" Type="http://schemas.openxmlformats.org/officeDocument/2006/relationships/image" Target="../media/image1.png"/><Relationship Id="rId20" Type="http://schemas.openxmlformats.org/officeDocument/2006/relationships/image" Target="../media/image2.png"/><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5" Type="http://schemas.openxmlformats.org/officeDocument/2006/relationships/chart" Target="../charts/chart15.xml"/><Relationship Id="rId10" Type="http://schemas.openxmlformats.org/officeDocument/2006/relationships/chart" Target="../charts/chart10.xml"/><Relationship Id="rId19" Type="http://schemas.openxmlformats.org/officeDocument/2006/relationships/chart" Target="../charts/chart1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1</xdr:col>
      <xdr:colOff>0</xdr:colOff>
      <xdr:row>6</xdr:row>
      <xdr:rowOff>76200</xdr:rowOff>
    </xdr:from>
    <xdr:to>
      <xdr:col>9</xdr:col>
      <xdr:colOff>752475</xdr:colOff>
      <xdr:row>15</xdr:row>
      <xdr:rowOff>180975</xdr:rowOff>
    </xdr:to>
    <xdr:sp macro="" textlink="">
      <xdr:nvSpPr>
        <xdr:cNvPr id="2" name="Text Box 6">
          <a:extLst>
            <a:ext uri="{FF2B5EF4-FFF2-40B4-BE49-F238E27FC236}">
              <a16:creationId xmlns:a16="http://schemas.microsoft.com/office/drawing/2014/main" id="{00000000-0008-0000-0000-000002000000}"/>
            </a:ext>
          </a:extLst>
        </xdr:cNvPr>
        <xdr:cNvSpPr txBox="1">
          <a:spLocks noChangeArrowheads="1"/>
        </xdr:cNvSpPr>
      </xdr:nvSpPr>
      <xdr:spPr bwMode="auto">
        <a:xfrm>
          <a:off x="762000" y="1219200"/>
          <a:ext cx="7258050" cy="1819275"/>
        </a:xfrm>
        <a:prstGeom prst="rect">
          <a:avLst/>
        </a:prstGeom>
        <a:ln>
          <a:solidFill>
            <a:schemeClr val="bg1">
              <a:lumMod val="65000"/>
            </a:schemeClr>
          </a:solidFill>
          <a:headEnd/>
          <a:tailEnd/>
        </a:ln>
      </xdr:spPr>
      <xdr:style>
        <a:lnRef idx="2">
          <a:schemeClr val="accent2"/>
        </a:lnRef>
        <a:fillRef idx="1">
          <a:schemeClr val="lt1"/>
        </a:fillRef>
        <a:effectRef idx="0">
          <a:schemeClr val="accent2"/>
        </a:effectRef>
        <a:fontRef idx="minor">
          <a:schemeClr val="dk1"/>
        </a:fontRef>
      </xdr:style>
      <xdr:txBody>
        <a:bodyPr vertOverflow="clip" wrap="square" lIns="90000" tIns="180000" rIns="90000" bIns="180000" anchor="t" upright="1"/>
        <a:lstStyle/>
        <a:p>
          <a:pPr algn="ctr" rtl="0">
            <a:defRPr sz="1000"/>
          </a:pPr>
          <a:r>
            <a:rPr lang="fr-FR" sz="2400" b="1" i="0" u="sng" strike="noStrike">
              <a:solidFill>
                <a:srgbClr val="0070C0"/>
              </a:solidFill>
              <a:latin typeface="Corbel" pitchFamily="34" charset="0"/>
            </a:rPr>
            <a:t>Audit Conseil</a:t>
          </a:r>
          <a:r>
            <a:rPr lang="fr-FR" sz="2400" b="1" i="0" u="sng" strike="noStrike" baseline="0">
              <a:solidFill>
                <a:srgbClr val="0070C0"/>
              </a:solidFill>
              <a:latin typeface="Corbel" pitchFamily="34" charset="0"/>
            </a:rPr>
            <a:t> Magasin</a:t>
          </a:r>
          <a:endParaRPr lang="fr-FR" sz="2400" b="1" i="0" strike="noStrike">
            <a:solidFill>
              <a:srgbClr val="0070C0"/>
            </a:solidFill>
            <a:latin typeface="Corbel" pitchFamily="34" charset="0"/>
          </a:endParaRPr>
        </a:p>
        <a:p>
          <a:pPr algn="ctr" rtl="0">
            <a:defRPr sz="1000"/>
          </a:pPr>
          <a:r>
            <a:rPr lang="fr-FR" sz="2400" b="1" i="0" strike="noStrike">
              <a:solidFill>
                <a:srgbClr val="0070C0"/>
              </a:solidFill>
              <a:latin typeface="Corbel" pitchFamily="34" charset="0"/>
            </a:rPr>
            <a:t>en Bonnes Pratiques</a:t>
          </a:r>
          <a:r>
            <a:rPr lang="fr-FR" sz="2400" b="1" i="0" strike="noStrike" baseline="0">
              <a:solidFill>
                <a:srgbClr val="0070C0"/>
              </a:solidFill>
              <a:latin typeface="Corbel" pitchFamily="34" charset="0"/>
            </a:rPr>
            <a:t> d'Hygiène et système HACCP</a:t>
          </a:r>
          <a:endParaRPr lang="fr-FR" sz="2400" b="1" i="0" strike="noStrike">
            <a:solidFill>
              <a:srgbClr val="0070C0"/>
            </a:solidFill>
            <a:latin typeface="Corbel" pitchFamily="34" charset="0"/>
          </a:endParaRPr>
        </a:p>
        <a:p>
          <a:pPr algn="ctr" rtl="0">
            <a:defRPr sz="1000"/>
          </a:pPr>
          <a:r>
            <a:rPr lang="fr-FR" sz="2000" b="1" i="0" strike="noStrike">
              <a:solidFill>
                <a:srgbClr val="0070C0"/>
              </a:solidFill>
              <a:latin typeface="Corbel" pitchFamily="34" charset="0"/>
            </a:rPr>
            <a:t>UHD- Carrefour Tunisie</a:t>
          </a:r>
        </a:p>
        <a:p>
          <a:pPr algn="ctr" rtl="0">
            <a:defRPr sz="1000"/>
          </a:pPr>
          <a:r>
            <a:rPr lang="fr-FR" sz="2000" b="1" i="0" strike="noStrike">
              <a:solidFill>
                <a:srgbClr val="0070C0"/>
              </a:solidFill>
              <a:latin typeface="Corbel" pitchFamily="34" charset="0"/>
            </a:rPr>
            <a:t>Rapport</a:t>
          </a:r>
          <a:r>
            <a:rPr lang="fr-FR" sz="2000" b="1" i="0" strike="noStrike" baseline="0">
              <a:solidFill>
                <a:srgbClr val="0070C0"/>
              </a:solidFill>
              <a:latin typeface="Corbel" pitchFamily="34" charset="0"/>
            </a:rPr>
            <a:t> </a:t>
          </a:r>
          <a:r>
            <a:rPr lang="fr-FR" sz="2400" b="1" i="0" strike="noStrike" baseline="0">
              <a:solidFill>
                <a:srgbClr val="0070C0"/>
              </a:solidFill>
              <a:latin typeface="Corbel" pitchFamily="34" charset="0"/>
            </a:rPr>
            <a:t> </a:t>
          </a:r>
          <a:r>
            <a:rPr lang="fr-FR" sz="2400" b="1" i="0" strike="noStrike">
              <a:solidFill>
                <a:srgbClr val="0070C0"/>
              </a:solidFill>
              <a:latin typeface="Corbel" pitchFamily="34" charset="0"/>
            </a:rPr>
            <a:t>d'audit</a:t>
          </a:r>
          <a:r>
            <a:rPr lang="fr-FR" sz="2400" b="1" i="0" strike="noStrike" baseline="0">
              <a:solidFill>
                <a:srgbClr val="0070C0"/>
              </a:solidFill>
              <a:latin typeface="Corbel" pitchFamily="34" charset="0"/>
            </a:rPr>
            <a:t> </a:t>
          </a:r>
          <a:endParaRPr lang="fr-FR" sz="2400" b="1" i="0" strike="noStrike">
            <a:solidFill>
              <a:srgbClr val="0070C0"/>
            </a:solidFill>
            <a:latin typeface="Corbel" pitchFamily="34" charset="0"/>
          </a:endParaRPr>
        </a:p>
      </xdr:txBody>
    </xdr:sp>
    <xdr:clientData/>
  </xdr:twoCellAnchor>
  <xdr:twoCellAnchor>
    <xdr:from>
      <xdr:col>3</xdr:col>
      <xdr:colOff>752475</xdr:colOff>
      <xdr:row>50</xdr:row>
      <xdr:rowOff>4762</xdr:rowOff>
    </xdr:from>
    <xdr:to>
      <xdr:col>9</xdr:col>
      <xdr:colOff>9525</xdr:colOff>
      <xdr:row>57</xdr:row>
      <xdr:rowOff>19050</xdr:rowOff>
    </xdr:to>
    <xdr:graphicFrame macro="">
      <xdr:nvGraphicFramePr>
        <xdr:cNvPr id="3" name="Graphique 2">
          <a:extLst>
            <a:ext uri="{FF2B5EF4-FFF2-40B4-BE49-F238E27FC236}">
              <a16:creationId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0</xdr:colOff>
      <xdr:row>59</xdr:row>
      <xdr:rowOff>14287</xdr:rowOff>
    </xdr:from>
    <xdr:to>
      <xdr:col>8</xdr:col>
      <xdr:colOff>752475</xdr:colOff>
      <xdr:row>66</xdr:row>
      <xdr:rowOff>0</xdr:rowOff>
    </xdr:to>
    <xdr:graphicFrame macro="">
      <xdr:nvGraphicFramePr>
        <xdr:cNvPr id="4" name="Graphique 3">
          <a:extLst>
            <a:ext uri="{FF2B5EF4-FFF2-40B4-BE49-F238E27FC236}">
              <a16:creationId xmlns:a16="http://schemas.microsoft.com/office/drawing/2014/main" id="{00000000-0008-0000-00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752475</xdr:colOff>
      <xdr:row>68</xdr:row>
      <xdr:rowOff>14287</xdr:rowOff>
    </xdr:from>
    <xdr:to>
      <xdr:col>9</xdr:col>
      <xdr:colOff>0</xdr:colOff>
      <xdr:row>75</xdr:row>
      <xdr:rowOff>0</xdr:rowOff>
    </xdr:to>
    <xdr:graphicFrame macro="">
      <xdr:nvGraphicFramePr>
        <xdr:cNvPr id="5" name="Graphique 4">
          <a:extLst>
            <a:ext uri="{FF2B5EF4-FFF2-40B4-BE49-F238E27FC236}">
              <a16:creationId xmlns:a16="http://schemas.microsoft.com/office/drawing/2014/main" id="{00000000-0008-0000-00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0</xdr:colOff>
      <xdr:row>77</xdr:row>
      <xdr:rowOff>14287</xdr:rowOff>
    </xdr:from>
    <xdr:to>
      <xdr:col>9</xdr:col>
      <xdr:colOff>0</xdr:colOff>
      <xdr:row>84</xdr:row>
      <xdr:rowOff>9525</xdr:rowOff>
    </xdr:to>
    <xdr:graphicFrame macro="">
      <xdr:nvGraphicFramePr>
        <xdr:cNvPr id="6" name="Graphique 5">
          <a:extLst>
            <a:ext uri="{FF2B5EF4-FFF2-40B4-BE49-F238E27FC236}">
              <a16:creationId xmlns:a16="http://schemas.microsoft.com/office/drawing/2014/main" id="{00000000-0008-0000-00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0</xdr:colOff>
      <xdr:row>86</xdr:row>
      <xdr:rowOff>14287</xdr:rowOff>
    </xdr:from>
    <xdr:to>
      <xdr:col>9</xdr:col>
      <xdr:colOff>0</xdr:colOff>
      <xdr:row>93</xdr:row>
      <xdr:rowOff>0</xdr:rowOff>
    </xdr:to>
    <xdr:graphicFrame macro="">
      <xdr:nvGraphicFramePr>
        <xdr:cNvPr id="7" name="Graphique 6">
          <a:extLst>
            <a:ext uri="{FF2B5EF4-FFF2-40B4-BE49-F238E27FC236}">
              <a16:creationId xmlns:a16="http://schemas.microsoft.com/office/drawing/2014/main" id="{00000000-0008-0000-00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0</xdr:colOff>
      <xdr:row>95</xdr:row>
      <xdr:rowOff>4762</xdr:rowOff>
    </xdr:from>
    <xdr:to>
      <xdr:col>9</xdr:col>
      <xdr:colOff>0</xdr:colOff>
      <xdr:row>102</xdr:row>
      <xdr:rowOff>9525</xdr:rowOff>
    </xdr:to>
    <xdr:graphicFrame macro="">
      <xdr:nvGraphicFramePr>
        <xdr:cNvPr id="8" name="Graphique 7">
          <a:extLst>
            <a:ext uri="{FF2B5EF4-FFF2-40B4-BE49-F238E27FC236}">
              <a16:creationId xmlns:a16="http://schemas.microsoft.com/office/drawing/2014/main" id="{00000000-0008-0000-00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0</xdr:colOff>
      <xdr:row>104</xdr:row>
      <xdr:rowOff>4762</xdr:rowOff>
    </xdr:from>
    <xdr:to>
      <xdr:col>8</xdr:col>
      <xdr:colOff>752475</xdr:colOff>
      <xdr:row>111</xdr:row>
      <xdr:rowOff>9525</xdr:rowOff>
    </xdr:to>
    <xdr:graphicFrame macro="">
      <xdr:nvGraphicFramePr>
        <xdr:cNvPr id="9" name="Graphique 8">
          <a:extLst>
            <a:ext uri="{FF2B5EF4-FFF2-40B4-BE49-F238E27FC236}">
              <a16:creationId xmlns:a16="http://schemas.microsoft.com/office/drawing/2014/main" id="{00000000-0008-0000-00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xdr:col>
      <xdr:colOff>0</xdr:colOff>
      <xdr:row>113</xdr:row>
      <xdr:rowOff>4762</xdr:rowOff>
    </xdr:from>
    <xdr:to>
      <xdr:col>9</xdr:col>
      <xdr:colOff>0</xdr:colOff>
      <xdr:row>120</xdr:row>
      <xdr:rowOff>0</xdr:rowOff>
    </xdr:to>
    <xdr:graphicFrame macro="">
      <xdr:nvGraphicFramePr>
        <xdr:cNvPr id="10" name="Graphique 9">
          <a:extLst>
            <a:ext uri="{FF2B5EF4-FFF2-40B4-BE49-F238E27FC236}">
              <a16:creationId xmlns:a16="http://schemas.microsoft.com/office/drawing/2014/main" id="{00000000-0008-0000-00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0</xdr:colOff>
      <xdr:row>122</xdr:row>
      <xdr:rowOff>4762</xdr:rowOff>
    </xdr:from>
    <xdr:to>
      <xdr:col>9</xdr:col>
      <xdr:colOff>0</xdr:colOff>
      <xdr:row>129</xdr:row>
      <xdr:rowOff>9525</xdr:rowOff>
    </xdr:to>
    <xdr:graphicFrame macro="">
      <xdr:nvGraphicFramePr>
        <xdr:cNvPr id="11" name="Graphique 10">
          <a:extLst>
            <a:ext uri="{FF2B5EF4-FFF2-40B4-BE49-F238E27FC236}">
              <a16:creationId xmlns:a16="http://schemas.microsoft.com/office/drawing/2014/main" id="{00000000-0008-0000-00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xdr:col>
      <xdr:colOff>0</xdr:colOff>
      <xdr:row>131</xdr:row>
      <xdr:rowOff>27894</xdr:rowOff>
    </xdr:from>
    <xdr:to>
      <xdr:col>9</xdr:col>
      <xdr:colOff>0</xdr:colOff>
      <xdr:row>138</xdr:row>
      <xdr:rowOff>13607</xdr:rowOff>
    </xdr:to>
    <xdr:graphicFrame macro="">
      <xdr:nvGraphicFramePr>
        <xdr:cNvPr id="12" name="Graphique 11">
          <a:extLst>
            <a:ext uri="{FF2B5EF4-FFF2-40B4-BE49-F238E27FC236}">
              <a16:creationId xmlns:a16="http://schemas.microsoft.com/office/drawing/2014/main" id="{00000000-0008-0000-00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xdr:col>
      <xdr:colOff>0</xdr:colOff>
      <xdr:row>140</xdr:row>
      <xdr:rowOff>4762</xdr:rowOff>
    </xdr:from>
    <xdr:to>
      <xdr:col>9</xdr:col>
      <xdr:colOff>9525</xdr:colOff>
      <xdr:row>147</xdr:row>
      <xdr:rowOff>0</xdr:rowOff>
    </xdr:to>
    <xdr:graphicFrame macro="">
      <xdr:nvGraphicFramePr>
        <xdr:cNvPr id="13" name="Graphique 12">
          <a:extLst>
            <a:ext uri="{FF2B5EF4-FFF2-40B4-BE49-F238E27FC236}">
              <a16:creationId xmlns:a16="http://schemas.microsoft.com/office/drawing/2014/main" id="{00000000-0008-0000-00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xdr:col>
      <xdr:colOff>0</xdr:colOff>
      <xdr:row>149</xdr:row>
      <xdr:rowOff>4762</xdr:rowOff>
    </xdr:from>
    <xdr:to>
      <xdr:col>9</xdr:col>
      <xdr:colOff>0</xdr:colOff>
      <xdr:row>156</xdr:row>
      <xdr:rowOff>0</xdr:rowOff>
    </xdr:to>
    <xdr:graphicFrame macro="">
      <xdr:nvGraphicFramePr>
        <xdr:cNvPr id="14" name="Graphique 13">
          <a:extLst>
            <a:ext uri="{FF2B5EF4-FFF2-40B4-BE49-F238E27FC236}">
              <a16:creationId xmlns:a16="http://schemas.microsoft.com/office/drawing/2014/main" id="{00000000-0008-0000-00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4</xdr:col>
      <xdr:colOff>0</xdr:colOff>
      <xdr:row>159</xdr:row>
      <xdr:rowOff>0</xdr:rowOff>
    </xdr:from>
    <xdr:to>
      <xdr:col>9</xdr:col>
      <xdr:colOff>0</xdr:colOff>
      <xdr:row>166</xdr:row>
      <xdr:rowOff>0</xdr:rowOff>
    </xdr:to>
    <xdr:graphicFrame macro="">
      <xdr:nvGraphicFramePr>
        <xdr:cNvPr id="16" name="Graphique 15">
          <a:extLst>
            <a:ext uri="{FF2B5EF4-FFF2-40B4-BE49-F238E27FC236}">
              <a16:creationId xmlns:a16="http://schemas.microsoft.com/office/drawing/2014/main" id="{00000000-0008-0000-00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4</xdr:col>
      <xdr:colOff>0</xdr:colOff>
      <xdr:row>168</xdr:row>
      <xdr:rowOff>4762</xdr:rowOff>
    </xdr:from>
    <xdr:to>
      <xdr:col>9</xdr:col>
      <xdr:colOff>0</xdr:colOff>
      <xdr:row>175</xdr:row>
      <xdr:rowOff>9525</xdr:rowOff>
    </xdr:to>
    <xdr:graphicFrame macro="">
      <xdr:nvGraphicFramePr>
        <xdr:cNvPr id="17" name="Graphique 16">
          <a:extLst>
            <a:ext uri="{FF2B5EF4-FFF2-40B4-BE49-F238E27FC236}">
              <a16:creationId xmlns:a16="http://schemas.microsoft.com/office/drawing/2014/main" id="{00000000-0008-0000-00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4</xdr:col>
      <xdr:colOff>0</xdr:colOff>
      <xdr:row>177</xdr:row>
      <xdr:rowOff>4762</xdr:rowOff>
    </xdr:from>
    <xdr:to>
      <xdr:col>9</xdr:col>
      <xdr:colOff>0</xdr:colOff>
      <xdr:row>184</xdr:row>
      <xdr:rowOff>0</xdr:rowOff>
    </xdr:to>
    <xdr:graphicFrame macro="">
      <xdr:nvGraphicFramePr>
        <xdr:cNvPr id="18" name="Graphique 17">
          <a:extLst>
            <a:ext uri="{FF2B5EF4-FFF2-40B4-BE49-F238E27FC236}">
              <a16:creationId xmlns:a16="http://schemas.microsoft.com/office/drawing/2014/main" id="{00000000-0008-0000-00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editAs="oneCell">
    <xdr:from>
      <xdr:col>3</xdr:col>
      <xdr:colOff>543984</xdr:colOff>
      <xdr:row>0</xdr:row>
      <xdr:rowOff>45640</xdr:rowOff>
    </xdr:from>
    <xdr:to>
      <xdr:col>6</xdr:col>
      <xdr:colOff>449263</xdr:colOff>
      <xdr:row>6</xdr:row>
      <xdr:rowOff>61515</xdr:rowOff>
    </xdr:to>
    <xdr:pic>
      <xdr:nvPicPr>
        <xdr:cNvPr id="19" name="Image 18" descr="http://www.servi.com.tn/static/upload/748daf0152b74bf124be98188d120343.png">
          <a:extLst>
            <a:ext uri="{FF2B5EF4-FFF2-40B4-BE49-F238E27FC236}">
              <a16:creationId xmlns:a16="http://schemas.microsoft.com/office/drawing/2014/main" id="{00000000-0008-0000-0000-000013000000}"/>
            </a:ext>
          </a:extLst>
        </xdr:cNvPr>
        <xdr:cNvPicPr>
          <a:picLocks noChangeAspect="1" noChangeArrowheads="1"/>
        </xdr:cNvPicPr>
      </xdr:nvPicPr>
      <xdr:blipFill>
        <a:blip xmlns:r="http://schemas.openxmlformats.org/officeDocument/2006/relationships" r:embed="rId16" cstate="print">
          <a:extLst>
            <a:ext uri="{28A0092B-C50C-407E-A947-70E740481C1C}">
              <a14:useLocalDpi xmlns:a14="http://schemas.microsoft.com/office/drawing/2010/main" val="0"/>
            </a:ext>
          </a:extLst>
        </a:blip>
        <a:srcRect/>
        <a:stretch>
          <a:fillRect/>
        </a:stretch>
      </xdr:blipFill>
      <xdr:spPr bwMode="auto">
        <a:xfrm>
          <a:off x="3242734" y="45640"/>
          <a:ext cx="2191279" cy="1158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xdr:col>
      <xdr:colOff>0</xdr:colOff>
      <xdr:row>31</xdr:row>
      <xdr:rowOff>176893</xdr:rowOff>
    </xdr:from>
    <xdr:to>
      <xdr:col>9</xdr:col>
      <xdr:colOff>0</xdr:colOff>
      <xdr:row>39</xdr:row>
      <xdr:rowOff>4762</xdr:rowOff>
    </xdr:to>
    <xdr:graphicFrame macro="">
      <xdr:nvGraphicFramePr>
        <xdr:cNvPr id="20" name="Graphique 19">
          <a:extLst>
            <a:ext uri="{FF2B5EF4-FFF2-40B4-BE49-F238E27FC236}">
              <a16:creationId xmlns:a16="http://schemas.microsoft.com/office/drawing/2014/main" id="{00000000-0008-0000-0000-00001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4</xdr:col>
      <xdr:colOff>0</xdr:colOff>
      <xdr:row>22</xdr:row>
      <xdr:rowOff>0</xdr:rowOff>
    </xdr:from>
    <xdr:to>
      <xdr:col>9</xdr:col>
      <xdr:colOff>13608</xdr:colOff>
      <xdr:row>29</xdr:row>
      <xdr:rowOff>4081</xdr:rowOff>
    </xdr:to>
    <xdr:graphicFrame macro="">
      <xdr:nvGraphicFramePr>
        <xdr:cNvPr id="21" name="Graphique 20">
          <a:extLst>
            <a:ext uri="{FF2B5EF4-FFF2-40B4-BE49-F238E27FC236}">
              <a16:creationId xmlns:a16="http://schemas.microsoft.com/office/drawing/2014/main" id="{00000000-0008-0000-0000-00001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4</xdr:col>
      <xdr:colOff>1</xdr:colOff>
      <xdr:row>40</xdr:row>
      <xdr:rowOff>227239</xdr:rowOff>
    </xdr:from>
    <xdr:to>
      <xdr:col>9</xdr:col>
      <xdr:colOff>0</xdr:colOff>
      <xdr:row>47</xdr:row>
      <xdr:rowOff>371474</xdr:rowOff>
    </xdr:to>
    <xdr:graphicFrame macro="">
      <xdr:nvGraphicFramePr>
        <xdr:cNvPr id="22" name="Graphique 21">
          <a:extLst>
            <a:ext uri="{FF2B5EF4-FFF2-40B4-BE49-F238E27FC236}">
              <a16:creationId xmlns:a16="http://schemas.microsoft.com/office/drawing/2014/main" id="{00000000-0008-0000-0000-00001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editAs="oneCell">
    <xdr:from>
      <xdr:col>3</xdr:col>
      <xdr:colOff>304800</xdr:colOff>
      <xdr:row>0</xdr:row>
      <xdr:rowOff>0</xdr:rowOff>
    </xdr:from>
    <xdr:to>
      <xdr:col>6</xdr:col>
      <xdr:colOff>383698</xdr:colOff>
      <xdr:row>6</xdr:row>
      <xdr:rowOff>65161</xdr:rowOff>
    </xdr:to>
    <xdr:pic>
      <xdr:nvPicPr>
        <xdr:cNvPr id="23" name="Image 22" descr="http://www.servi.com.tn/static/upload/748daf0152b74bf124be98188d120343.png">
          <a:extLst>
            <a:ext uri="{FF2B5EF4-FFF2-40B4-BE49-F238E27FC236}">
              <a16:creationId xmlns:a16="http://schemas.microsoft.com/office/drawing/2014/main" id="{F3F23C34-71FC-432F-A0FA-854CB5C84349}"/>
            </a:ext>
          </a:extLst>
        </xdr:cNvPr>
        <xdr:cNvPicPr>
          <a:picLocks noChangeAspect="1" noChangeArrowheads="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3000375" y="0"/>
          <a:ext cx="2364898" cy="120816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568112</xdr:colOff>
      <xdr:row>0</xdr:row>
      <xdr:rowOff>24849</xdr:rowOff>
    </xdr:from>
    <xdr:to>
      <xdr:col>3</xdr:col>
      <xdr:colOff>52265</xdr:colOff>
      <xdr:row>4</xdr:row>
      <xdr:rowOff>120248</xdr:rowOff>
    </xdr:to>
    <xdr:pic>
      <xdr:nvPicPr>
        <xdr:cNvPr id="2" name="Image 1" descr="http://www.servi.com.tn/static/upload/748daf0152b74bf124be98188d120343.png">
          <a:extLst>
            <a:ext uri="{FF2B5EF4-FFF2-40B4-BE49-F238E27FC236}">
              <a16:creationId xmlns:a16="http://schemas.microsoft.com/office/drawing/2014/main" id="{FC78DE01-8B3A-4FE8-BE71-A229E4D4F54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29395" y="24849"/>
          <a:ext cx="2362531" cy="123655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id="{90630028-25FF-4CA5-8B01-675F6CD34D6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568112</xdr:colOff>
      <xdr:row>0</xdr:row>
      <xdr:rowOff>24849</xdr:rowOff>
    </xdr:from>
    <xdr:to>
      <xdr:col>3</xdr:col>
      <xdr:colOff>52265</xdr:colOff>
      <xdr:row>4</xdr:row>
      <xdr:rowOff>120248</xdr:rowOff>
    </xdr:to>
    <xdr:pic>
      <xdr:nvPicPr>
        <xdr:cNvPr id="2" name="Image 1" descr="http://www.servi.com.tn/static/upload/748daf0152b74bf124be98188d120343.png">
          <a:extLst>
            <a:ext uri="{FF2B5EF4-FFF2-40B4-BE49-F238E27FC236}">
              <a16:creationId xmlns:a16="http://schemas.microsoft.com/office/drawing/2014/main" id="{C0F81275-FEDB-4A88-8ABD-001B5B5268DD}"/>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111787" y="24849"/>
          <a:ext cx="2351178" cy="123839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id="{7A9E31F0-F446-4E74-BCAB-8B7CAECB214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568112</xdr:colOff>
      <xdr:row>0</xdr:row>
      <xdr:rowOff>24849</xdr:rowOff>
    </xdr:from>
    <xdr:to>
      <xdr:col>3</xdr:col>
      <xdr:colOff>52265</xdr:colOff>
      <xdr:row>4</xdr:row>
      <xdr:rowOff>120248</xdr:rowOff>
    </xdr:to>
    <xdr:pic>
      <xdr:nvPicPr>
        <xdr:cNvPr id="2" name="Image 1" descr="http://www.servi.com.tn/static/upload/748daf0152b74bf124be98188d120343.png">
          <a:extLst>
            <a:ext uri="{FF2B5EF4-FFF2-40B4-BE49-F238E27FC236}">
              <a16:creationId xmlns:a16="http://schemas.microsoft.com/office/drawing/2014/main" id="{D1C45549-527D-422F-8E57-BD004585D86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111787" y="24849"/>
          <a:ext cx="2351178" cy="123839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id="{CA2CB73D-7CD0-4F2D-9D00-811EEB6041D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568112</xdr:colOff>
      <xdr:row>0</xdr:row>
      <xdr:rowOff>24849</xdr:rowOff>
    </xdr:from>
    <xdr:to>
      <xdr:col>3</xdr:col>
      <xdr:colOff>52265</xdr:colOff>
      <xdr:row>4</xdr:row>
      <xdr:rowOff>120248</xdr:rowOff>
    </xdr:to>
    <xdr:pic>
      <xdr:nvPicPr>
        <xdr:cNvPr id="2" name="Image 1" descr="http://www.servi.com.tn/static/upload/748daf0152b74bf124be98188d120343.png">
          <a:extLst>
            <a:ext uri="{FF2B5EF4-FFF2-40B4-BE49-F238E27FC236}">
              <a16:creationId xmlns:a16="http://schemas.microsoft.com/office/drawing/2014/main" id="{616A61C5-AEFD-4748-97C4-976D517CFA4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111787" y="24849"/>
          <a:ext cx="2351178" cy="123839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id="{9F6F42CE-995D-4207-A24E-AAF137834CB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
  <dimension ref="A18:K192"/>
  <sheetViews>
    <sheetView tabSelected="1" view="pageBreakPreview" topLeftCell="A27" zoomScaleSheetLayoutView="100" workbookViewId="0">
      <selection activeCell="K37" sqref="K37"/>
    </sheetView>
  </sheetViews>
  <sheetFormatPr baseColWidth="10" defaultColWidth="11.42578125" defaultRowHeight="15" x14ac:dyDescent="0.25"/>
  <cols>
    <col min="1" max="1" width="11.42578125" style="61"/>
    <col min="2" max="2" width="15" style="48" customWidth="1"/>
    <col min="3" max="3" width="14" style="48" customWidth="1"/>
    <col min="4" max="11" width="11.42578125" style="48"/>
    <col min="12" max="14" width="11.42578125" style="48" customWidth="1"/>
    <col min="15" max="16384" width="11.42578125" style="48"/>
  </cols>
  <sheetData>
    <row r="18" spans="1:11" ht="21" x14ac:dyDescent="0.25">
      <c r="A18" s="419" t="s">
        <v>277</v>
      </c>
      <c r="B18" s="419"/>
      <c r="C18" s="419"/>
      <c r="D18" s="420" t="s">
        <v>476</v>
      </c>
      <c r="E18" s="420"/>
      <c r="F18" s="420"/>
      <c r="G18" s="420"/>
      <c r="H18" s="420"/>
      <c r="I18" s="420"/>
      <c r="J18" s="420"/>
      <c r="K18" s="420"/>
    </row>
    <row r="20" spans="1:11" ht="16.5" x14ac:dyDescent="0.3">
      <c r="A20" s="54"/>
      <c r="B20" s="49"/>
      <c r="C20" s="49"/>
      <c r="D20" s="49"/>
      <c r="E20" s="49"/>
      <c r="F20" s="49"/>
      <c r="G20" s="49"/>
      <c r="H20" s="49"/>
      <c r="I20" s="49"/>
    </row>
    <row r="21" spans="1:11" x14ac:dyDescent="0.25">
      <c r="A21" s="421" t="s">
        <v>278</v>
      </c>
      <c r="B21" s="421"/>
      <c r="C21" s="421"/>
      <c r="D21" s="421"/>
      <c r="E21" s="421"/>
      <c r="F21" s="421"/>
      <c r="G21" s="421"/>
      <c r="H21" s="421"/>
      <c r="I21" s="421"/>
      <c r="J21" s="421"/>
      <c r="K21" s="421"/>
    </row>
    <row r="22" spans="1:11" x14ac:dyDescent="0.25">
      <c r="A22" s="55"/>
      <c r="B22" s="50"/>
      <c r="C22" s="50"/>
      <c r="D22" s="49"/>
      <c r="E22" s="49"/>
      <c r="F22" s="49"/>
      <c r="G22" s="49"/>
      <c r="H22" s="49"/>
      <c r="I22" s="49"/>
    </row>
    <row r="23" spans="1:11" ht="42" customHeight="1" x14ac:dyDescent="0.25">
      <c r="A23" s="56" t="s">
        <v>279</v>
      </c>
      <c r="B23" s="422" t="s">
        <v>280</v>
      </c>
      <c r="C23" s="422"/>
      <c r="D23" s="49"/>
      <c r="E23" s="49"/>
      <c r="F23" s="49"/>
      <c r="G23" s="49"/>
      <c r="H23" s="49"/>
      <c r="I23" s="49"/>
      <c r="J23" s="48" t="str">
        <f>D18</f>
        <v>CM Ras Jbel</v>
      </c>
    </row>
    <row r="24" spans="1:11" ht="33" customHeight="1" x14ac:dyDescent="0.25">
      <c r="A24" s="57" t="s">
        <v>281</v>
      </c>
      <c r="B24" s="423">
        <f>AVERAGE('A1 Exploitation'!D730,'A1 Technique'!D199)</f>
        <v>0.82814685314685321</v>
      </c>
      <c r="C24" s="423"/>
      <c r="D24" s="49"/>
      <c r="E24" s="49"/>
      <c r="F24" s="49"/>
      <c r="G24" s="49"/>
      <c r="H24" s="49"/>
      <c r="I24" s="49"/>
    </row>
    <row r="25" spans="1:11" ht="33" customHeight="1" x14ac:dyDescent="0.25">
      <c r="A25" s="56" t="s">
        <v>282</v>
      </c>
      <c r="B25" s="423">
        <f>AVERAGE('A2 Exploitation'!D730,'A2 Technique'!D199)</f>
        <v>0.754079132175836</v>
      </c>
      <c r="C25" s="423"/>
      <c r="D25" s="49"/>
      <c r="E25" s="49"/>
      <c r="F25" s="49"/>
      <c r="G25" s="49"/>
      <c r="H25" s="49"/>
      <c r="I25" s="49"/>
    </row>
    <row r="26" spans="1:11" ht="33" customHeight="1" x14ac:dyDescent="0.25">
      <c r="A26" s="57" t="s">
        <v>283</v>
      </c>
      <c r="B26" s="423" t="e">
        <f>AVERAGE('A3 Exploitation'!D730,'A3 Technique'!D199)</f>
        <v>#DIV/0!</v>
      </c>
      <c r="C26" s="423"/>
      <c r="D26" s="49"/>
      <c r="E26" s="49"/>
      <c r="F26" s="49"/>
      <c r="G26" s="49"/>
      <c r="H26" s="49"/>
      <c r="I26" s="49"/>
    </row>
    <row r="27" spans="1:11" ht="33" customHeight="1" x14ac:dyDescent="0.25">
      <c r="A27" s="57" t="s">
        <v>284</v>
      </c>
      <c r="B27" s="423" t="e">
        <f>AVERAGE('A4 Exploitation'!D730,'A4 Technique'!D199)</f>
        <v>#DIV/0!</v>
      </c>
      <c r="C27" s="423"/>
      <c r="D27" s="49"/>
      <c r="E27" s="49"/>
      <c r="F27" s="49"/>
      <c r="G27" s="49"/>
      <c r="H27" s="49"/>
      <c r="I27" s="49"/>
    </row>
    <row r="28" spans="1:11" ht="33" customHeight="1" x14ac:dyDescent="0.25">
      <c r="A28" s="56" t="s">
        <v>285</v>
      </c>
      <c r="B28" s="423"/>
      <c r="C28" s="423"/>
      <c r="D28" s="49"/>
      <c r="E28" s="49"/>
      <c r="F28" s="49"/>
      <c r="G28" s="49"/>
      <c r="H28" s="49"/>
      <c r="I28" s="49"/>
    </row>
    <row r="29" spans="1:11" ht="33" customHeight="1" x14ac:dyDescent="0.25">
      <c r="A29" s="56" t="s">
        <v>286</v>
      </c>
      <c r="B29" s="423"/>
      <c r="C29" s="423"/>
      <c r="D29" s="49"/>
      <c r="E29" s="49"/>
      <c r="F29" s="49"/>
      <c r="G29" s="49"/>
      <c r="H29" s="49"/>
      <c r="I29" s="49"/>
    </row>
    <row r="30" spans="1:11" x14ac:dyDescent="0.25">
      <c r="A30" s="55"/>
      <c r="B30" s="50"/>
      <c r="C30" s="50"/>
      <c r="D30" s="49"/>
      <c r="E30" s="49"/>
      <c r="F30" s="49"/>
      <c r="G30" s="49"/>
      <c r="H30" s="49"/>
      <c r="I30" s="49"/>
    </row>
    <row r="31" spans="1:11" x14ac:dyDescent="0.25">
      <c r="A31" s="55"/>
      <c r="B31" s="50"/>
      <c r="C31" s="50"/>
      <c r="D31" s="49"/>
      <c r="E31" s="49"/>
      <c r="F31" s="49"/>
      <c r="G31" s="49"/>
      <c r="H31" s="49"/>
      <c r="I31" s="49"/>
    </row>
    <row r="32" spans="1:11" x14ac:dyDescent="0.25">
      <c r="A32" s="55"/>
      <c r="B32" s="50"/>
      <c r="C32" s="50"/>
      <c r="D32" s="49"/>
      <c r="E32" s="49"/>
      <c r="F32" s="49"/>
      <c r="G32" s="49"/>
      <c r="H32" s="49"/>
      <c r="I32" s="49"/>
    </row>
    <row r="33" spans="1:10" ht="33" customHeight="1" x14ac:dyDescent="0.25">
      <c r="A33" s="56" t="s">
        <v>279</v>
      </c>
      <c r="B33" s="422" t="s">
        <v>287</v>
      </c>
      <c r="C33" s="422"/>
      <c r="D33" s="49"/>
      <c r="E33" s="49"/>
      <c r="F33" s="49"/>
      <c r="G33" s="49"/>
      <c r="H33" s="49"/>
      <c r="I33" s="49"/>
      <c r="J33" s="48" t="str">
        <f>D18</f>
        <v>CM Ras Jbel</v>
      </c>
    </row>
    <row r="34" spans="1:10" ht="33" customHeight="1" x14ac:dyDescent="0.25">
      <c r="A34" s="57" t="s">
        <v>281</v>
      </c>
      <c r="B34" s="423">
        <f>'A1 Exploitation'!D730</f>
        <v>0.81538461538461537</v>
      </c>
      <c r="C34" s="423"/>
      <c r="D34" s="49"/>
      <c r="E34" s="49"/>
      <c r="F34" s="49"/>
      <c r="G34" s="49"/>
      <c r="H34" s="49"/>
      <c r="I34" s="49"/>
    </row>
    <row r="35" spans="1:10" ht="33" customHeight="1" x14ac:dyDescent="0.25">
      <c r="A35" s="56" t="s">
        <v>282</v>
      </c>
      <c r="B35" s="423">
        <f>'A2 Exploitation'!D730</f>
        <v>0.78338762214983715</v>
      </c>
      <c r="C35" s="423"/>
      <c r="D35" s="49"/>
      <c r="E35" s="49"/>
      <c r="F35" s="49"/>
      <c r="G35" s="49"/>
      <c r="H35" s="49"/>
      <c r="I35" s="49"/>
    </row>
    <row r="36" spans="1:10" ht="33" customHeight="1" x14ac:dyDescent="0.25">
      <c r="A36" s="57" t="s">
        <v>283</v>
      </c>
      <c r="B36" s="423" t="e">
        <f>'A3 Exploitation'!D730</f>
        <v>#DIV/0!</v>
      </c>
      <c r="C36" s="423"/>
      <c r="D36" s="49"/>
      <c r="E36" s="49"/>
      <c r="F36" s="49"/>
      <c r="G36" s="49"/>
      <c r="H36" s="49"/>
      <c r="I36" s="49"/>
    </row>
    <row r="37" spans="1:10" ht="33" customHeight="1" x14ac:dyDescent="0.25">
      <c r="A37" s="57" t="s">
        <v>284</v>
      </c>
      <c r="B37" s="423" t="e">
        <f>'A4 Exploitation'!D730</f>
        <v>#DIV/0!</v>
      </c>
      <c r="C37" s="423"/>
      <c r="D37" s="49"/>
      <c r="E37" s="49"/>
      <c r="F37" s="49"/>
      <c r="G37" s="49"/>
      <c r="H37" s="49"/>
      <c r="I37" s="49"/>
    </row>
    <row r="38" spans="1:10" ht="33" customHeight="1" x14ac:dyDescent="0.25">
      <c r="A38" s="56" t="s">
        <v>285</v>
      </c>
      <c r="B38" s="423"/>
      <c r="C38" s="423"/>
      <c r="D38" s="49"/>
      <c r="E38" s="49"/>
      <c r="F38" s="49"/>
      <c r="G38" s="49"/>
      <c r="H38" s="49"/>
      <c r="I38" s="49"/>
    </row>
    <row r="39" spans="1:10" ht="33" customHeight="1" x14ac:dyDescent="0.25">
      <c r="A39" s="56" t="s">
        <v>286</v>
      </c>
      <c r="B39" s="423"/>
      <c r="C39" s="423"/>
      <c r="D39" s="49"/>
      <c r="E39" s="49"/>
      <c r="F39" s="49"/>
      <c r="G39" s="49"/>
      <c r="H39" s="49"/>
      <c r="I39" s="49"/>
    </row>
    <row r="40" spans="1:10" ht="18" x14ac:dyDescent="0.25">
      <c r="A40" s="58"/>
      <c r="B40" s="51"/>
      <c r="C40" s="51"/>
      <c r="D40" s="49"/>
      <c r="E40" s="49"/>
      <c r="F40" s="49"/>
      <c r="G40" s="49"/>
      <c r="H40" s="49"/>
      <c r="I40" s="49"/>
    </row>
    <row r="41" spans="1:10" ht="18" x14ac:dyDescent="0.25">
      <c r="A41" s="58"/>
      <c r="B41" s="51"/>
      <c r="C41" s="51"/>
      <c r="D41" s="49"/>
      <c r="E41" s="49"/>
      <c r="F41" s="49"/>
      <c r="G41" s="49"/>
      <c r="H41" s="49"/>
      <c r="I41" s="49"/>
    </row>
    <row r="42" spans="1:10" ht="45" customHeight="1" x14ac:dyDescent="0.25">
      <c r="A42" s="56" t="s">
        <v>279</v>
      </c>
      <c r="B42" s="424" t="s">
        <v>288</v>
      </c>
      <c r="C42" s="424"/>
      <c r="D42" s="49"/>
      <c r="E42" s="49"/>
      <c r="F42" s="49"/>
      <c r="G42" s="49"/>
      <c r="H42" s="49"/>
      <c r="I42" s="49"/>
      <c r="J42" s="48" t="str">
        <f>D18</f>
        <v>CM Ras Jbel</v>
      </c>
    </row>
    <row r="43" spans="1:10" ht="33" customHeight="1" x14ac:dyDescent="0.25">
      <c r="A43" s="57" t="s">
        <v>281</v>
      </c>
      <c r="B43" s="423">
        <f>AVERAGE('A1 Exploitation'!D728, 'A1 Technique'!D197)</f>
        <v>0.60191666666666666</v>
      </c>
      <c r="C43" s="423"/>
      <c r="D43" s="49"/>
      <c r="E43" s="49"/>
      <c r="F43" s="49"/>
      <c r="G43" s="49"/>
      <c r="H43" s="49"/>
      <c r="I43" s="49"/>
    </row>
    <row r="44" spans="1:10" ht="33" customHeight="1" x14ac:dyDescent="0.25">
      <c r="A44" s="56" t="s">
        <v>282</v>
      </c>
      <c r="B44" s="423">
        <f>AVERAGE('A2 Exploitation'!D728, 'A2 Technique'!D197)</f>
        <v>0.62980769230769229</v>
      </c>
      <c r="C44" s="423"/>
      <c r="D44" s="49"/>
      <c r="E44" s="49"/>
      <c r="F44" s="49"/>
      <c r="G44" s="49"/>
      <c r="H44" s="49"/>
      <c r="I44" s="49"/>
    </row>
    <row r="45" spans="1:10" ht="33" customHeight="1" x14ac:dyDescent="0.25">
      <c r="A45" s="57" t="s">
        <v>283</v>
      </c>
      <c r="B45" s="423" t="e">
        <f>AVERAGE('A3 Exploitation'!D728, 'A3 Technique'!D197)</f>
        <v>#DIV/0!</v>
      </c>
      <c r="C45" s="423"/>
      <c r="D45" s="49"/>
      <c r="E45" s="49"/>
      <c r="F45" s="49"/>
      <c r="G45" s="49"/>
      <c r="H45" s="49"/>
      <c r="I45" s="49"/>
    </row>
    <row r="46" spans="1:10" ht="33" customHeight="1" x14ac:dyDescent="0.25">
      <c r="A46" s="57" t="s">
        <v>284</v>
      </c>
      <c r="B46" s="423" t="e">
        <f>AVERAGE('A4 Exploitation'!D728, 'A4 Technique'!D197)</f>
        <v>#DIV/0!</v>
      </c>
      <c r="C46" s="423"/>
      <c r="D46" s="49"/>
      <c r="E46" s="49"/>
      <c r="F46" s="49"/>
      <c r="G46" s="49"/>
      <c r="H46" s="49"/>
      <c r="I46" s="49"/>
    </row>
    <row r="47" spans="1:10" ht="33" customHeight="1" x14ac:dyDescent="0.25">
      <c r="A47" s="56" t="s">
        <v>285</v>
      </c>
      <c r="B47" s="423"/>
      <c r="C47" s="423"/>
      <c r="D47" s="49"/>
      <c r="E47" s="49"/>
      <c r="F47" s="49"/>
      <c r="G47" s="49"/>
      <c r="H47" s="49"/>
      <c r="I47" s="49"/>
    </row>
    <row r="48" spans="1:10" ht="33" customHeight="1" x14ac:dyDescent="0.25">
      <c r="A48" s="56" t="s">
        <v>286</v>
      </c>
      <c r="B48" s="423"/>
      <c r="C48" s="423"/>
      <c r="D48" s="49"/>
      <c r="E48" s="49"/>
      <c r="F48" s="49"/>
      <c r="G48" s="49"/>
      <c r="H48" s="49"/>
      <c r="I48" s="49"/>
    </row>
    <row r="49" spans="1:10" ht="18" x14ac:dyDescent="0.25">
      <c r="A49" s="58"/>
      <c r="B49" s="51"/>
      <c r="C49" s="51"/>
      <c r="D49" s="49"/>
      <c r="E49" s="49"/>
      <c r="F49" s="49"/>
      <c r="G49" s="49"/>
      <c r="H49" s="49"/>
      <c r="I49" s="49"/>
    </row>
    <row r="50" spans="1:10" x14ac:dyDescent="0.25">
      <c r="A50" s="55"/>
      <c r="B50" s="50"/>
      <c r="C50" s="50"/>
      <c r="D50" s="49"/>
      <c r="E50" s="49"/>
      <c r="F50" s="49"/>
      <c r="G50" s="49"/>
      <c r="H50" s="49"/>
      <c r="I50" s="49"/>
    </row>
    <row r="51" spans="1:10" ht="33" customHeight="1" x14ac:dyDescent="0.25">
      <c r="A51" s="56" t="s">
        <v>279</v>
      </c>
      <c r="B51" s="422" t="s">
        <v>289</v>
      </c>
      <c r="C51" s="422"/>
      <c r="D51" s="49"/>
      <c r="E51" s="49"/>
      <c r="F51" s="49"/>
      <c r="G51" s="49"/>
      <c r="H51" s="49"/>
      <c r="I51" s="49"/>
      <c r="J51" s="48" t="str">
        <f>D18</f>
        <v>CM Ras Jbel</v>
      </c>
    </row>
    <row r="52" spans="1:10" ht="33" customHeight="1" x14ac:dyDescent="0.25">
      <c r="A52" s="57" t="s">
        <v>281</v>
      </c>
      <c r="B52" s="425">
        <f>'A1 Exploitation'!D48</f>
        <v>1</v>
      </c>
      <c r="C52" s="425"/>
      <c r="D52" s="49"/>
      <c r="E52" s="49"/>
      <c r="F52" s="49"/>
      <c r="G52" s="49"/>
      <c r="H52" s="49"/>
      <c r="I52" s="49"/>
    </row>
    <row r="53" spans="1:10" ht="33" customHeight="1" x14ac:dyDescent="0.25">
      <c r="A53" s="56" t="s">
        <v>282</v>
      </c>
      <c r="B53" s="425">
        <f>'A2 Exploitation'!D48</f>
        <v>0.91176470588235292</v>
      </c>
      <c r="C53" s="425"/>
      <c r="D53" s="49"/>
      <c r="E53" s="49"/>
      <c r="F53" s="49"/>
      <c r="G53" s="49"/>
      <c r="H53" s="49"/>
      <c r="I53" s="49"/>
    </row>
    <row r="54" spans="1:10" ht="33" customHeight="1" x14ac:dyDescent="0.25">
      <c r="A54" s="57" t="s">
        <v>283</v>
      </c>
      <c r="B54" s="425" t="e">
        <f>'A3 Exploitation'!D48</f>
        <v>#DIV/0!</v>
      </c>
      <c r="C54" s="425"/>
      <c r="D54" s="49"/>
      <c r="E54" s="49"/>
      <c r="F54" s="49"/>
      <c r="G54" s="49"/>
      <c r="H54" s="49"/>
      <c r="I54" s="49"/>
    </row>
    <row r="55" spans="1:10" ht="33" customHeight="1" x14ac:dyDescent="0.25">
      <c r="A55" s="57" t="s">
        <v>284</v>
      </c>
      <c r="B55" s="425" t="e">
        <f>'A4 Exploitation'!D48</f>
        <v>#DIV/0!</v>
      </c>
      <c r="C55" s="425"/>
      <c r="D55" s="49"/>
      <c r="E55" s="49"/>
      <c r="F55" s="49"/>
      <c r="G55" s="49"/>
      <c r="H55" s="49"/>
      <c r="I55" s="49"/>
    </row>
    <row r="56" spans="1:10" ht="33" customHeight="1" x14ac:dyDescent="0.25">
      <c r="A56" s="56" t="s">
        <v>285</v>
      </c>
      <c r="B56" s="425"/>
      <c r="C56" s="425"/>
      <c r="D56" s="49"/>
      <c r="E56" s="49"/>
      <c r="F56" s="49"/>
      <c r="G56" s="49"/>
      <c r="H56" s="49"/>
      <c r="I56" s="49"/>
    </row>
    <row r="57" spans="1:10" ht="33" customHeight="1" x14ac:dyDescent="0.25">
      <c r="A57" s="56" t="s">
        <v>286</v>
      </c>
      <c r="B57" s="425"/>
      <c r="C57" s="425"/>
      <c r="D57" s="49"/>
      <c r="E57" s="49"/>
      <c r="F57" s="49"/>
      <c r="G57" s="49"/>
      <c r="H57" s="49"/>
      <c r="I57" s="49"/>
    </row>
    <row r="58" spans="1:10" ht="18" x14ac:dyDescent="0.25">
      <c r="A58" s="59"/>
      <c r="B58" s="52"/>
      <c r="C58" s="52"/>
      <c r="D58" s="49"/>
      <c r="E58" s="49"/>
      <c r="F58" s="49"/>
      <c r="G58" s="49"/>
      <c r="H58" s="49"/>
      <c r="I58" s="49"/>
    </row>
    <row r="59" spans="1:10" ht="18" x14ac:dyDescent="0.25">
      <c r="A59" s="59"/>
      <c r="B59" s="52"/>
      <c r="C59" s="52"/>
      <c r="D59" s="49"/>
      <c r="E59" s="49"/>
      <c r="F59" s="49"/>
      <c r="G59" s="49"/>
      <c r="H59" s="49"/>
      <c r="I59" s="49"/>
    </row>
    <row r="60" spans="1:10" ht="33" customHeight="1" x14ac:dyDescent="0.25">
      <c r="A60" s="56" t="s">
        <v>279</v>
      </c>
      <c r="B60" s="422" t="s">
        <v>290</v>
      </c>
      <c r="C60" s="422"/>
      <c r="D60" s="49"/>
      <c r="E60" s="49"/>
      <c r="F60" s="49"/>
      <c r="G60" s="49"/>
      <c r="H60" s="49"/>
      <c r="I60" s="49"/>
      <c r="J60" s="48" t="str">
        <f>D18</f>
        <v>CM Ras Jbel</v>
      </c>
    </row>
    <row r="61" spans="1:10" ht="33" customHeight="1" x14ac:dyDescent="0.25">
      <c r="A61" s="57" t="s">
        <v>281</v>
      </c>
      <c r="B61" s="423" t="e">
        <f>'A1 Exploitation'!D131</f>
        <v>#DIV/0!</v>
      </c>
      <c r="C61" s="423"/>
      <c r="D61" s="49"/>
      <c r="E61" s="49"/>
      <c r="F61" s="49"/>
      <c r="G61" s="49"/>
      <c r="H61" s="49"/>
      <c r="I61" s="49"/>
    </row>
    <row r="62" spans="1:10" ht="33" customHeight="1" x14ac:dyDescent="0.25">
      <c r="A62" s="56" t="s">
        <v>282</v>
      </c>
      <c r="B62" s="423" t="e">
        <f>'A2 Exploitation'!D131</f>
        <v>#DIV/0!</v>
      </c>
      <c r="C62" s="423"/>
      <c r="D62" s="49"/>
      <c r="E62" s="49"/>
      <c r="F62" s="49"/>
      <c r="G62" s="49"/>
      <c r="H62" s="49"/>
      <c r="I62" s="49"/>
    </row>
    <row r="63" spans="1:10" ht="33" customHeight="1" x14ac:dyDescent="0.25">
      <c r="A63" s="57" t="s">
        <v>283</v>
      </c>
      <c r="B63" s="423" t="e">
        <f>'A3 Exploitation'!D131</f>
        <v>#DIV/0!</v>
      </c>
      <c r="C63" s="423"/>
      <c r="D63" s="49"/>
      <c r="E63" s="49"/>
      <c r="F63" s="49"/>
      <c r="G63" s="49"/>
      <c r="H63" s="49"/>
      <c r="I63" s="49"/>
    </row>
    <row r="64" spans="1:10" ht="33" customHeight="1" x14ac:dyDescent="0.25">
      <c r="A64" s="57" t="s">
        <v>284</v>
      </c>
      <c r="B64" s="423" t="e">
        <f>'A4 Exploitation'!D131</f>
        <v>#DIV/0!</v>
      </c>
      <c r="C64" s="423"/>
      <c r="D64" s="49"/>
      <c r="E64" s="49"/>
      <c r="F64" s="49"/>
      <c r="G64" s="49"/>
      <c r="H64" s="49"/>
      <c r="I64" s="49"/>
    </row>
    <row r="65" spans="1:10" ht="33" customHeight="1" x14ac:dyDescent="0.25">
      <c r="A65" s="56" t="s">
        <v>285</v>
      </c>
      <c r="B65" s="423"/>
      <c r="C65" s="423"/>
      <c r="D65" s="49"/>
      <c r="E65" s="49"/>
      <c r="F65" s="49"/>
      <c r="G65" s="49"/>
      <c r="H65" s="49"/>
      <c r="I65" s="49"/>
    </row>
    <row r="66" spans="1:10" ht="33" customHeight="1" x14ac:dyDescent="0.25">
      <c r="A66" s="56" t="s">
        <v>286</v>
      </c>
      <c r="B66" s="423"/>
      <c r="C66" s="423"/>
      <c r="D66" s="49"/>
      <c r="E66" s="49"/>
      <c r="F66" s="49"/>
      <c r="G66" s="49"/>
      <c r="H66" s="49"/>
      <c r="I66" s="49"/>
    </row>
    <row r="67" spans="1:10" ht="18" x14ac:dyDescent="0.25">
      <c r="A67" s="59"/>
      <c r="B67" s="52"/>
      <c r="C67" s="52"/>
      <c r="D67" s="49"/>
      <c r="E67" s="49"/>
      <c r="F67" s="49"/>
      <c r="G67" s="49"/>
      <c r="H67" s="49"/>
      <c r="I67" s="49"/>
    </row>
    <row r="68" spans="1:10" ht="18" x14ac:dyDescent="0.25">
      <c r="A68" s="59"/>
      <c r="B68" s="52"/>
      <c r="C68" s="52"/>
      <c r="D68" s="49"/>
      <c r="E68" s="49"/>
      <c r="F68" s="49"/>
      <c r="G68" s="49"/>
      <c r="H68" s="49"/>
      <c r="I68" s="49"/>
    </row>
    <row r="69" spans="1:10" ht="33" customHeight="1" x14ac:dyDescent="0.25">
      <c r="A69" s="56" t="s">
        <v>279</v>
      </c>
      <c r="B69" s="422" t="s">
        <v>464</v>
      </c>
      <c r="C69" s="422"/>
      <c r="D69" s="49"/>
      <c r="E69" s="49"/>
      <c r="F69" s="49"/>
      <c r="G69" s="49"/>
      <c r="H69" s="49"/>
      <c r="I69" s="49"/>
      <c r="J69" s="48" t="str">
        <f>D18</f>
        <v>CM Ras Jbel</v>
      </c>
    </row>
    <row r="70" spans="1:10" ht="33" customHeight="1" x14ac:dyDescent="0.25">
      <c r="A70" s="57" t="s">
        <v>281</v>
      </c>
      <c r="B70" s="423">
        <f>'A1 Exploitation'!D187</f>
        <v>0.96052631578947367</v>
      </c>
      <c r="C70" s="423"/>
      <c r="D70" s="49"/>
      <c r="E70" s="49"/>
      <c r="F70" s="49"/>
      <c r="G70" s="49"/>
      <c r="H70" s="49"/>
      <c r="I70" s="49"/>
    </row>
    <row r="71" spans="1:10" ht="33" customHeight="1" x14ac:dyDescent="0.25">
      <c r="A71" s="56" t="s">
        <v>282</v>
      </c>
      <c r="B71" s="423">
        <f>'A2 Exploitation'!D187</f>
        <v>0.875</v>
      </c>
      <c r="C71" s="423"/>
      <c r="D71" s="49"/>
      <c r="E71" s="49"/>
      <c r="F71" s="49"/>
      <c r="G71" s="49"/>
      <c r="H71" s="49"/>
      <c r="I71" s="49"/>
    </row>
    <row r="72" spans="1:10" ht="33" customHeight="1" x14ac:dyDescent="0.25">
      <c r="A72" s="57" t="s">
        <v>283</v>
      </c>
      <c r="B72" s="423" t="e">
        <f>'A3 Exploitation'!D187</f>
        <v>#DIV/0!</v>
      </c>
      <c r="C72" s="423"/>
      <c r="D72" s="49"/>
      <c r="E72" s="49"/>
      <c r="F72" s="49"/>
      <c r="G72" s="49"/>
      <c r="H72" s="49"/>
      <c r="I72" s="49"/>
    </row>
    <row r="73" spans="1:10" ht="33" customHeight="1" x14ac:dyDescent="0.25">
      <c r="A73" s="57" t="s">
        <v>284</v>
      </c>
      <c r="B73" s="423" t="e">
        <f>'A4 Exploitation'!D187</f>
        <v>#DIV/0!</v>
      </c>
      <c r="C73" s="423"/>
      <c r="D73" s="49"/>
      <c r="E73" s="49"/>
      <c r="F73" s="49"/>
      <c r="G73" s="49"/>
      <c r="H73" s="49"/>
      <c r="I73" s="49"/>
    </row>
    <row r="74" spans="1:10" ht="33" customHeight="1" x14ac:dyDescent="0.25">
      <c r="A74" s="56" t="s">
        <v>285</v>
      </c>
      <c r="B74" s="423"/>
      <c r="C74" s="423"/>
      <c r="D74" s="49"/>
      <c r="E74" s="49"/>
      <c r="F74" s="49"/>
      <c r="G74" s="49"/>
      <c r="H74" s="49"/>
      <c r="I74" s="49"/>
    </row>
    <row r="75" spans="1:10" ht="33" customHeight="1" x14ac:dyDescent="0.25">
      <c r="A75" s="56" t="s">
        <v>286</v>
      </c>
      <c r="B75" s="423"/>
      <c r="C75" s="423"/>
      <c r="D75" s="49"/>
      <c r="E75" s="49"/>
      <c r="F75" s="49"/>
      <c r="G75" s="49"/>
      <c r="H75" s="49"/>
      <c r="I75" s="49"/>
    </row>
    <row r="76" spans="1:10" ht="18" x14ac:dyDescent="0.25">
      <c r="A76" s="59"/>
      <c r="B76" s="52"/>
      <c r="C76" s="52"/>
      <c r="D76" s="49"/>
      <c r="E76" s="49"/>
      <c r="F76" s="49"/>
      <c r="G76" s="49"/>
      <c r="H76" s="49"/>
      <c r="I76" s="49"/>
    </row>
    <row r="77" spans="1:10" ht="18" x14ac:dyDescent="0.25">
      <c r="A77" s="59"/>
      <c r="B77" s="52"/>
      <c r="C77" s="52"/>
      <c r="D77" s="49"/>
      <c r="E77" s="49"/>
      <c r="F77" s="49"/>
      <c r="G77" s="49"/>
      <c r="H77" s="49"/>
      <c r="I77" s="49"/>
    </row>
    <row r="78" spans="1:10" ht="33" customHeight="1" x14ac:dyDescent="0.25">
      <c r="A78" s="56" t="s">
        <v>279</v>
      </c>
      <c r="B78" s="422" t="s">
        <v>465</v>
      </c>
      <c r="C78" s="422"/>
      <c r="D78" s="49"/>
      <c r="E78" s="49"/>
      <c r="F78" s="49"/>
      <c r="G78" s="49"/>
      <c r="H78" s="49"/>
      <c r="I78" s="49"/>
      <c r="J78" s="48" t="str">
        <f>D18</f>
        <v>CM Ras Jbel</v>
      </c>
    </row>
    <row r="79" spans="1:10" ht="33" customHeight="1" x14ac:dyDescent="0.25">
      <c r="A79" s="57" t="s">
        <v>281</v>
      </c>
      <c r="B79" s="423">
        <f>'A1 Exploitation'!D249</f>
        <v>0.65116279069767447</v>
      </c>
      <c r="C79" s="423"/>
      <c r="D79" s="49"/>
      <c r="E79" s="49"/>
      <c r="F79" s="49"/>
      <c r="G79" s="49"/>
      <c r="H79" s="49"/>
      <c r="I79" s="49"/>
    </row>
    <row r="80" spans="1:10" ht="33" customHeight="1" x14ac:dyDescent="0.25">
      <c r="A80" s="56" t="s">
        <v>282</v>
      </c>
      <c r="B80" s="423">
        <f>'A2 Exploitation'!D249</f>
        <v>0.58333333333333337</v>
      </c>
      <c r="C80" s="423"/>
      <c r="D80" s="49"/>
      <c r="E80" s="49"/>
      <c r="F80" s="49"/>
      <c r="G80" s="49"/>
      <c r="H80" s="49"/>
      <c r="I80" s="49"/>
    </row>
    <row r="81" spans="1:10" ht="33" customHeight="1" x14ac:dyDescent="0.25">
      <c r="A81" s="57" t="s">
        <v>283</v>
      </c>
      <c r="B81" s="423" t="e">
        <f>'A3 Exploitation'!D249</f>
        <v>#DIV/0!</v>
      </c>
      <c r="C81" s="423"/>
      <c r="D81" s="49"/>
      <c r="E81" s="49"/>
      <c r="F81" s="49"/>
      <c r="G81" s="49"/>
      <c r="H81" s="49"/>
      <c r="I81" s="49"/>
    </row>
    <row r="82" spans="1:10" ht="33" customHeight="1" x14ac:dyDescent="0.25">
      <c r="A82" s="57" t="s">
        <v>284</v>
      </c>
      <c r="B82" s="423" t="e">
        <f>'A4 Exploitation'!D249</f>
        <v>#DIV/0!</v>
      </c>
      <c r="C82" s="423"/>
      <c r="D82" s="49"/>
      <c r="E82" s="49"/>
      <c r="F82" s="49"/>
      <c r="G82" s="49"/>
      <c r="H82" s="49"/>
      <c r="I82" s="49"/>
    </row>
    <row r="83" spans="1:10" ht="33" customHeight="1" x14ac:dyDescent="0.25">
      <c r="A83" s="56" t="s">
        <v>285</v>
      </c>
      <c r="B83" s="423"/>
      <c r="C83" s="423"/>
      <c r="D83" s="49"/>
      <c r="E83" s="49"/>
      <c r="F83" s="49"/>
      <c r="G83" s="49"/>
      <c r="H83" s="49"/>
      <c r="I83" s="49"/>
    </row>
    <row r="84" spans="1:10" ht="33" customHeight="1" x14ac:dyDescent="0.25">
      <c r="A84" s="56" t="s">
        <v>286</v>
      </c>
      <c r="B84" s="423"/>
      <c r="C84" s="423"/>
      <c r="D84" s="49"/>
      <c r="E84" s="49"/>
      <c r="F84" s="49"/>
      <c r="G84" s="49"/>
      <c r="H84" s="49"/>
      <c r="I84" s="49"/>
    </row>
    <row r="85" spans="1:10" ht="18" x14ac:dyDescent="0.25">
      <c r="A85" s="59"/>
      <c r="B85" s="52"/>
      <c r="C85" s="52"/>
      <c r="D85" s="49"/>
      <c r="E85" s="49"/>
      <c r="F85" s="49"/>
      <c r="G85" s="49"/>
      <c r="H85" s="49"/>
      <c r="I85" s="49"/>
    </row>
    <row r="86" spans="1:10" ht="18" x14ac:dyDescent="0.25">
      <c r="A86" s="59"/>
      <c r="B86" s="52"/>
      <c r="C86" s="52"/>
      <c r="D86" s="49"/>
      <c r="E86" s="49"/>
      <c r="F86" s="49"/>
      <c r="G86" s="49"/>
      <c r="H86" s="49"/>
      <c r="I86" s="49"/>
    </row>
    <row r="87" spans="1:10" ht="33" customHeight="1" x14ac:dyDescent="0.25">
      <c r="A87" s="56" t="s">
        <v>279</v>
      </c>
      <c r="B87" s="422" t="s">
        <v>466</v>
      </c>
      <c r="C87" s="422"/>
      <c r="D87" s="49"/>
      <c r="E87" s="49"/>
      <c r="F87" s="49"/>
      <c r="G87" s="49"/>
      <c r="H87" s="49"/>
      <c r="I87" s="49"/>
      <c r="J87" s="48" t="str">
        <f>D18</f>
        <v>CM Ras Jbel</v>
      </c>
    </row>
    <row r="88" spans="1:10" ht="33" customHeight="1" x14ac:dyDescent="0.25">
      <c r="A88" s="57" t="s">
        <v>281</v>
      </c>
      <c r="B88" s="423">
        <f>'A1 Exploitation'!D304</f>
        <v>0.68918918918918914</v>
      </c>
      <c r="C88" s="423"/>
      <c r="D88" s="49"/>
      <c r="E88" s="49"/>
      <c r="F88" s="49"/>
      <c r="G88" s="49"/>
      <c r="H88" s="49"/>
      <c r="I88" s="49"/>
    </row>
    <row r="89" spans="1:10" ht="33" customHeight="1" x14ac:dyDescent="0.25">
      <c r="A89" s="56" t="s">
        <v>282</v>
      </c>
      <c r="B89" s="423">
        <f>'A2 Exploitation'!D304</f>
        <v>0.86486486486486491</v>
      </c>
      <c r="C89" s="423"/>
      <c r="D89" s="49"/>
      <c r="E89" s="49"/>
      <c r="F89" s="49"/>
      <c r="G89" s="49"/>
      <c r="H89" s="49"/>
      <c r="I89" s="49"/>
    </row>
    <row r="90" spans="1:10" ht="33" customHeight="1" x14ac:dyDescent="0.25">
      <c r="A90" s="57" t="s">
        <v>283</v>
      </c>
      <c r="B90" s="423" t="e">
        <f>'A3 Exploitation'!D304</f>
        <v>#DIV/0!</v>
      </c>
      <c r="C90" s="423"/>
      <c r="D90" s="49"/>
      <c r="E90" s="49"/>
      <c r="F90" s="49"/>
      <c r="G90" s="49"/>
      <c r="H90" s="49"/>
      <c r="I90" s="49"/>
    </row>
    <row r="91" spans="1:10" ht="33" customHeight="1" x14ac:dyDescent="0.25">
      <c r="A91" s="57" t="s">
        <v>284</v>
      </c>
      <c r="B91" s="423" t="e">
        <f>'A4 Exploitation'!D304</f>
        <v>#DIV/0!</v>
      </c>
      <c r="C91" s="423"/>
      <c r="D91" s="49"/>
      <c r="E91" s="49"/>
      <c r="F91" s="49"/>
      <c r="G91" s="49"/>
      <c r="H91" s="49"/>
      <c r="I91" s="49"/>
    </row>
    <row r="92" spans="1:10" ht="33" customHeight="1" x14ac:dyDescent="0.25">
      <c r="A92" s="56" t="s">
        <v>285</v>
      </c>
      <c r="B92" s="423"/>
      <c r="C92" s="423"/>
      <c r="D92" s="49"/>
      <c r="E92" s="49"/>
      <c r="F92" s="49"/>
      <c r="G92" s="49"/>
      <c r="H92" s="49"/>
      <c r="I92" s="49"/>
    </row>
    <row r="93" spans="1:10" ht="33" customHeight="1" x14ac:dyDescent="0.25">
      <c r="A93" s="56" t="s">
        <v>286</v>
      </c>
      <c r="B93" s="423"/>
      <c r="C93" s="423"/>
      <c r="D93" s="49"/>
      <c r="E93" s="49"/>
      <c r="F93" s="49"/>
      <c r="G93" s="49"/>
      <c r="H93" s="49"/>
      <c r="I93" s="49"/>
    </row>
    <row r="94" spans="1:10" ht="18" x14ac:dyDescent="0.25">
      <c r="A94" s="59"/>
      <c r="B94" s="52"/>
      <c r="C94" s="52"/>
      <c r="D94" s="49"/>
      <c r="E94" s="49"/>
      <c r="F94" s="49"/>
      <c r="G94" s="49"/>
      <c r="H94" s="49"/>
      <c r="I94" s="49"/>
    </row>
    <row r="95" spans="1:10" ht="18" x14ac:dyDescent="0.25">
      <c r="A95" s="59"/>
      <c r="B95" s="52"/>
      <c r="C95" s="52"/>
      <c r="D95" s="49"/>
      <c r="E95" s="49"/>
      <c r="F95" s="49"/>
      <c r="G95" s="49"/>
      <c r="H95" s="49"/>
      <c r="I95" s="49"/>
    </row>
    <row r="96" spans="1:10" ht="33" customHeight="1" x14ac:dyDescent="0.25">
      <c r="A96" s="56" t="s">
        <v>279</v>
      </c>
      <c r="B96" s="422" t="s">
        <v>467</v>
      </c>
      <c r="C96" s="422"/>
      <c r="D96" s="49"/>
      <c r="E96" s="49"/>
      <c r="F96" s="49"/>
      <c r="G96" s="49"/>
      <c r="H96" s="49"/>
      <c r="I96" s="49"/>
      <c r="J96" s="48" t="str">
        <f>D18</f>
        <v>CM Ras Jbel</v>
      </c>
    </row>
    <row r="97" spans="1:10" ht="33" customHeight="1" x14ac:dyDescent="0.25">
      <c r="A97" s="57" t="s">
        <v>281</v>
      </c>
      <c r="B97" s="423">
        <f>'A1 Exploitation'!D371</f>
        <v>0.73333333333333328</v>
      </c>
      <c r="C97" s="423"/>
      <c r="D97" s="49"/>
      <c r="E97" s="49"/>
      <c r="F97" s="49"/>
      <c r="G97" s="49"/>
      <c r="H97" s="49"/>
      <c r="I97" s="49"/>
    </row>
    <row r="98" spans="1:10" ht="33" customHeight="1" x14ac:dyDescent="0.25">
      <c r="A98" s="56" t="s">
        <v>282</v>
      </c>
      <c r="B98" s="423">
        <f>'A2 Exploitation'!D371</f>
        <v>0.55208333333333337</v>
      </c>
      <c r="C98" s="423"/>
      <c r="D98" s="49"/>
      <c r="E98" s="49"/>
      <c r="F98" s="49"/>
      <c r="G98" s="49"/>
      <c r="H98" s="49"/>
      <c r="I98" s="49"/>
    </row>
    <row r="99" spans="1:10" ht="33" customHeight="1" x14ac:dyDescent="0.25">
      <c r="A99" s="57" t="s">
        <v>283</v>
      </c>
      <c r="B99" s="423" t="e">
        <f>'A3 Exploitation'!D371</f>
        <v>#DIV/0!</v>
      </c>
      <c r="C99" s="423"/>
      <c r="D99" s="49"/>
      <c r="E99" s="49"/>
      <c r="F99" s="49"/>
      <c r="G99" s="49"/>
      <c r="H99" s="49"/>
      <c r="I99" s="49"/>
    </row>
    <row r="100" spans="1:10" ht="33" customHeight="1" x14ac:dyDescent="0.25">
      <c r="A100" s="57" t="s">
        <v>284</v>
      </c>
      <c r="B100" s="423" t="e">
        <f>'A4 Exploitation'!D371</f>
        <v>#DIV/0!</v>
      </c>
      <c r="C100" s="423"/>
      <c r="D100" s="49"/>
      <c r="E100" s="49"/>
      <c r="F100" s="49"/>
      <c r="G100" s="49"/>
      <c r="H100" s="49"/>
      <c r="I100" s="49"/>
    </row>
    <row r="101" spans="1:10" ht="33" customHeight="1" x14ac:dyDescent="0.25">
      <c r="A101" s="56" t="s">
        <v>285</v>
      </c>
      <c r="B101" s="423"/>
      <c r="C101" s="423"/>
      <c r="D101" s="49"/>
      <c r="E101" s="49"/>
      <c r="F101" s="49"/>
      <c r="G101" s="49"/>
      <c r="H101" s="49"/>
      <c r="I101" s="49"/>
    </row>
    <row r="102" spans="1:10" ht="33" customHeight="1" x14ac:dyDescent="0.25">
      <c r="A102" s="56" t="s">
        <v>286</v>
      </c>
      <c r="B102" s="423"/>
      <c r="C102" s="423"/>
      <c r="D102" s="49"/>
      <c r="E102" s="49"/>
      <c r="F102" s="49"/>
      <c r="G102" s="49"/>
      <c r="H102" s="49"/>
      <c r="I102" s="49"/>
    </row>
    <row r="103" spans="1:10" ht="18" x14ac:dyDescent="0.25">
      <c r="A103" s="59"/>
      <c r="B103" s="52"/>
      <c r="C103" s="52"/>
      <c r="D103" s="49"/>
      <c r="E103" s="49"/>
      <c r="F103" s="49"/>
      <c r="G103" s="49"/>
      <c r="H103" s="49"/>
      <c r="I103" s="49"/>
    </row>
    <row r="104" spans="1:10" ht="18" x14ac:dyDescent="0.25">
      <c r="A104" s="59"/>
      <c r="B104" s="52"/>
      <c r="C104" s="52"/>
      <c r="D104" s="49"/>
      <c r="E104" s="49"/>
      <c r="F104" s="49"/>
      <c r="G104" s="49"/>
      <c r="H104" s="49"/>
      <c r="I104" s="49"/>
    </row>
    <row r="105" spans="1:10" ht="33" customHeight="1" x14ac:dyDescent="0.25">
      <c r="A105" s="56" t="s">
        <v>279</v>
      </c>
      <c r="B105" s="422" t="s">
        <v>468</v>
      </c>
      <c r="C105" s="422"/>
      <c r="D105" s="49"/>
      <c r="E105" s="49"/>
      <c r="F105" s="49"/>
      <c r="G105" s="49"/>
      <c r="H105" s="49"/>
      <c r="I105" s="49"/>
      <c r="J105" s="48" t="str">
        <f>D18</f>
        <v>CM Ras Jbel</v>
      </c>
    </row>
    <row r="106" spans="1:10" ht="33" customHeight="1" x14ac:dyDescent="0.25">
      <c r="A106" s="57" t="s">
        <v>281</v>
      </c>
      <c r="B106" s="423">
        <f>'A1 Exploitation'!D429</f>
        <v>1</v>
      </c>
      <c r="C106" s="423"/>
      <c r="D106" s="49"/>
      <c r="E106" s="49"/>
      <c r="F106" s="49"/>
      <c r="G106" s="49"/>
      <c r="H106" s="49"/>
      <c r="I106" s="49"/>
    </row>
    <row r="107" spans="1:10" ht="33" customHeight="1" x14ac:dyDescent="0.25">
      <c r="A107" s="56" t="s">
        <v>282</v>
      </c>
      <c r="B107" s="423" t="e">
        <f>'A2 Exploitation'!D429</f>
        <v>#DIV/0!</v>
      </c>
      <c r="C107" s="423"/>
      <c r="D107" s="49"/>
      <c r="E107" s="49"/>
      <c r="F107" s="49"/>
      <c r="G107" s="49"/>
      <c r="H107" s="49"/>
      <c r="I107" s="49"/>
    </row>
    <row r="108" spans="1:10" ht="33" customHeight="1" x14ac:dyDescent="0.25">
      <c r="A108" s="57" t="s">
        <v>283</v>
      </c>
      <c r="B108" s="423" t="e">
        <f>'A3 Exploitation'!D429</f>
        <v>#DIV/0!</v>
      </c>
      <c r="C108" s="423"/>
      <c r="D108" s="49"/>
      <c r="E108" s="49"/>
      <c r="F108" s="49"/>
      <c r="G108" s="49"/>
      <c r="H108" s="49"/>
      <c r="I108" s="49"/>
    </row>
    <row r="109" spans="1:10" ht="33" customHeight="1" x14ac:dyDescent="0.25">
      <c r="A109" s="57" t="s">
        <v>284</v>
      </c>
      <c r="B109" s="423" t="e">
        <f>'A4 Exploitation'!D429</f>
        <v>#DIV/0!</v>
      </c>
      <c r="C109" s="423"/>
      <c r="D109" s="49"/>
      <c r="E109" s="49"/>
      <c r="F109" s="49"/>
      <c r="G109" s="49"/>
      <c r="H109" s="49"/>
      <c r="I109" s="49"/>
    </row>
    <row r="110" spans="1:10" ht="33" customHeight="1" x14ac:dyDescent="0.25">
      <c r="A110" s="56" t="s">
        <v>285</v>
      </c>
      <c r="B110" s="423"/>
      <c r="C110" s="423"/>
      <c r="D110" s="49"/>
      <c r="E110" s="49"/>
      <c r="F110" s="49"/>
      <c r="G110" s="49"/>
      <c r="H110" s="49"/>
      <c r="I110" s="49"/>
    </row>
    <row r="111" spans="1:10" ht="33" customHeight="1" x14ac:dyDescent="0.25">
      <c r="A111" s="56" t="s">
        <v>286</v>
      </c>
      <c r="B111" s="423"/>
      <c r="C111" s="423"/>
      <c r="D111" s="49"/>
      <c r="E111" s="49"/>
      <c r="F111" s="49"/>
      <c r="G111" s="49"/>
      <c r="H111" s="49"/>
      <c r="I111" s="49"/>
    </row>
    <row r="112" spans="1:10" ht="18" x14ac:dyDescent="0.25">
      <c r="A112" s="59"/>
      <c r="B112" s="52"/>
      <c r="C112" s="52"/>
      <c r="D112" s="49"/>
      <c r="E112" s="49"/>
      <c r="F112" s="49"/>
      <c r="G112" s="49"/>
      <c r="H112" s="49"/>
      <c r="I112" s="49"/>
    </row>
    <row r="113" spans="1:10" ht="18" x14ac:dyDescent="0.25">
      <c r="A113" s="59"/>
      <c r="B113" s="52"/>
      <c r="C113" s="52"/>
      <c r="D113" s="49"/>
      <c r="E113" s="49"/>
      <c r="F113" s="49"/>
      <c r="G113" s="49"/>
      <c r="H113" s="49"/>
      <c r="I113" s="49"/>
    </row>
    <row r="114" spans="1:10" ht="33" customHeight="1" x14ac:dyDescent="0.25">
      <c r="A114" s="56" t="s">
        <v>279</v>
      </c>
      <c r="B114" s="422" t="s">
        <v>469</v>
      </c>
      <c r="C114" s="422"/>
      <c r="D114" s="49"/>
      <c r="E114" s="49"/>
      <c r="F114" s="49"/>
      <c r="G114" s="49"/>
      <c r="H114" s="49"/>
      <c r="I114" s="49"/>
      <c r="J114" s="48" t="str">
        <f>D18</f>
        <v>CM Ras Jbel</v>
      </c>
    </row>
    <row r="115" spans="1:10" ht="33" customHeight="1" x14ac:dyDescent="0.25">
      <c r="A115" s="57" t="s">
        <v>281</v>
      </c>
      <c r="B115" s="423">
        <f>'A1 Exploitation'!D476</f>
        <v>0.65625</v>
      </c>
      <c r="C115" s="423"/>
      <c r="D115" s="49"/>
      <c r="E115" s="49"/>
      <c r="F115" s="49"/>
      <c r="G115" s="49"/>
      <c r="H115" s="49"/>
      <c r="I115" s="49"/>
    </row>
    <row r="116" spans="1:10" ht="33" customHeight="1" x14ac:dyDescent="0.25">
      <c r="A116" s="56" t="s">
        <v>282</v>
      </c>
      <c r="B116" s="423">
        <f>'A2 Exploitation'!D476</f>
        <v>0.81578947368421051</v>
      </c>
      <c r="C116" s="423"/>
      <c r="D116" s="49"/>
      <c r="E116" s="49"/>
      <c r="F116" s="49"/>
      <c r="G116" s="49"/>
      <c r="H116" s="49"/>
      <c r="I116" s="49"/>
    </row>
    <row r="117" spans="1:10" ht="33" customHeight="1" x14ac:dyDescent="0.25">
      <c r="A117" s="57" t="s">
        <v>283</v>
      </c>
      <c r="B117" s="423" t="e">
        <f>'A3 Exploitation'!D476</f>
        <v>#DIV/0!</v>
      </c>
      <c r="C117" s="423"/>
      <c r="D117" s="49"/>
      <c r="E117" s="49"/>
      <c r="F117" s="49"/>
      <c r="G117" s="49"/>
      <c r="H117" s="49"/>
      <c r="I117" s="49"/>
    </row>
    <row r="118" spans="1:10" ht="33" customHeight="1" x14ac:dyDescent="0.25">
      <c r="A118" s="57" t="s">
        <v>284</v>
      </c>
      <c r="B118" s="423" t="e">
        <f>'A4 Exploitation'!D476</f>
        <v>#DIV/0!</v>
      </c>
      <c r="C118" s="423"/>
      <c r="D118" s="49"/>
      <c r="E118" s="49"/>
      <c r="F118" s="49"/>
      <c r="G118" s="49"/>
      <c r="H118" s="49"/>
      <c r="I118" s="49"/>
    </row>
    <row r="119" spans="1:10" ht="33" customHeight="1" x14ac:dyDescent="0.25">
      <c r="A119" s="56" t="s">
        <v>285</v>
      </c>
      <c r="B119" s="423"/>
      <c r="C119" s="423"/>
      <c r="D119" s="49"/>
      <c r="E119" s="49"/>
      <c r="F119" s="49"/>
      <c r="G119" s="49"/>
      <c r="H119" s="49"/>
      <c r="I119" s="49"/>
    </row>
    <row r="120" spans="1:10" ht="33" customHeight="1" x14ac:dyDescent="0.25">
      <c r="A120" s="56" t="s">
        <v>286</v>
      </c>
      <c r="B120" s="423"/>
      <c r="C120" s="423"/>
      <c r="D120" s="49"/>
      <c r="E120" s="49"/>
      <c r="F120" s="49"/>
      <c r="G120" s="49"/>
      <c r="H120" s="49"/>
      <c r="I120" s="49"/>
    </row>
    <row r="121" spans="1:10" ht="18" x14ac:dyDescent="0.25">
      <c r="A121" s="59"/>
      <c r="B121" s="52"/>
      <c r="C121" s="52"/>
      <c r="D121" s="49"/>
      <c r="E121" s="49"/>
      <c r="F121" s="49"/>
      <c r="G121" s="49"/>
      <c r="H121" s="49"/>
      <c r="I121" s="49"/>
    </row>
    <row r="122" spans="1:10" ht="18" x14ac:dyDescent="0.25">
      <c r="A122" s="59"/>
      <c r="B122" s="52"/>
      <c r="C122" s="52"/>
      <c r="D122" s="49"/>
      <c r="E122" s="49"/>
      <c r="F122" s="49"/>
      <c r="G122" s="49"/>
      <c r="H122" s="49"/>
      <c r="I122" s="49"/>
    </row>
    <row r="123" spans="1:10" ht="33" customHeight="1" x14ac:dyDescent="0.25">
      <c r="A123" s="56" t="s">
        <v>279</v>
      </c>
      <c r="B123" s="422" t="s">
        <v>470</v>
      </c>
      <c r="C123" s="422"/>
      <c r="D123" s="49"/>
      <c r="E123" s="49"/>
      <c r="F123" s="49"/>
      <c r="G123" s="49"/>
      <c r="H123" s="49"/>
      <c r="I123" s="49"/>
      <c r="J123" s="48" t="str">
        <f>D18</f>
        <v>CM Ras Jbel</v>
      </c>
    </row>
    <row r="124" spans="1:10" ht="33" customHeight="1" x14ac:dyDescent="0.25">
      <c r="A124" s="57" t="s">
        <v>281</v>
      </c>
      <c r="B124" s="423" t="e">
        <f>'A1 Exploitation'!D527</f>
        <v>#DIV/0!</v>
      </c>
      <c r="C124" s="423"/>
      <c r="D124" s="49"/>
      <c r="E124" s="49"/>
      <c r="F124" s="49"/>
      <c r="G124" s="49"/>
      <c r="H124" s="49"/>
      <c r="I124" s="49"/>
    </row>
    <row r="125" spans="1:10" ht="33" customHeight="1" x14ac:dyDescent="0.25">
      <c r="A125" s="56" t="s">
        <v>282</v>
      </c>
      <c r="B125" s="423" t="e">
        <f>'A2 Exploitation'!D527</f>
        <v>#DIV/0!</v>
      </c>
      <c r="C125" s="423"/>
      <c r="D125" s="49"/>
      <c r="E125" s="49"/>
      <c r="F125" s="49"/>
      <c r="G125" s="49"/>
      <c r="H125" s="49"/>
      <c r="I125" s="49"/>
    </row>
    <row r="126" spans="1:10" ht="33" customHeight="1" x14ac:dyDescent="0.25">
      <c r="A126" s="57" t="s">
        <v>283</v>
      </c>
      <c r="B126" s="423" t="e">
        <f>'A3 Exploitation'!D527</f>
        <v>#DIV/0!</v>
      </c>
      <c r="C126" s="423"/>
      <c r="D126" s="49"/>
      <c r="E126" s="49"/>
      <c r="F126" s="49"/>
      <c r="G126" s="49"/>
      <c r="H126" s="49"/>
      <c r="I126" s="49"/>
    </row>
    <row r="127" spans="1:10" ht="33" customHeight="1" x14ac:dyDescent="0.25">
      <c r="A127" s="57" t="s">
        <v>284</v>
      </c>
      <c r="B127" s="423" t="e">
        <f>'A4 Exploitation'!D527</f>
        <v>#DIV/0!</v>
      </c>
      <c r="C127" s="423"/>
      <c r="D127" s="49"/>
      <c r="E127" s="49"/>
      <c r="F127" s="49"/>
      <c r="G127" s="49"/>
      <c r="H127" s="49"/>
      <c r="I127" s="49"/>
    </row>
    <row r="128" spans="1:10" ht="33" customHeight="1" x14ac:dyDescent="0.25">
      <c r="A128" s="56" t="s">
        <v>285</v>
      </c>
      <c r="B128" s="423"/>
      <c r="C128" s="423"/>
      <c r="D128" s="49"/>
      <c r="E128" s="49"/>
      <c r="F128" s="49"/>
      <c r="G128" s="49"/>
      <c r="H128" s="49"/>
      <c r="I128" s="49"/>
    </row>
    <row r="129" spans="1:10" ht="33" customHeight="1" x14ac:dyDescent="0.25">
      <c r="A129" s="56" t="s">
        <v>286</v>
      </c>
      <c r="B129" s="423"/>
      <c r="C129" s="423"/>
      <c r="D129" s="49"/>
      <c r="E129" s="49"/>
      <c r="F129" s="49"/>
      <c r="G129" s="49"/>
      <c r="H129" s="49"/>
      <c r="I129" s="49"/>
    </row>
    <row r="130" spans="1:10" ht="18" x14ac:dyDescent="0.25">
      <c r="A130" s="59"/>
      <c r="B130" s="52"/>
      <c r="C130" s="52"/>
      <c r="D130" s="49"/>
      <c r="E130" s="49"/>
      <c r="F130" s="49"/>
      <c r="G130" s="49"/>
      <c r="H130" s="49"/>
      <c r="I130" s="49"/>
    </row>
    <row r="131" spans="1:10" ht="18" x14ac:dyDescent="0.25">
      <c r="A131" s="59"/>
      <c r="B131" s="52"/>
      <c r="C131" s="52"/>
      <c r="D131" s="49"/>
      <c r="E131" s="49"/>
      <c r="F131" s="49"/>
      <c r="G131" s="49"/>
      <c r="H131" s="49"/>
      <c r="I131" s="49"/>
    </row>
    <row r="132" spans="1:10" ht="33" customHeight="1" x14ac:dyDescent="0.25">
      <c r="A132" s="56" t="s">
        <v>279</v>
      </c>
      <c r="B132" s="422" t="s">
        <v>471</v>
      </c>
      <c r="C132" s="422"/>
      <c r="D132" s="49"/>
      <c r="E132" s="49"/>
      <c r="F132" s="49"/>
      <c r="G132" s="49"/>
      <c r="H132" s="49"/>
      <c r="I132" s="49"/>
      <c r="J132" s="48" t="str">
        <f>D18</f>
        <v>CM Ras Jbel</v>
      </c>
    </row>
    <row r="133" spans="1:10" ht="33" customHeight="1" x14ac:dyDescent="0.25">
      <c r="A133" s="57" t="s">
        <v>281</v>
      </c>
      <c r="B133" s="423">
        <f>'A1 Exploitation'!D570</f>
        <v>1</v>
      </c>
      <c r="C133" s="423"/>
      <c r="D133" s="49"/>
      <c r="E133" s="49"/>
      <c r="F133" s="49"/>
      <c r="G133" s="49"/>
      <c r="H133" s="49"/>
      <c r="I133" s="49"/>
    </row>
    <row r="134" spans="1:10" ht="33" customHeight="1" x14ac:dyDescent="0.25">
      <c r="A134" s="56" t="s">
        <v>282</v>
      </c>
      <c r="B134" s="423">
        <f>'A2 Exploitation'!D570</f>
        <v>0.84782608695652173</v>
      </c>
      <c r="C134" s="423"/>
      <c r="D134" s="49"/>
      <c r="E134" s="49"/>
      <c r="F134" s="49"/>
      <c r="G134" s="49"/>
      <c r="H134" s="49"/>
      <c r="I134" s="49"/>
    </row>
    <row r="135" spans="1:10" ht="33" customHeight="1" x14ac:dyDescent="0.25">
      <c r="A135" s="57" t="s">
        <v>283</v>
      </c>
      <c r="B135" s="423" t="e">
        <f>'A3 Exploitation'!D570</f>
        <v>#DIV/0!</v>
      </c>
      <c r="C135" s="423"/>
      <c r="D135" s="49"/>
      <c r="E135" s="49"/>
      <c r="F135" s="49"/>
      <c r="G135" s="49"/>
      <c r="H135" s="49"/>
      <c r="I135" s="49"/>
    </row>
    <row r="136" spans="1:10" ht="33" customHeight="1" x14ac:dyDescent="0.25">
      <c r="A136" s="57" t="s">
        <v>284</v>
      </c>
      <c r="B136" s="423" t="e">
        <f>'A4 Exploitation'!D570</f>
        <v>#DIV/0!</v>
      </c>
      <c r="C136" s="423"/>
      <c r="D136" s="49"/>
      <c r="E136" s="49"/>
      <c r="F136" s="49"/>
      <c r="G136" s="49"/>
      <c r="H136" s="49"/>
      <c r="I136" s="49"/>
    </row>
    <row r="137" spans="1:10" ht="33" customHeight="1" x14ac:dyDescent="0.25">
      <c r="A137" s="56" t="s">
        <v>285</v>
      </c>
      <c r="B137" s="423"/>
      <c r="C137" s="423"/>
      <c r="D137" s="49"/>
      <c r="E137" s="49"/>
      <c r="F137" s="49"/>
      <c r="G137" s="49"/>
      <c r="H137" s="49"/>
      <c r="I137" s="49"/>
    </row>
    <row r="138" spans="1:10" ht="33" customHeight="1" x14ac:dyDescent="0.25">
      <c r="A138" s="56" t="s">
        <v>286</v>
      </c>
      <c r="B138" s="423"/>
      <c r="C138" s="423"/>
      <c r="D138" s="49"/>
      <c r="E138" s="49"/>
      <c r="F138" s="49"/>
      <c r="G138" s="49"/>
      <c r="H138" s="49"/>
      <c r="I138" s="49"/>
    </row>
    <row r="139" spans="1:10" ht="18" x14ac:dyDescent="0.25">
      <c r="A139" s="59"/>
      <c r="B139" s="52"/>
      <c r="C139" s="52"/>
      <c r="D139" s="49"/>
      <c r="E139" s="49"/>
      <c r="F139" s="49"/>
      <c r="G139" s="49"/>
      <c r="H139" s="49"/>
      <c r="I139" s="49"/>
    </row>
    <row r="140" spans="1:10" ht="18" x14ac:dyDescent="0.25">
      <c r="A140" s="59"/>
      <c r="B140" s="52"/>
      <c r="C140" s="52"/>
      <c r="D140" s="49"/>
      <c r="E140" s="49"/>
      <c r="F140" s="49"/>
      <c r="G140" s="49"/>
      <c r="H140" s="49"/>
      <c r="I140" s="49"/>
    </row>
    <row r="141" spans="1:10" ht="33" customHeight="1" x14ac:dyDescent="0.25">
      <c r="A141" s="56" t="s">
        <v>279</v>
      </c>
      <c r="B141" s="422" t="s">
        <v>291</v>
      </c>
      <c r="C141" s="422"/>
      <c r="D141" s="49"/>
      <c r="E141" s="49"/>
      <c r="F141" s="49"/>
      <c r="G141" s="49"/>
      <c r="H141" s="49"/>
      <c r="I141" s="49"/>
      <c r="J141" s="48" t="str">
        <f>D18</f>
        <v>CM Ras Jbel</v>
      </c>
    </row>
    <row r="142" spans="1:10" ht="33" customHeight="1" x14ac:dyDescent="0.25">
      <c r="A142" s="57" t="s">
        <v>281</v>
      </c>
      <c r="B142" s="423">
        <f>'A1 Exploitation'!D610</f>
        <v>0.97826086956521741</v>
      </c>
      <c r="C142" s="423"/>
      <c r="D142" s="49"/>
      <c r="E142" s="49"/>
      <c r="F142" s="49"/>
      <c r="G142" s="49"/>
      <c r="H142" s="49"/>
      <c r="I142" s="49"/>
    </row>
    <row r="143" spans="1:10" ht="33" customHeight="1" x14ac:dyDescent="0.25">
      <c r="A143" s="56" t="s">
        <v>282</v>
      </c>
      <c r="B143" s="423">
        <f>'A2 Exploitation'!D610</f>
        <v>0.78260869565217395</v>
      </c>
      <c r="C143" s="423"/>
      <c r="D143" s="49"/>
      <c r="E143" s="49"/>
      <c r="F143" s="49"/>
      <c r="G143" s="49"/>
      <c r="H143" s="49"/>
      <c r="I143" s="49"/>
    </row>
    <row r="144" spans="1:10" ht="33" customHeight="1" x14ac:dyDescent="0.25">
      <c r="A144" s="57" t="s">
        <v>283</v>
      </c>
      <c r="B144" s="423" t="e">
        <f>'A3 Exploitation'!D610</f>
        <v>#DIV/0!</v>
      </c>
      <c r="C144" s="423"/>
      <c r="D144" s="49"/>
      <c r="E144" s="49"/>
      <c r="F144" s="49"/>
      <c r="G144" s="49"/>
      <c r="H144" s="49"/>
      <c r="I144" s="49"/>
    </row>
    <row r="145" spans="1:10" ht="33" customHeight="1" x14ac:dyDescent="0.25">
      <c r="A145" s="57" t="s">
        <v>284</v>
      </c>
      <c r="B145" s="423" t="e">
        <f>'A4 Exploitation'!D610</f>
        <v>#DIV/0!</v>
      </c>
      <c r="C145" s="423"/>
      <c r="D145" s="49"/>
      <c r="E145" s="49"/>
      <c r="F145" s="49"/>
      <c r="G145" s="49"/>
      <c r="H145" s="49"/>
      <c r="I145" s="49"/>
    </row>
    <row r="146" spans="1:10" ht="33" customHeight="1" x14ac:dyDescent="0.25">
      <c r="A146" s="56" t="s">
        <v>285</v>
      </c>
      <c r="B146" s="423"/>
      <c r="C146" s="423"/>
      <c r="D146" s="49"/>
      <c r="E146" s="49"/>
      <c r="F146" s="49"/>
      <c r="G146" s="49"/>
      <c r="H146" s="49"/>
      <c r="I146" s="49"/>
    </row>
    <row r="147" spans="1:10" ht="33" customHeight="1" x14ac:dyDescent="0.25">
      <c r="A147" s="56" t="s">
        <v>286</v>
      </c>
      <c r="B147" s="423"/>
      <c r="C147" s="423"/>
      <c r="D147" s="49"/>
      <c r="E147" s="49"/>
      <c r="F147" s="49"/>
      <c r="G147" s="49"/>
      <c r="H147" s="49"/>
      <c r="I147" s="49"/>
    </row>
    <row r="148" spans="1:10" ht="18" x14ac:dyDescent="0.25">
      <c r="A148" s="59"/>
      <c r="B148" s="52"/>
      <c r="C148" s="52"/>
      <c r="D148" s="49"/>
      <c r="E148" s="49"/>
      <c r="F148" s="49"/>
      <c r="G148" s="49"/>
      <c r="H148" s="49"/>
      <c r="I148" s="49"/>
    </row>
    <row r="149" spans="1:10" ht="18" x14ac:dyDescent="0.25">
      <c r="A149" s="59"/>
      <c r="B149" s="52"/>
      <c r="C149" s="52"/>
      <c r="D149" s="49"/>
      <c r="E149" s="49"/>
      <c r="F149" s="49"/>
      <c r="G149" s="49"/>
      <c r="H149" s="49"/>
      <c r="I149" s="49"/>
    </row>
    <row r="150" spans="1:10" ht="33" customHeight="1" x14ac:dyDescent="0.25">
      <c r="A150" s="56" t="s">
        <v>279</v>
      </c>
      <c r="B150" s="422" t="s">
        <v>292</v>
      </c>
      <c r="C150" s="422"/>
      <c r="D150" s="49"/>
      <c r="E150" s="49"/>
      <c r="F150" s="49"/>
      <c r="G150" s="49"/>
      <c r="H150" s="49"/>
      <c r="I150" s="49"/>
      <c r="J150" s="48" t="str">
        <f>D18</f>
        <v>CM Ras Jbel</v>
      </c>
    </row>
    <row r="151" spans="1:10" ht="33" customHeight="1" x14ac:dyDescent="0.25">
      <c r="A151" s="57" t="s">
        <v>281</v>
      </c>
      <c r="B151" s="423">
        <f>'A1 Exploitation'!D673</f>
        <v>0.79487179487179482</v>
      </c>
      <c r="C151" s="423"/>
      <c r="D151" s="49"/>
      <c r="E151" s="49"/>
      <c r="F151" s="49"/>
      <c r="G151" s="49"/>
      <c r="H151" s="49"/>
      <c r="I151" s="49"/>
    </row>
    <row r="152" spans="1:10" ht="33" customHeight="1" x14ac:dyDescent="0.25">
      <c r="A152" s="56" t="s">
        <v>282</v>
      </c>
      <c r="B152" s="423">
        <f>'A2 Exploitation'!D673</f>
        <v>0.921875</v>
      </c>
      <c r="C152" s="423"/>
      <c r="D152" s="49"/>
      <c r="E152" s="49"/>
      <c r="F152" s="49"/>
      <c r="G152" s="49"/>
      <c r="H152" s="49"/>
      <c r="I152" s="49"/>
    </row>
    <row r="153" spans="1:10" ht="33" customHeight="1" x14ac:dyDescent="0.25">
      <c r="A153" s="57" t="s">
        <v>283</v>
      </c>
      <c r="B153" s="423" t="e">
        <f>'A3 Exploitation'!D673</f>
        <v>#DIV/0!</v>
      </c>
      <c r="C153" s="423"/>
      <c r="D153" s="49"/>
      <c r="E153" s="49"/>
      <c r="F153" s="49"/>
      <c r="G153" s="49"/>
      <c r="H153" s="49"/>
      <c r="I153" s="49"/>
    </row>
    <row r="154" spans="1:10" ht="33" customHeight="1" x14ac:dyDescent="0.25">
      <c r="A154" s="57" t="s">
        <v>284</v>
      </c>
      <c r="B154" s="423" t="e">
        <f>'A4 Exploitation'!D673</f>
        <v>#DIV/0!</v>
      </c>
      <c r="C154" s="423"/>
      <c r="D154" s="49"/>
      <c r="E154" s="49"/>
      <c r="F154" s="49"/>
      <c r="G154" s="49"/>
      <c r="H154" s="49"/>
      <c r="I154" s="49"/>
    </row>
    <row r="155" spans="1:10" ht="33" customHeight="1" x14ac:dyDescent="0.25">
      <c r="A155" s="56" t="s">
        <v>285</v>
      </c>
      <c r="B155" s="423"/>
      <c r="C155" s="423"/>
      <c r="D155" s="49"/>
      <c r="E155" s="49"/>
      <c r="F155" s="49"/>
      <c r="G155" s="49"/>
      <c r="H155" s="49"/>
      <c r="I155" s="49"/>
    </row>
    <row r="156" spans="1:10" ht="33" customHeight="1" x14ac:dyDescent="0.25">
      <c r="A156" s="56" t="s">
        <v>286</v>
      </c>
      <c r="B156" s="423"/>
      <c r="C156" s="423"/>
      <c r="D156" s="49"/>
      <c r="E156" s="49"/>
      <c r="F156" s="49"/>
      <c r="G156" s="49"/>
      <c r="H156" s="49"/>
      <c r="I156" s="49"/>
    </row>
    <row r="157" spans="1:10" ht="18" x14ac:dyDescent="0.25">
      <c r="A157" s="59"/>
      <c r="B157" s="52"/>
      <c r="C157" s="52"/>
      <c r="D157" s="49"/>
      <c r="E157" s="49"/>
      <c r="F157" s="49"/>
      <c r="G157" s="49"/>
      <c r="H157" s="49"/>
      <c r="I157" s="49"/>
    </row>
    <row r="158" spans="1:10" ht="18" x14ac:dyDescent="0.25">
      <c r="A158" s="59"/>
      <c r="B158" s="52"/>
      <c r="C158" s="52"/>
      <c r="D158" s="49"/>
      <c r="E158" s="49"/>
      <c r="F158" s="49"/>
      <c r="G158" s="49"/>
      <c r="H158" s="49"/>
      <c r="I158" s="49"/>
    </row>
    <row r="159" spans="1:10" ht="33" customHeight="1" x14ac:dyDescent="0.25">
      <c r="A159" s="59"/>
      <c r="B159" s="426"/>
      <c r="C159" s="426"/>
      <c r="D159" s="49"/>
      <c r="E159" s="49"/>
      <c r="F159" s="49"/>
      <c r="G159" s="49"/>
      <c r="H159" s="49"/>
      <c r="I159" s="49"/>
    </row>
    <row r="160" spans="1:10" ht="33" customHeight="1" x14ac:dyDescent="0.25">
      <c r="A160" s="56" t="s">
        <v>279</v>
      </c>
      <c r="B160" s="422" t="s">
        <v>472</v>
      </c>
      <c r="C160" s="422"/>
      <c r="D160" s="49"/>
      <c r="E160" s="49"/>
      <c r="F160" s="49"/>
      <c r="G160" s="49"/>
      <c r="H160" s="49"/>
      <c r="I160" s="49"/>
      <c r="J160" s="48" t="str">
        <f>D18</f>
        <v>CM Ras Jbel</v>
      </c>
    </row>
    <row r="161" spans="1:10" ht="33" customHeight="1" x14ac:dyDescent="0.25">
      <c r="A161" s="57" t="s">
        <v>281</v>
      </c>
      <c r="B161" s="423">
        <f>'A1 Exploitation'!D702</f>
        <v>0.8928571428571429</v>
      </c>
      <c r="C161" s="423"/>
      <c r="D161" s="49"/>
      <c r="E161" s="49"/>
      <c r="F161" s="49"/>
      <c r="G161" s="49"/>
      <c r="H161" s="49"/>
      <c r="I161" s="49"/>
    </row>
    <row r="162" spans="1:10" ht="33" customHeight="1" x14ac:dyDescent="0.25">
      <c r="A162" s="56" t="s">
        <v>282</v>
      </c>
      <c r="B162" s="423">
        <f>'A2 Exploitation'!D702</f>
        <v>0.91666666666666663</v>
      </c>
      <c r="C162" s="423"/>
      <c r="D162" s="49"/>
      <c r="E162" s="49"/>
      <c r="F162" s="49"/>
      <c r="G162" s="49"/>
      <c r="H162" s="49"/>
      <c r="I162" s="49"/>
    </row>
    <row r="163" spans="1:10" ht="33" customHeight="1" x14ac:dyDescent="0.25">
      <c r="A163" s="57" t="s">
        <v>283</v>
      </c>
      <c r="B163" s="423" t="e">
        <f>'A3 Exploitation'!D702</f>
        <v>#DIV/0!</v>
      </c>
      <c r="C163" s="423"/>
      <c r="D163" s="49"/>
      <c r="E163" s="49"/>
      <c r="F163" s="49"/>
      <c r="G163" s="49"/>
      <c r="H163" s="49"/>
      <c r="I163" s="49"/>
    </row>
    <row r="164" spans="1:10" ht="33" customHeight="1" x14ac:dyDescent="0.25">
      <c r="A164" s="57" t="s">
        <v>284</v>
      </c>
      <c r="B164" s="423" t="e">
        <f>'A4 Exploitation'!D702</f>
        <v>#DIV/0!</v>
      </c>
      <c r="C164" s="423"/>
    </row>
    <row r="165" spans="1:10" ht="33" customHeight="1" x14ac:dyDescent="0.25">
      <c r="A165" s="56" t="s">
        <v>285</v>
      </c>
      <c r="B165" s="423"/>
      <c r="C165" s="423"/>
    </row>
    <row r="166" spans="1:10" ht="18" x14ac:dyDescent="0.25">
      <c r="A166" s="56" t="s">
        <v>286</v>
      </c>
      <c r="B166" s="423"/>
      <c r="C166" s="423"/>
    </row>
    <row r="167" spans="1:10" ht="18.75" x14ac:dyDescent="0.25">
      <c r="A167" s="60"/>
      <c r="B167" s="53"/>
      <c r="C167" s="53"/>
    </row>
    <row r="168" spans="1:10" ht="33" customHeight="1" x14ac:dyDescent="0.25">
      <c r="A168" s="60"/>
      <c r="B168" s="53"/>
      <c r="C168" s="53"/>
    </row>
    <row r="169" spans="1:10" ht="33" customHeight="1" x14ac:dyDescent="0.25">
      <c r="A169" s="56" t="s">
        <v>279</v>
      </c>
      <c r="B169" s="422" t="s">
        <v>473</v>
      </c>
      <c r="C169" s="422"/>
      <c r="J169" s="48" t="str">
        <f>D18</f>
        <v>CM Ras Jbel</v>
      </c>
    </row>
    <row r="170" spans="1:10" ht="33" customHeight="1" x14ac:dyDescent="0.25">
      <c r="A170" s="57" t="s">
        <v>281</v>
      </c>
      <c r="B170" s="423">
        <f>'A1 Exploitation'!D726</f>
        <v>0.4375</v>
      </c>
      <c r="C170" s="423"/>
    </row>
    <row r="171" spans="1:10" ht="33" customHeight="1" x14ac:dyDescent="0.25">
      <c r="A171" s="56" t="s">
        <v>282</v>
      </c>
      <c r="B171" s="423">
        <f>'A2 Exploitation'!D726</f>
        <v>1</v>
      </c>
      <c r="C171" s="423"/>
    </row>
    <row r="172" spans="1:10" ht="33" customHeight="1" x14ac:dyDescent="0.25">
      <c r="A172" s="57" t="s">
        <v>283</v>
      </c>
      <c r="B172" s="423" t="e">
        <f>'A3 Exploitation'!D726</f>
        <v>#DIV/0!</v>
      </c>
      <c r="C172" s="423"/>
    </row>
    <row r="173" spans="1:10" ht="33" customHeight="1" x14ac:dyDescent="0.25">
      <c r="A173" s="57" t="s">
        <v>284</v>
      </c>
      <c r="B173" s="423" t="e">
        <f>'A4 Exploitation'!D726</f>
        <v>#DIV/0!</v>
      </c>
      <c r="C173" s="423"/>
    </row>
    <row r="174" spans="1:10" ht="33" customHeight="1" x14ac:dyDescent="0.25">
      <c r="A174" s="56" t="s">
        <v>285</v>
      </c>
      <c r="B174" s="423"/>
      <c r="C174" s="423"/>
    </row>
    <row r="175" spans="1:10" ht="18" x14ac:dyDescent="0.25">
      <c r="A175" s="56" t="s">
        <v>286</v>
      </c>
      <c r="B175" s="423"/>
      <c r="C175" s="423"/>
    </row>
    <row r="176" spans="1:10" ht="18.75" x14ac:dyDescent="0.25">
      <c r="A176" s="60"/>
      <c r="B176" s="53"/>
      <c r="C176" s="53"/>
    </row>
    <row r="177" spans="1:10" ht="33" customHeight="1" x14ac:dyDescent="0.25">
      <c r="A177" s="60"/>
      <c r="B177" s="53"/>
      <c r="C177" s="53"/>
    </row>
    <row r="178" spans="1:10" ht="33" customHeight="1" x14ac:dyDescent="0.25">
      <c r="A178" s="56" t="s">
        <v>279</v>
      </c>
      <c r="B178" s="422" t="s">
        <v>293</v>
      </c>
      <c r="C178" s="422"/>
      <c r="J178" s="48" t="str">
        <f>D18</f>
        <v>CM Ras Jbel</v>
      </c>
    </row>
    <row r="179" spans="1:10" ht="33" customHeight="1" x14ac:dyDescent="0.25">
      <c r="A179" s="57" t="s">
        <v>281</v>
      </c>
      <c r="B179" s="423">
        <f>'A1 Technique'!D199</f>
        <v>0.84090909090909094</v>
      </c>
      <c r="C179" s="423"/>
    </row>
    <row r="180" spans="1:10" ht="33" customHeight="1" x14ac:dyDescent="0.25">
      <c r="A180" s="56" t="s">
        <v>282</v>
      </c>
      <c r="B180" s="423">
        <f>'A2 Technique'!D199</f>
        <v>0.72477064220183485</v>
      </c>
      <c r="C180" s="423"/>
    </row>
    <row r="181" spans="1:10" ht="33" customHeight="1" x14ac:dyDescent="0.25">
      <c r="A181" s="57" t="s">
        <v>283</v>
      </c>
      <c r="B181" s="423" t="e">
        <f>'A3 Technique'!D199</f>
        <v>#DIV/0!</v>
      </c>
      <c r="C181" s="423"/>
    </row>
    <row r="182" spans="1:10" ht="33" customHeight="1" x14ac:dyDescent="0.25">
      <c r="A182" s="57" t="s">
        <v>284</v>
      </c>
      <c r="B182" s="423" t="e">
        <f>'A4 Technique'!D199</f>
        <v>#DIV/0!</v>
      </c>
      <c r="C182" s="423"/>
    </row>
    <row r="183" spans="1:10" ht="33" customHeight="1" x14ac:dyDescent="0.25">
      <c r="A183" s="56" t="s">
        <v>285</v>
      </c>
      <c r="B183" s="423"/>
      <c r="C183" s="423"/>
    </row>
    <row r="184" spans="1:10" ht="18" x14ac:dyDescent="0.25">
      <c r="A184" s="56" t="s">
        <v>286</v>
      </c>
      <c r="B184" s="423"/>
      <c r="C184" s="423"/>
    </row>
    <row r="186" spans="1:10" ht="33" customHeight="1" x14ac:dyDescent="0.25"/>
    <row r="187" spans="1:10" ht="33" customHeight="1" x14ac:dyDescent="0.25"/>
    <row r="188" spans="1:10" ht="33" customHeight="1" x14ac:dyDescent="0.25"/>
    <row r="189" spans="1:10" ht="33" customHeight="1" x14ac:dyDescent="0.25"/>
    <row r="190" spans="1:10" ht="33" customHeight="1" x14ac:dyDescent="0.25"/>
    <row r="191" spans="1:10" ht="33" customHeight="1" x14ac:dyDescent="0.25"/>
    <row r="192" spans="1:10" ht="33" customHeight="1" x14ac:dyDescent="0.25"/>
  </sheetData>
  <sheetProtection algorithmName="SHA-512" hashValue="7ixgdIJ5FyorGsuB4LsHzmHwsMA1KI3jBmY2p+bPiBV45/ihE7sW7fdO+YKxPwuEEVRsEx34Fr+4zzC+ICqePw==" saltValue="/R7pH81kCKZGkClcb05new==" spinCount="100000" sheet="1" formatCells="0" formatColumns="0" formatRows="0"/>
  <mergeCells count="130">
    <mergeCell ref="B179:C179"/>
    <mergeCell ref="B180:C180"/>
    <mergeCell ref="B181:C181"/>
    <mergeCell ref="B182:C182"/>
    <mergeCell ref="B183:C183"/>
    <mergeCell ref="B184:C184"/>
    <mergeCell ref="B171:C171"/>
    <mergeCell ref="B172:C172"/>
    <mergeCell ref="B173:C173"/>
    <mergeCell ref="B174:C174"/>
    <mergeCell ref="B175:C175"/>
    <mergeCell ref="B178:C178"/>
    <mergeCell ref="B163:C163"/>
    <mergeCell ref="B164:C164"/>
    <mergeCell ref="B165:C165"/>
    <mergeCell ref="B166:C166"/>
    <mergeCell ref="B169:C169"/>
    <mergeCell ref="B170:C170"/>
    <mergeCell ref="B159:C159"/>
    <mergeCell ref="B160:C160"/>
    <mergeCell ref="B161:C161"/>
    <mergeCell ref="B162:C162"/>
    <mergeCell ref="B151:C151"/>
    <mergeCell ref="B152:C152"/>
    <mergeCell ref="B153:C153"/>
    <mergeCell ref="B154:C154"/>
    <mergeCell ref="B155:C155"/>
    <mergeCell ref="B156:C156"/>
    <mergeCell ref="B143:C143"/>
    <mergeCell ref="B144:C144"/>
    <mergeCell ref="B145:C145"/>
    <mergeCell ref="B146:C146"/>
    <mergeCell ref="B147:C147"/>
    <mergeCell ref="B150:C150"/>
    <mergeCell ref="B135:C135"/>
    <mergeCell ref="B136:C136"/>
    <mergeCell ref="B137:C137"/>
    <mergeCell ref="B138:C138"/>
    <mergeCell ref="B141:C141"/>
    <mergeCell ref="B142:C142"/>
    <mergeCell ref="B127:C127"/>
    <mergeCell ref="B128:C128"/>
    <mergeCell ref="B129:C129"/>
    <mergeCell ref="B132:C132"/>
    <mergeCell ref="B133:C133"/>
    <mergeCell ref="B134:C134"/>
    <mergeCell ref="B119:C119"/>
    <mergeCell ref="B120:C120"/>
    <mergeCell ref="B123:C123"/>
    <mergeCell ref="B124:C124"/>
    <mergeCell ref="B125:C125"/>
    <mergeCell ref="B126:C126"/>
    <mergeCell ref="B111:C111"/>
    <mergeCell ref="B114:C114"/>
    <mergeCell ref="B115:C115"/>
    <mergeCell ref="B116:C116"/>
    <mergeCell ref="B117:C117"/>
    <mergeCell ref="B118:C118"/>
    <mergeCell ref="B105:C105"/>
    <mergeCell ref="B106:C106"/>
    <mergeCell ref="B107:C107"/>
    <mergeCell ref="B108:C108"/>
    <mergeCell ref="B109:C109"/>
    <mergeCell ref="B110:C110"/>
    <mergeCell ref="B97:C97"/>
    <mergeCell ref="B98:C98"/>
    <mergeCell ref="B99:C99"/>
    <mergeCell ref="B100:C100"/>
    <mergeCell ref="B101:C101"/>
    <mergeCell ref="B102:C102"/>
    <mergeCell ref="B89:C89"/>
    <mergeCell ref="B90:C90"/>
    <mergeCell ref="B91:C91"/>
    <mergeCell ref="B92:C92"/>
    <mergeCell ref="B93:C93"/>
    <mergeCell ref="B96:C96"/>
    <mergeCell ref="B81:C81"/>
    <mergeCell ref="B82:C82"/>
    <mergeCell ref="B83:C83"/>
    <mergeCell ref="B84:C84"/>
    <mergeCell ref="B87:C87"/>
    <mergeCell ref="B88:C88"/>
    <mergeCell ref="B73:C73"/>
    <mergeCell ref="B74:C74"/>
    <mergeCell ref="B75:C75"/>
    <mergeCell ref="B78:C78"/>
    <mergeCell ref="B79:C79"/>
    <mergeCell ref="B80:C80"/>
    <mergeCell ref="B65:C65"/>
    <mergeCell ref="B66:C66"/>
    <mergeCell ref="B69:C69"/>
    <mergeCell ref="B70:C70"/>
    <mergeCell ref="B71:C71"/>
    <mergeCell ref="B72:C72"/>
    <mergeCell ref="B62:C62"/>
    <mergeCell ref="B63:C63"/>
    <mergeCell ref="B64:C64"/>
    <mergeCell ref="B51:C51"/>
    <mergeCell ref="B52:C52"/>
    <mergeCell ref="B53:C53"/>
    <mergeCell ref="B54:C54"/>
    <mergeCell ref="B55:C55"/>
    <mergeCell ref="B56:C56"/>
    <mergeCell ref="B46:C46"/>
    <mergeCell ref="B47:C47"/>
    <mergeCell ref="B48:C48"/>
    <mergeCell ref="B38:C38"/>
    <mergeCell ref="B39:C39"/>
    <mergeCell ref="B42:C42"/>
    <mergeCell ref="B57:C57"/>
    <mergeCell ref="B60:C60"/>
    <mergeCell ref="B61:C61"/>
    <mergeCell ref="A18:C18"/>
    <mergeCell ref="D18:K18"/>
    <mergeCell ref="A21:K21"/>
    <mergeCell ref="B23:C23"/>
    <mergeCell ref="B24:C24"/>
    <mergeCell ref="B25:C25"/>
    <mergeCell ref="B43:C43"/>
    <mergeCell ref="B44:C44"/>
    <mergeCell ref="B45:C45"/>
    <mergeCell ref="B35:C35"/>
    <mergeCell ref="B36:C36"/>
    <mergeCell ref="B37:C37"/>
    <mergeCell ref="B26:C26"/>
    <mergeCell ref="B27:C27"/>
    <mergeCell ref="B28:C28"/>
    <mergeCell ref="B29:C29"/>
    <mergeCell ref="B33:C33"/>
    <mergeCell ref="B34:C34"/>
  </mergeCells>
  <pageMargins left="0.7" right="0.7" top="0.75" bottom="0.75" header="0.3" footer="0.3"/>
  <pageSetup paperSize="9" scale="66" orientation="portrait" r:id="rId1"/>
  <rowBreaks count="3" manualBreakCount="3">
    <brk id="85" max="16383" man="1"/>
    <brk id="121" max="16383" man="1"/>
    <brk id="157" max="16383"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730"/>
  <sheetViews>
    <sheetView view="pageBreakPreview" topLeftCell="B674" zoomScale="70" zoomScaleNormal="100" zoomScaleSheetLayoutView="70" workbookViewId="0">
      <selection activeCell="F674" sqref="F674"/>
    </sheetView>
  </sheetViews>
  <sheetFormatPr baseColWidth="10" defaultColWidth="11.42578125" defaultRowHeight="16.5" x14ac:dyDescent="0.3"/>
  <cols>
    <col min="1" max="1" width="98.140625" style="1" customWidth="1"/>
    <col min="2" max="2" width="26.85546875" style="2" customWidth="1"/>
    <col min="3" max="3" width="16.140625" style="2" customWidth="1"/>
    <col min="4" max="4" width="50" style="2" customWidth="1"/>
    <col min="5" max="5" width="26.42578125" style="2" customWidth="1"/>
    <col min="6" max="6" width="23.28515625" style="96" customWidth="1"/>
    <col min="7" max="7" width="13.42578125" style="91" customWidth="1"/>
    <col min="8" max="8" width="11.42578125" style="2" hidden="1" customWidth="1"/>
    <col min="9" max="16384" width="11.42578125" style="2"/>
  </cols>
  <sheetData>
    <row r="1" spans="1:7" ht="22.5" x14ac:dyDescent="0.45">
      <c r="A1" s="107"/>
      <c r="B1" s="108"/>
      <c r="C1" s="109">
        <v>0</v>
      </c>
      <c r="D1" s="453"/>
      <c r="E1" s="453"/>
      <c r="F1" s="453"/>
      <c r="G1" s="453"/>
    </row>
    <row r="2" spans="1:7" ht="22.5" x14ac:dyDescent="0.45">
      <c r="A2" s="110"/>
      <c r="B2" s="108"/>
      <c r="C2" s="109">
        <v>1</v>
      </c>
      <c r="D2" s="106"/>
      <c r="E2" s="106"/>
      <c r="F2" s="111"/>
      <c r="G2" s="111"/>
    </row>
    <row r="3" spans="1:7" ht="22.5" x14ac:dyDescent="0.45">
      <c r="A3" s="110"/>
      <c r="B3" s="108"/>
      <c r="C3" s="109">
        <v>2</v>
      </c>
      <c r="D3" s="106"/>
      <c r="E3" s="106"/>
      <c r="F3" s="111"/>
      <c r="G3" s="111"/>
    </row>
    <row r="4" spans="1:7" ht="22.5" x14ac:dyDescent="0.45">
      <c r="A4" s="110"/>
      <c r="B4" s="108"/>
      <c r="C4" s="109" t="s">
        <v>30</v>
      </c>
      <c r="D4" s="106"/>
      <c r="E4" s="106"/>
      <c r="F4" s="111"/>
      <c r="G4" s="111"/>
    </row>
    <row r="5" spans="1:7" ht="22.5" x14ac:dyDescent="0.45">
      <c r="A5" s="110"/>
      <c r="B5" s="108"/>
      <c r="C5" s="108"/>
      <c r="D5" s="106"/>
      <c r="E5" s="106"/>
      <c r="F5" s="111"/>
      <c r="G5" s="111"/>
    </row>
    <row r="6" spans="1:7" ht="22.5" x14ac:dyDescent="0.45">
      <c r="A6" s="110"/>
      <c r="B6" s="108"/>
      <c r="C6" s="108"/>
      <c r="D6" s="106"/>
      <c r="E6" s="106"/>
      <c r="F6" s="111"/>
      <c r="G6" s="111"/>
    </row>
    <row r="7" spans="1:7" ht="22.5" x14ac:dyDescent="0.45">
      <c r="A7" s="454" t="s">
        <v>151</v>
      </c>
      <c r="B7" s="454"/>
      <c r="C7" s="454"/>
      <c r="D7" s="454"/>
      <c r="E7" s="454"/>
      <c r="F7" s="454"/>
      <c r="G7" s="111"/>
    </row>
    <row r="8" spans="1:7" ht="22.5" x14ac:dyDescent="0.45">
      <c r="A8" s="455" t="str">
        <f>'Page de garde'!D18</f>
        <v>CM Ras Jbel</v>
      </c>
      <c r="B8" s="455"/>
      <c r="C8" s="455"/>
      <c r="D8" s="455"/>
      <c r="E8" s="455"/>
      <c r="F8" s="455"/>
      <c r="G8" s="111"/>
    </row>
    <row r="9" spans="1:7" ht="22.5" x14ac:dyDescent="0.45">
      <c r="A9" s="112" t="s">
        <v>39</v>
      </c>
      <c r="B9" s="456" t="s">
        <v>477</v>
      </c>
      <c r="C9" s="456"/>
      <c r="D9" s="456"/>
      <c r="E9" s="456"/>
      <c r="F9" s="456"/>
      <c r="G9" s="111"/>
    </row>
    <row r="10" spans="1:7" ht="22.5" x14ac:dyDescent="0.45">
      <c r="A10" s="113" t="s">
        <v>41</v>
      </c>
      <c r="B10" s="457" t="s">
        <v>478</v>
      </c>
      <c r="C10" s="457"/>
      <c r="D10" s="457"/>
      <c r="E10" s="457"/>
      <c r="F10" s="457"/>
      <c r="G10" s="111"/>
    </row>
    <row r="11" spans="1:7" ht="22.5" x14ac:dyDescent="0.45">
      <c r="A11" s="112" t="s">
        <v>40</v>
      </c>
      <c r="B11" s="452">
        <v>43515</v>
      </c>
      <c r="C11" s="452"/>
      <c r="D11" s="452"/>
      <c r="E11" s="452"/>
      <c r="F11" s="452"/>
      <c r="G11" s="111"/>
    </row>
    <row r="12" spans="1:7" ht="22.5" x14ac:dyDescent="0.45">
      <c r="A12" s="112" t="s">
        <v>200</v>
      </c>
      <c r="B12" s="458">
        <f>D730</f>
        <v>0.81538461538461537</v>
      </c>
      <c r="C12" s="458"/>
      <c r="D12" s="458"/>
      <c r="E12" s="458"/>
      <c r="F12" s="458"/>
      <c r="G12" s="111"/>
    </row>
    <row r="13" spans="1:7" ht="22.5" x14ac:dyDescent="0.45">
      <c r="A13" s="110"/>
      <c r="B13" s="108"/>
      <c r="C13" s="108"/>
      <c r="D13" s="453"/>
      <c r="E13" s="453"/>
      <c r="F13" s="453"/>
      <c r="G13" s="453"/>
    </row>
    <row r="14" spans="1:7" ht="16.5" customHeight="1" x14ac:dyDescent="0.4">
      <c r="A14" s="108"/>
      <c r="B14" s="108"/>
      <c r="C14" s="108"/>
      <c r="D14" s="108"/>
      <c r="E14" s="108"/>
      <c r="F14" s="114"/>
      <c r="G14" s="114"/>
    </row>
    <row r="15" spans="1:7" ht="25.5" customHeight="1" x14ac:dyDescent="0.45">
      <c r="A15" s="289" t="s">
        <v>0</v>
      </c>
      <c r="B15" s="115"/>
      <c r="C15" s="115"/>
      <c r="D15" s="115"/>
      <c r="E15" s="115"/>
      <c r="F15" s="115"/>
      <c r="G15" s="114"/>
    </row>
    <row r="16" spans="1:7" ht="16.5" customHeight="1" x14ac:dyDescent="0.45">
      <c r="A16" s="116">
        <f>B11</f>
        <v>43515</v>
      </c>
      <c r="B16" s="117"/>
      <c r="C16" s="117"/>
      <c r="D16" s="117"/>
      <c r="E16" s="117"/>
      <c r="F16" s="117"/>
      <c r="G16" s="114"/>
    </row>
    <row r="17" spans="1:8" ht="16.5" customHeight="1" x14ac:dyDescent="0.4">
      <c r="A17" s="441" t="s">
        <v>28</v>
      </c>
      <c r="B17" s="442" t="s">
        <v>29</v>
      </c>
      <c r="C17" s="442"/>
      <c r="D17" s="442" t="s">
        <v>42</v>
      </c>
      <c r="E17" s="432" t="s">
        <v>266</v>
      </c>
      <c r="F17" s="432" t="s">
        <v>300</v>
      </c>
      <c r="G17" s="114"/>
    </row>
    <row r="18" spans="1:8" ht="16.5" customHeight="1" x14ac:dyDescent="0.4">
      <c r="A18" s="441"/>
      <c r="B18" s="118" t="s">
        <v>32</v>
      </c>
      <c r="C18" s="118" t="s">
        <v>31</v>
      </c>
      <c r="D18" s="442"/>
      <c r="E18" s="432"/>
      <c r="F18" s="432"/>
      <c r="G18" s="114"/>
    </row>
    <row r="19" spans="1:8" s="80" customFormat="1" ht="16.5" customHeight="1" x14ac:dyDescent="0.4">
      <c r="A19" s="360"/>
      <c r="B19" s="361"/>
      <c r="C19" s="361"/>
      <c r="D19" s="361"/>
      <c r="E19" s="362"/>
      <c r="F19" s="362"/>
      <c r="G19" s="129"/>
    </row>
    <row r="20" spans="1:8" ht="22.5" x14ac:dyDescent="0.4">
      <c r="A20" s="119" t="s">
        <v>1</v>
      </c>
      <c r="B20" s="120"/>
      <c r="C20" s="120"/>
      <c r="D20" s="120"/>
      <c r="E20" s="120"/>
      <c r="F20" s="120"/>
      <c r="G20" s="114"/>
    </row>
    <row r="21" spans="1:8" ht="21" x14ac:dyDescent="0.4">
      <c r="A21" s="121" t="s">
        <v>9</v>
      </c>
      <c r="B21" s="122">
        <v>2</v>
      </c>
      <c r="C21" s="122"/>
      <c r="D21" s="123"/>
      <c r="E21" s="124"/>
      <c r="F21" s="123"/>
      <c r="G21" s="114"/>
      <c r="H21" s="2" t="s">
        <v>298</v>
      </c>
    </row>
    <row r="22" spans="1:8" ht="21" x14ac:dyDescent="0.4">
      <c r="A22" s="121" t="s">
        <v>158</v>
      </c>
      <c r="B22" s="122" t="s">
        <v>30</v>
      </c>
      <c r="C22" s="122"/>
      <c r="D22" s="123"/>
      <c r="E22" s="124"/>
      <c r="F22" s="123"/>
      <c r="G22" s="114"/>
      <c r="H22" s="2" t="s">
        <v>299</v>
      </c>
    </row>
    <row r="23" spans="1:8" ht="21" x14ac:dyDescent="0.4">
      <c r="A23" s="121" t="s">
        <v>76</v>
      </c>
      <c r="B23" s="122">
        <v>2</v>
      </c>
      <c r="C23" s="122"/>
      <c r="D23" s="123"/>
      <c r="E23" s="124"/>
      <c r="F23" s="123"/>
      <c r="G23" s="114"/>
    </row>
    <row r="24" spans="1:8" ht="21" x14ac:dyDescent="0.4">
      <c r="A24" s="125" t="s">
        <v>431</v>
      </c>
      <c r="B24" s="122">
        <v>2</v>
      </c>
      <c r="C24" s="122"/>
      <c r="D24" s="123"/>
      <c r="E24" s="124"/>
      <c r="F24" s="123"/>
      <c r="G24" s="114"/>
    </row>
    <row r="25" spans="1:8" s="80" customFormat="1" ht="21" x14ac:dyDescent="0.4">
      <c r="A25" s="125" t="s">
        <v>374</v>
      </c>
      <c r="B25" s="122">
        <v>2</v>
      </c>
      <c r="C25" s="126"/>
      <c r="D25" s="127"/>
      <c r="E25" s="128"/>
      <c r="F25" s="123"/>
      <c r="G25" s="129"/>
    </row>
    <row r="26" spans="1:8" ht="21" x14ac:dyDescent="0.4">
      <c r="A26" s="130" t="s">
        <v>34</v>
      </c>
      <c r="B26" s="130"/>
      <c r="C26" s="130"/>
      <c r="D26" s="130">
        <f>SUM(B21:C25)</f>
        <v>8</v>
      </c>
      <c r="E26" s="108"/>
      <c r="F26" s="114"/>
      <c r="G26" s="114"/>
    </row>
    <row r="27" spans="1:8" ht="21" x14ac:dyDescent="0.4">
      <c r="A27" s="130" t="s">
        <v>33</v>
      </c>
      <c r="B27" s="131"/>
      <c r="C27" s="132"/>
      <c r="D27" s="133">
        <f>D26/(COUNT(B21:C25)*2)</f>
        <v>1</v>
      </c>
      <c r="E27" s="108"/>
      <c r="F27" s="114"/>
      <c r="G27" s="114"/>
    </row>
    <row r="28" spans="1:8" ht="21" x14ac:dyDescent="0.4">
      <c r="A28" s="134"/>
      <c r="B28" s="114"/>
      <c r="C28" s="135"/>
      <c r="D28" s="114"/>
      <c r="E28" s="108"/>
      <c r="F28" s="114"/>
      <c r="G28" s="114"/>
    </row>
    <row r="29" spans="1:8" ht="22.5" x14ac:dyDescent="0.4">
      <c r="A29" s="136" t="s">
        <v>16</v>
      </c>
      <c r="B29" s="137"/>
      <c r="C29" s="137"/>
      <c r="D29" s="137"/>
      <c r="E29" s="137"/>
      <c r="F29" s="137"/>
      <c r="G29" s="114"/>
    </row>
    <row r="30" spans="1:8" ht="21" x14ac:dyDescent="0.4">
      <c r="A30" s="138" t="s">
        <v>2</v>
      </c>
      <c r="B30" s="122">
        <v>2</v>
      </c>
      <c r="C30" s="122"/>
      <c r="D30" s="123"/>
      <c r="E30" s="124"/>
      <c r="F30" s="123"/>
      <c r="G30" s="114"/>
    </row>
    <row r="31" spans="1:8" ht="21" x14ac:dyDescent="0.4">
      <c r="A31" s="121" t="s">
        <v>323</v>
      </c>
      <c r="B31" s="122">
        <v>2</v>
      </c>
      <c r="C31" s="122"/>
      <c r="D31" s="123"/>
      <c r="E31" s="124"/>
      <c r="F31" s="123"/>
      <c r="G31" s="114"/>
    </row>
    <row r="32" spans="1:8" ht="42" x14ac:dyDescent="0.4">
      <c r="A32" s="121" t="s">
        <v>130</v>
      </c>
      <c r="B32" s="122">
        <v>2</v>
      </c>
      <c r="C32" s="122"/>
      <c r="D32" s="139"/>
      <c r="E32" s="124"/>
      <c r="F32" s="123"/>
      <c r="G32" s="114"/>
    </row>
    <row r="33" spans="1:7" ht="21" x14ac:dyDescent="0.4">
      <c r="A33" s="138" t="s">
        <v>47</v>
      </c>
      <c r="B33" s="122">
        <v>2</v>
      </c>
      <c r="C33" s="126"/>
      <c r="D33" s="140"/>
      <c r="E33" s="124"/>
      <c r="F33" s="123"/>
      <c r="G33" s="114"/>
    </row>
    <row r="34" spans="1:7" s="258" customFormat="1" ht="67.5" x14ac:dyDescent="0.4">
      <c r="A34" s="141" t="s">
        <v>432</v>
      </c>
      <c r="B34" s="122">
        <v>2</v>
      </c>
      <c r="C34" s="142" t="str">
        <f>IF(B34=0, -5, "0")</f>
        <v>0</v>
      </c>
      <c r="D34" s="140"/>
      <c r="E34" s="124"/>
      <c r="F34" s="123"/>
      <c r="G34" s="114"/>
    </row>
    <row r="35" spans="1:7" ht="45" x14ac:dyDescent="0.4">
      <c r="A35" s="141" t="s">
        <v>400</v>
      </c>
      <c r="B35" s="122">
        <v>2</v>
      </c>
      <c r="C35" s="142" t="str">
        <f>IF(B35=0, -5, "0")</f>
        <v>0</v>
      </c>
      <c r="D35" s="127"/>
      <c r="E35" s="124"/>
      <c r="F35" s="123"/>
      <c r="G35" s="129"/>
    </row>
    <row r="36" spans="1:7" ht="22.5" x14ac:dyDescent="0.4">
      <c r="A36" s="398" t="s">
        <v>396</v>
      </c>
      <c r="B36" s="122">
        <v>2</v>
      </c>
      <c r="C36" s="142" t="str">
        <f>IF(B36=0, -2, "0")</f>
        <v>0</v>
      </c>
      <c r="D36" s="145"/>
      <c r="E36" s="127"/>
      <c r="F36" s="123"/>
      <c r="G36" s="129"/>
    </row>
    <row r="37" spans="1:7" ht="21" x14ac:dyDescent="0.4">
      <c r="A37" s="121" t="s">
        <v>401</v>
      </c>
      <c r="B37" s="122">
        <v>2</v>
      </c>
      <c r="C37" s="122"/>
      <c r="D37" s="123"/>
      <c r="E37" s="124"/>
      <c r="F37" s="123"/>
      <c r="G37" s="114"/>
    </row>
    <row r="38" spans="1:7" ht="22.5" x14ac:dyDescent="0.4">
      <c r="A38" s="136" t="s">
        <v>311</v>
      </c>
      <c r="B38" s="137"/>
      <c r="C38" s="137"/>
      <c r="D38" s="137"/>
      <c r="E38" s="137"/>
      <c r="F38" s="137"/>
      <c r="G38" s="114"/>
    </row>
    <row r="39" spans="1:7" ht="21" x14ac:dyDescent="0.4">
      <c r="A39" s="125" t="s">
        <v>329</v>
      </c>
      <c r="B39" s="122">
        <v>2</v>
      </c>
      <c r="C39" s="122"/>
      <c r="D39" s="123"/>
      <c r="E39" s="124"/>
      <c r="F39" s="123"/>
      <c r="G39" s="114"/>
    </row>
    <row r="40" spans="1:7" ht="22.5" customHeight="1" x14ac:dyDescent="0.4">
      <c r="A40" s="138" t="s">
        <v>303</v>
      </c>
      <c r="B40" s="122">
        <v>2</v>
      </c>
      <c r="C40" s="122"/>
      <c r="D40" s="123"/>
      <c r="E40" s="124"/>
      <c r="F40" s="123"/>
      <c r="G40" s="114"/>
    </row>
    <row r="41" spans="1:7" ht="22.5" customHeight="1" x14ac:dyDescent="0.4">
      <c r="A41" s="121" t="s">
        <v>313</v>
      </c>
      <c r="B41" s="122">
        <v>2</v>
      </c>
      <c r="C41" s="122"/>
      <c r="D41" s="123"/>
      <c r="E41" s="124"/>
      <c r="F41" s="123"/>
      <c r="G41" s="114"/>
    </row>
    <row r="42" spans="1:7" s="258" customFormat="1" ht="24.75" customHeight="1" x14ac:dyDescent="0.4">
      <c r="A42" s="125" t="s">
        <v>406</v>
      </c>
      <c r="B42" s="122">
        <v>2</v>
      </c>
      <c r="C42" s="122"/>
      <c r="D42" s="123"/>
      <c r="E42" s="124"/>
      <c r="F42" s="123"/>
      <c r="G42" s="114"/>
    </row>
    <row r="43" spans="1:7" ht="89.25" customHeight="1" x14ac:dyDescent="0.4">
      <c r="A43" s="138" t="s">
        <v>422</v>
      </c>
      <c r="B43" s="415">
        <v>2</v>
      </c>
      <c r="C43" s="122"/>
      <c r="D43" s="411">
        <v>1</v>
      </c>
      <c r="E43" s="147"/>
      <c r="F43" s="412"/>
      <c r="G43" s="114"/>
    </row>
    <row r="44" spans="1:7" ht="21" x14ac:dyDescent="0.4">
      <c r="A44" s="148" t="s">
        <v>34</v>
      </c>
      <c r="B44" s="148"/>
      <c r="C44" s="148"/>
      <c r="D44" s="148">
        <f>SUM(B30:C37,B39:C43)</f>
        <v>26</v>
      </c>
      <c r="E44" s="108"/>
      <c r="F44" s="114"/>
      <c r="G44" s="114"/>
    </row>
    <row r="45" spans="1:7" ht="21" x14ac:dyDescent="0.4">
      <c r="A45" s="130" t="s">
        <v>33</v>
      </c>
      <c r="B45" s="131"/>
      <c r="C45" s="132"/>
      <c r="D45" s="133">
        <f>D44/(COUNT(B30:C37,B39:C43)*2)</f>
        <v>1</v>
      </c>
      <c r="E45" s="108"/>
      <c r="F45" s="114"/>
      <c r="G45" s="114"/>
    </row>
    <row r="46" spans="1:7" ht="21" x14ac:dyDescent="0.4">
      <c r="A46" s="149"/>
      <c r="B46" s="135"/>
      <c r="C46" s="135"/>
      <c r="D46" s="135"/>
      <c r="E46" s="108"/>
      <c r="F46" s="114"/>
      <c r="G46" s="114"/>
    </row>
    <row r="47" spans="1:7" ht="22.5" x14ac:dyDescent="0.45">
      <c r="A47" s="150" t="s">
        <v>36</v>
      </c>
      <c r="B47" s="151"/>
      <c r="C47" s="152"/>
      <c r="D47" s="153">
        <f>SUM(D44,D26)</f>
        <v>34</v>
      </c>
      <c r="E47" s="108"/>
      <c r="F47" s="114"/>
      <c r="G47" s="114"/>
    </row>
    <row r="48" spans="1:7" ht="22.5" x14ac:dyDescent="0.45">
      <c r="A48" s="150" t="s">
        <v>168</v>
      </c>
      <c r="B48" s="151"/>
      <c r="C48" s="152"/>
      <c r="D48" s="154">
        <f>D47/(COUNT(B30:C37,B21:C25,B39:C43)*2)</f>
        <v>1</v>
      </c>
      <c r="E48" s="108"/>
      <c r="F48" s="114"/>
      <c r="G48" s="114"/>
    </row>
    <row r="49" spans="1:7" ht="21" x14ac:dyDescent="0.3">
      <c r="A49" s="435"/>
      <c r="B49" s="435"/>
      <c r="C49" s="435"/>
      <c r="D49" s="435"/>
      <c r="E49" s="435"/>
      <c r="F49" s="435"/>
      <c r="G49" s="435"/>
    </row>
    <row r="50" spans="1:7" ht="22.5" x14ac:dyDescent="0.45">
      <c r="A50" s="310" t="s">
        <v>107</v>
      </c>
      <c r="B50" s="310"/>
      <c r="C50" s="310"/>
      <c r="D50" s="310"/>
      <c r="E50" s="310"/>
      <c r="F50" s="310"/>
      <c r="G50" s="114"/>
    </row>
    <row r="51" spans="1:7" ht="21" x14ac:dyDescent="0.4">
      <c r="A51" s="156">
        <f>B11</f>
        <v>43515</v>
      </c>
      <c r="B51" s="114"/>
      <c r="C51" s="135"/>
      <c r="D51" s="114"/>
      <c r="E51" s="108"/>
      <c r="F51" s="114"/>
      <c r="G51" s="114"/>
    </row>
    <row r="52" spans="1:7" ht="21" x14ac:dyDescent="0.4">
      <c r="A52" s="441" t="s">
        <v>28</v>
      </c>
      <c r="B52" s="442" t="s">
        <v>29</v>
      </c>
      <c r="C52" s="442"/>
      <c r="D52" s="442" t="s">
        <v>42</v>
      </c>
      <c r="E52" s="432" t="s">
        <v>266</v>
      </c>
      <c r="F52" s="432" t="s">
        <v>302</v>
      </c>
      <c r="G52" s="129"/>
    </row>
    <row r="53" spans="1:7" ht="21" x14ac:dyDescent="0.4">
      <c r="A53" s="441"/>
      <c r="B53" s="118" t="s">
        <v>32</v>
      </c>
      <c r="C53" s="118" t="s">
        <v>31</v>
      </c>
      <c r="D53" s="442"/>
      <c r="E53" s="432"/>
      <c r="F53" s="432"/>
      <c r="G53" s="114"/>
    </row>
    <row r="54" spans="1:7" s="80" customFormat="1" ht="22.5" x14ac:dyDescent="0.4">
      <c r="A54" s="360"/>
      <c r="B54" s="361"/>
      <c r="C54" s="361"/>
      <c r="D54" s="361"/>
      <c r="E54" s="362"/>
      <c r="F54" s="362"/>
      <c r="G54" s="129"/>
    </row>
    <row r="55" spans="1:7" ht="22.5" x14ac:dyDescent="0.4">
      <c r="A55" s="136" t="s">
        <v>52</v>
      </c>
      <c r="B55" s="137"/>
      <c r="C55" s="137"/>
      <c r="D55" s="137"/>
      <c r="E55" s="137"/>
      <c r="F55" s="137"/>
      <c r="G55" s="114"/>
    </row>
    <row r="56" spans="1:7" ht="21" x14ac:dyDescent="0.4">
      <c r="A56" s="157" t="s">
        <v>86</v>
      </c>
      <c r="B56" s="122" t="s">
        <v>30</v>
      </c>
      <c r="C56" s="122"/>
      <c r="D56" s="158"/>
      <c r="E56" s="124"/>
      <c r="F56" s="123"/>
      <c r="G56" s="114"/>
    </row>
    <row r="57" spans="1:7" ht="42" x14ac:dyDescent="0.4">
      <c r="A57" s="159" t="s">
        <v>190</v>
      </c>
      <c r="B57" s="122" t="s">
        <v>30</v>
      </c>
      <c r="C57" s="122"/>
      <c r="D57" s="123"/>
      <c r="E57" s="124"/>
      <c r="F57" s="123"/>
      <c r="G57" s="114"/>
    </row>
    <row r="58" spans="1:7" ht="21" x14ac:dyDescent="0.4">
      <c r="A58" s="160" t="s">
        <v>304</v>
      </c>
      <c r="B58" s="122" t="s">
        <v>30</v>
      </c>
      <c r="C58" s="122"/>
      <c r="D58" s="158"/>
      <c r="E58" s="124"/>
      <c r="F58" s="123"/>
      <c r="G58" s="114"/>
    </row>
    <row r="59" spans="1:7" ht="21" x14ac:dyDescent="0.4">
      <c r="A59" s="157" t="s">
        <v>213</v>
      </c>
      <c r="B59" s="122" t="s">
        <v>30</v>
      </c>
      <c r="C59" s="126"/>
      <c r="D59" s="161"/>
      <c r="E59" s="127"/>
      <c r="F59" s="123"/>
      <c r="G59" s="114"/>
    </row>
    <row r="60" spans="1:7" ht="21" x14ac:dyDescent="0.4">
      <c r="A60" s="157" t="s">
        <v>332</v>
      </c>
      <c r="B60" s="122" t="s">
        <v>30</v>
      </c>
      <c r="C60" s="122"/>
      <c r="D60" s="158"/>
      <c r="E60" s="124"/>
      <c r="F60" s="123"/>
      <c r="G60" s="114"/>
    </row>
    <row r="61" spans="1:7" ht="21" x14ac:dyDescent="0.4">
      <c r="A61" s="159" t="s">
        <v>109</v>
      </c>
      <c r="B61" s="122" t="s">
        <v>30</v>
      </c>
      <c r="C61" s="122"/>
      <c r="D61" s="158"/>
      <c r="E61" s="124"/>
      <c r="F61" s="123"/>
      <c r="G61" s="114"/>
    </row>
    <row r="62" spans="1:7" ht="22.5" x14ac:dyDescent="0.45">
      <c r="A62" s="162" t="s">
        <v>7</v>
      </c>
      <c r="B62" s="122" t="s">
        <v>30</v>
      </c>
      <c r="C62" s="143" t="str">
        <f>IF(B62=0, -10, IF(B62=1, -5, "0"))</f>
        <v>0</v>
      </c>
      <c r="D62" s="127"/>
      <c r="E62" s="124"/>
      <c r="F62" s="123"/>
      <c r="G62" s="114"/>
    </row>
    <row r="63" spans="1:7" ht="21" x14ac:dyDescent="0.4">
      <c r="A63" s="164" t="s">
        <v>24</v>
      </c>
      <c r="B63" s="122" t="s">
        <v>30</v>
      </c>
      <c r="C63" s="122"/>
      <c r="D63" s="163"/>
      <c r="E63" s="124"/>
      <c r="F63" s="123"/>
      <c r="G63" s="114"/>
    </row>
    <row r="64" spans="1:7" s="258" customFormat="1" ht="21" x14ac:dyDescent="0.3">
      <c r="A64" s="510"/>
      <c r="B64" s="511"/>
      <c r="C64" s="511"/>
      <c r="D64" s="511"/>
      <c r="E64" s="511"/>
      <c r="F64" s="511"/>
      <c r="G64" s="511"/>
    </row>
    <row r="65" spans="1:7" ht="43.5" customHeight="1" x14ac:dyDescent="0.4">
      <c r="A65" s="444" t="s">
        <v>351</v>
      </c>
      <c r="B65" s="444"/>
      <c r="C65" s="444"/>
      <c r="D65" s="444"/>
      <c r="E65" s="444"/>
      <c r="F65" s="444"/>
      <c r="G65" s="114"/>
    </row>
    <row r="66" spans="1:7" ht="45" x14ac:dyDescent="0.4">
      <c r="A66" s="181" t="s">
        <v>440</v>
      </c>
      <c r="B66" s="122" t="s">
        <v>30</v>
      </c>
      <c r="C66" s="143" t="str">
        <f>IF(B66=0, -10, "0")</f>
        <v>0</v>
      </c>
      <c r="D66" s="179"/>
      <c r="E66" s="124"/>
      <c r="F66" s="123"/>
      <c r="G66" s="114"/>
    </row>
    <row r="67" spans="1:7" ht="21" x14ac:dyDescent="0.4">
      <c r="A67" s="160" t="s">
        <v>110</v>
      </c>
      <c r="B67" s="122" t="s">
        <v>30</v>
      </c>
      <c r="C67" s="167"/>
      <c r="D67" s="163"/>
      <c r="E67" s="124"/>
      <c r="F67" s="322"/>
      <c r="G67" s="114"/>
    </row>
    <row r="68" spans="1:7" ht="21" x14ac:dyDescent="0.4">
      <c r="A68" s="160" t="s">
        <v>95</v>
      </c>
      <c r="B68" s="122" t="s">
        <v>30</v>
      </c>
      <c r="C68" s="167"/>
      <c r="D68" s="163"/>
      <c r="E68" s="124"/>
      <c r="F68" s="322"/>
      <c r="G68" s="114"/>
    </row>
    <row r="69" spans="1:7" ht="21" x14ac:dyDescent="0.4">
      <c r="A69" s="168" t="s">
        <v>324</v>
      </c>
      <c r="B69" s="122" t="s">
        <v>30</v>
      </c>
      <c r="C69" s="142" t="str">
        <f>IF(B69=0, -5, "0")</f>
        <v>0</v>
      </c>
      <c r="D69" s="127"/>
      <c r="E69" s="124"/>
      <c r="F69" s="322"/>
      <c r="G69" s="114"/>
    </row>
    <row r="70" spans="1:7" ht="42" x14ac:dyDescent="0.4">
      <c r="A70" s="168" t="s">
        <v>312</v>
      </c>
      <c r="B70" s="122" t="s">
        <v>30</v>
      </c>
      <c r="C70" s="142" t="str">
        <f>IF(B70=0, -5, "0")</f>
        <v>0</v>
      </c>
      <c r="D70" s="127"/>
      <c r="E70" s="124"/>
      <c r="F70" s="322"/>
      <c r="G70" s="114"/>
    </row>
    <row r="71" spans="1:7" ht="21" x14ac:dyDescent="0.4">
      <c r="A71" s="121" t="s">
        <v>433</v>
      </c>
      <c r="B71" s="122" t="s">
        <v>30</v>
      </c>
      <c r="C71" s="167"/>
      <c r="D71" s="163"/>
      <c r="E71" s="124"/>
      <c r="F71" s="322"/>
      <c r="G71" s="114"/>
    </row>
    <row r="72" spans="1:7" ht="21" x14ac:dyDescent="0.4">
      <c r="A72" s="290" t="s">
        <v>434</v>
      </c>
      <c r="B72" s="122" t="s">
        <v>30</v>
      </c>
      <c r="C72" s="142" t="str">
        <f>IF(B72=0, -2, "0")</f>
        <v>0</v>
      </c>
      <c r="D72" s="163"/>
      <c r="E72" s="124"/>
      <c r="F72" s="322"/>
      <c r="G72" s="114"/>
    </row>
    <row r="73" spans="1:7" ht="21" x14ac:dyDescent="0.4">
      <c r="A73" s="168" t="s">
        <v>435</v>
      </c>
      <c r="B73" s="122" t="s">
        <v>30</v>
      </c>
      <c r="C73" s="142" t="str">
        <f>IF(B73=0, -5, "0")</f>
        <v>0</v>
      </c>
      <c r="D73" s="127"/>
      <c r="E73" s="124"/>
      <c r="F73" s="322"/>
      <c r="G73" s="114"/>
    </row>
    <row r="74" spans="1:7" ht="21" x14ac:dyDescent="0.4">
      <c r="A74" s="121" t="s">
        <v>209</v>
      </c>
      <c r="B74" s="122" t="s">
        <v>30</v>
      </c>
      <c r="C74" s="167"/>
      <c r="D74" s="163"/>
      <c r="E74" s="124"/>
      <c r="F74" s="322"/>
      <c r="G74" s="114"/>
    </row>
    <row r="75" spans="1:7" s="258" customFormat="1" ht="21" x14ac:dyDescent="0.4">
      <c r="A75" s="121" t="s">
        <v>336</v>
      </c>
      <c r="B75" s="122" t="s">
        <v>30</v>
      </c>
      <c r="C75" s="167"/>
      <c r="D75" s="163"/>
      <c r="E75" s="124"/>
      <c r="F75" s="322"/>
      <c r="G75" s="114"/>
    </row>
    <row r="76" spans="1:7" ht="21" x14ac:dyDescent="0.4">
      <c r="A76" s="121" t="s">
        <v>402</v>
      </c>
      <c r="B76" s="122" t="s">
        <v>30</v>
      </c>
      <c r="C76" s="167"/>
      <c r="D76" s="163"/>
      <c r="E76" s="124"/>
      <c r="F76" s="322"/>
      <c r="G76" s="114"/>
    </row>
    <row r="77" spans="1:7" ht="42" x14ac:dyDescent="0.4">
      <c r="A77" s="290" t="s">
        <v>405</v>
      </c>
      <c r="B77" s="122" t="s">
        <v>30</v>
      </c>
      <c r="C77" s="142" t="str">
        <f>IF(B77=0, -2, "0")</f>
        <v>0</v>
      </c>
      <c r="D77" s="179"/>
      <c r="E77" s="124"/>
      <c r="F77" s="322"/>
      <c r="G77" s="114"/>
    </row>
    <row r="78" spans="1:7" ht="21" x14ac:dyDescent="0.4">
      <c r="A78" s="290" t="s">
        <v>63</v>
      </c>
      <c r="B78" s="122" t="s">
        <v>30</v>
      </c>
      <c r="C78" s="142" t="str">
        <f>IF(B78=0, -2, "0")</f>
        <v>0</v>
      </c>
      <c r="D78" s="163"/>
      <c r="E78" s="163"/>
      <c r="F78" s="322"/>
      <c r="G78" s="114"/>
    </row>
    <row r="79" spans="1:7" s="258" customFormat="1" ht="21" x14ac:dyDescent="0.4">
      <c r="A79" s="290" t="s">
        <v>331</v>
      </c>
      <c r="B79" s="122" t="s">
        <v>30</v>
      </c>
      <c r="C79" s="142" t="str">
        <f>IF(B79=0, -2, "0")</f>
        <v>0</v>
      </c>
      <c r="D79" s="163"/>
      <c r="E79" s="163"/>
      <c r="F79" s="322"/>
      <c r="G79" s="114"/>
    </row>
    <row r="80" spans="1:7" s="80" customFormat="1" ht="42" x14ac:dyDescent="0.4">
      <c r="A80" s="121" t="s">
        <v>150</v>
      </c>
      <c r="B80" s="122" t="s">
        <v>30</v>
      </c>
      <c r="C80" s="169" t="str">
        <f>IF(B80=0, -5, "0")</f>
        <v>0</v>
      </c>
      <c r="D80" s="170"/>
      <c r="E80" s="128"/>
      <c r="F80" s="322"/>
      <c r="G80" s="129"/>
    </row>
    <row r="81" spans="1:7" ht="67.5" x14ac:dyDescent="0.4">
      <c r="A81" s="171" t="s">
        <v>316</v>
      </c>
      <c r="B81" s="122" t="s">
        <v>30</v>
      </c>
      <c r="C81" s="143" t="str">
        <f>IF(B81=0, -10, "0")</f>
        <v>0</v>
      </c>
      <c r="D81" s="179"/>
      <c r="E81" s="124"/>
      <c r="F81" s="322"/>
      <c r="G81" s="114"/>
    </row>
    <row r="82" spans="1:7" ht="21" x14ac:dyDescent="0.4">
      <c r="A82" s="201" t="s">
        <v>417</v>
      </c>
      <c r="B82" s="122" t="s">
        <v>30</v>
      </c>
      <c r="C82" s="122"/>
      <c r="D82" s="172"/>
      <c r="E82" s="124"/>
      <c r="F82" s="322"/>
      <c r="G82" s="114"/>
    </row>
    <row r="83" spans="1:7" s="258" customFormat="1" ht="21" x14ac:dyDescent="0.4">
      <c r="A83" s="460"/>
      <c r="B83" s="460"/>
      <c r="C83" s="460"/>
      <c r="D83" s="460"/>
      <c r="E83" s="460"/>
      <c r="F83" s="460"/>
      <c r="G83" s="460"/>
    </row>
    <row r="84" spans="1:7" ht="45" customHeight="1" x14ac:dyDescent="0.45">
      <c r="A84" s="445" t="s">
        <v>352</v>
      </c>
      <c r="B84" s="445"/>
      <c r="C84" s="445"/>
      <c r="D84" s="445"/>
      <c r="E84" s="445"/>
      <c r="F84" s="445"/>
      <c r="G84" s="173"/>
    </row>
    <row r="85" spans="1:7" ht="21" x14ac:dyDescent="0.4">
      <c r="A85" s="351" t="s">
        <v>334</v>
      </c>
      <c r="B85" s="318" t="s">
        <v>30</v>
      </c>
      <c r="C85" s="350"/>
      <c r="D85" s="257"/>
      <c r="E85" s="321"/>
      <c r="F85" s="322"/>
      <c r="G85" s="173"/>
    </row>
    <row r="86" spans="1:7" ht="45" x14ac:dyDescent="0.4">
      <c r="A86" s="181" t="s">
        <v>440</v>
      </c>
      <c r="B86" s="318" t="s">
        <v>30</v>
      </c>
      <c r="C86" s="143" t="str">
        <f>IF(B86=0, -10, "0")</f>
        <v>0</v>
      </c>
      <c r="D86" s="179"/>
      <c r="E86" s="124"/>
      <c r="F86" s="322"/>
      <c r="G86" s="173"/>
    </row>
    <row r="87" spans="1:7" ht="21" x14ac:dyDescent="0.4">
      <c r="A87" s="121" t="s">
        <v>403</v>
      </c>
      <c r="B87" s="318" t="s">
        <v>30</v>
      </c>
      <c r="C87" s="174"/>
      <c r="D87" s="128"/>
      <c r="E87" s="124"/>
      <c r="F87" s="322"/>
      <c r="G87" s="173"/>
    </row>
    <row r="88" spans="1:7" ht="21" x14ac:dyDescent="0.4">
      <c r="A88" s="121" t="s">
        <v>404</v>
      </c>
      <c r="B88" s="318" t="s">
        <v>30</v>
      </c>
      <c r="C88" s="143"/>
      <c r="D88" s="128"/>
      <c r="E88" s="124"/>
      <c r="F88" s="322"/>
      <c r="G88" s="173"/>
    </row>
    <row r="89" spans="1:7" ht="21" x14ac:dyDescent="0.4">
      <c r="A89" s="121" t="s">
        <v>304</v>
      </c>
      <c r="B89" s="318" t="s">
        <v>30</v>
      </c>
      <c r="C89" s="143"/>
      <c r="D89" s="128"/>
      <c r="E89" s="124"/>
      <c r="F89" s="322"/>
      <c r="G89" s="173"/>
    </row>
    <row r="90" spans="1:7" s="80" customFormat="1" ht="42" x14ac:dyDescent="0.4">
      <c r="A90" s="168" t="s">
        <v>312</v>
      </c>
      <c r="B90" s="318" t="s">
        <v>30</v>
      </c>
      <c r="C90" s="169" t="str">
        <f>IF(B90=0, -5, "0")</f>
        <v>0</v>
      </c>
      <c r="D90" s="128"/>
      <c r="E90" s="127"/>
      <c r="F90" s="322"/>
      <c r="G90" s="173"/>
    </row>
    <row r="91" spans="1:7" ht="21" x14ac:dyDescent="0.4">
      <c r="A91" s="121" t="s">
        <v>338</v>
      </c>
      <c r="B91" s="318" t="s">
        <v>30</v>
      </c>
      <c r="C91" s="143"/>
      <c r="D91" s="128"/>
      <c r="E91" s="124"/>
      <c r="F91" s="322"/>
      <c r="G91" s="173"/>
    </row>
    <row r="92" spans="1:7" ht="21" x14ac:dyDescent="0.4">
      <c r="A92" s="121" t="s">
        <v>142</v>
      </c>
      <c r="B92" s="318" t="s">
        <v>30</v>
      </c>
      <c r="C92" s="143"/>
      <c r="D92" s="128"/>
      <c r="E92" s="124"/>
      <c r="F92" s="322"/>
      <c r="G92" s="173"/>
    </row>
    <row r="93" spans="1:7" s="80" customFormat="1" ht="42" x14ac:dyDescent="0.4">
      <c r="A93" s="168" t="s">
        <v>354</v>
      </c>
      <c r="B93" s="318" t="s">
        <v>30</v>
      </c>
      <c r="C93" s="169" t="str">
        <f>IF(B93=0, -2, "0")</f>
        <v>0</v>
      </c>
      <c r="D93" s="128"/>
      <c r="E93" s="127"/>
      <c r="F93" s="322"/>
      <c r="G93" s="173"/>
    </row>
    <row r="94" spans="1:7" ht="21" x14ac:dyDescent="0.4">
      <c r="A94" s="168" t="s">
        <v>63</v>
      </c>
      <c r="B94" s="318" t="s">
        <v>30</v>
      </c>
      <c r="C94" s="169" t="str">
        <f>IF(B94=0, -2, "0")</f>
        <v>0</v>
      </c>
      <c r="D94" s="128"/>
      <c r="E94" s="124"/>
      <c r="F94" s="322"/>
      <c r="G94" s="173"/>
    </row>
    <row r="95" spans="1:7" ht="21" x14ac:dyDescent="0.4">
      <c r="A95" s="168" t="s">
        <v>331</v>
      </c>
      <c r="B95" s="318" t="s">
        <v>30</v>
      </c>
      <c r="C95" s="169" t="str">
        <f>IF(B95=0, -2, "0")</f>
        <v>0</v>
      </c>
      <c r="D95" s="128"/>
      <c r="E95" s="124"/>
      <c r="F95" s="322"/>
      <c r="G95" s="173"/>
    </row>
    <row r="96" spans="1:7" ht="21" x14ac:dyDescent="0.4">
      <c r="A96" s="121" t="s">
        <v>402</v>
      </c>
      <c r="B96" s="318" t="s">
        <v>30</v>
      </c>
      <c r="C96" s="143"/>
      <c r="D96" s="128"/>
      <c r="E96" s="124"/>
      <c r="F96" s="322"/>
      <c r="G96" s="173"/>
    </row>
    <row r="97" spans="1:7" ht="42" x14ac:dyDescent="0.4">
      <c r="A97" s="121" t="s">
        <v>341</v>
      </c>
      <c r="B97" s="318" t="s">
        <v>30</v>
      </c>
      <c r="C97" s="143"/>
      <c r="D97" s="128"/>
      <c r="E97" s="124"/>
      <c r="F97" s="322"/>
      <c r="G97" s="173"/>
    </row>
    <row r="98" spans="1:7" ht="42" x14ac:dyDescent="0.4">
      <c r="A98" s="121" t="s">
        <v>375</v>
      </c>
      <c r="B98" s="318" t="s">
        <v>30</v>
      </c>
      <c r="C98" s="143"/>
      <c r="D98" s="128"/>
      <c r="E98" s="124"/>
      <c r="F98" s="322"/>
      <c r="G98" s="173"/>
    </row>
    <row r="99" spans="1:7" ht="42" x14ac:dyDescent="0.4">
      <c r="A99" s="121" t="s">
        <v>474</v>
      </c>
      <c r="B99" s="318" t="s">
        <v>30</v>
      </c>
      <c r="C99" s="143"/>
      <c r="D99" s="128"/>
      <c r="E99" s="124"/>
      <c r="F99" s="322"/>
      <c r="G99" s="173"/>
    </row>
    <row r="100" spans="1:7" s="258" customFormat="1" ht="21" x14ac:dyDescent="0.4">
      <c r="A100" s="121" t="s">
        <v>436</v>
      </c>
      <c r="B100" s="318" t="s">
        <v>30</v>
      </c>
      <c r="C100" s="143"/>
      <c r="D100" s="128"/>
      <c r="E100" s="124"/>
      <c r="F100" s="322"/>
      <c r="G100" s="173"/>
    </row>
    <row r="101" spans="1:7" ht="21" x14ac:dyDescent="0.4">
      <c r="A101" s="168" t="s">
        <v>314</v>
      </c>
      <c r="B101" s="318" t="s">
        <v>30</v>
      </c>
      <c r="C101" s="169" t="str">
        <f>IF(B101=0, -5, "0")</f>
        <v>0</v>
      </c>
      <c r="D101" s="128"/>
      <c r="E101" s="124"/>
      <c r="F101" s="322"/>
      <c r="G101" s="173"/>
    </row>
    <row r="102" spans="1:7" ht="36.75" customHeight="1" x14ac:dyDescent="0.4">
      <c r="A102" s="168" t="s">
        <v>321</v>
      </c>
      <c r="B102" s="318" t="s">
        <v>30</v>
      </c>
      <c r="C102" s="169" t="str">
        <f>IF(B102=0, -5, "0")</f>
        <v>0</v>
      </c>
      <c r="D102" s="128"/>
      <c r="E102" s="128"/>
      <c r="F102" s="322"/>
      <c r="G102" s="173"/>
    </row>
    <row r="103" spans="1:7" s="258" customFormat="1" ht="36.75" customHeight="1" x14ac:dyDescent="0.4">
      <c r="A103" s="514"/>
      <c r="B103" s="512"/>
      <c r="C103" s="512"/>
      <c r="D103" s="512"/>
      <c r="E103" s="512"/>
      <c r="F103" s="518"/>
      <c r="G103" s="173"/>
    </row>
    <row r="104" spans="1:7" s="80" customFormat="1" ht="46.5" customHeight="1" x14ac:dyDescent="0.4">
      <c r="A104" s="444" t="s">
        <v>353</v>
      </c>
      <c r="B104" s="444"/>
      <c r="C104" s="444"/>
      <c r="D104" s="444"/>
      <c r="E104" s="444"/>
      <c r="F104" s="444"/>
      <c r="G104" s="173"/>
    </row>
    <row r="105" spans="1:7" s="80" customFormat="1" ht="21" x14ac:dyDescent="0.4">
      <c r="A105" s="352" t="s">
        <v>83</v>
      </c>
      <c r="B105" s="318" t="s">
        <v>30</v>
      </c>
      <c r="C105" s="318"/>
      <c r="D105" s="353"/>
      <c r="E105" s="327"/>
      <c r="F105" s="322"/>
      <c r="G105" s="173"/>
    </row>
    <row r="106" spans="1:7" s="80" customFormat="1" ht="22.5" x14ac:dyDescent="0.45">
      <c r="A106" s="162" t="s">
        <v>50</v>
      </c>
      <c r="B106" s="318" t="s">
        <v>30</v>
      </c>
      <c r="C106" s="143" t="str">
        <f>IF(B106=0, -10, IF(B106=1, -5, "0"))</f>
        <v>0</v>
      </c>
      <c r="D106" s="179"/>
      <c r="E106" s="127"/>
      <c r="F106" s="322"/>
      <c r="G106" s="173"/>
    </row>
    <row r="107" spans="1:7" s="80" customFormat="1" ht="22.5" x14ac:dyDescent="0.45">
      <c r="A107" s="160" t="s">
        <v>183</v>
      </c>
      <c r="B107" s="318" t="s">
        <v>30</v>
      </c>
      <c r="C107" s="122"/>
      <c r="D107" s="176"/>
      <c r="E107" s="180"/>
      <c r="F107" s="322"/>
      <c r="G107" s="173"/>
    </row>
    <row r="108" spans="1:7" s="80" customFormat="1" ht="22.5" x14ac:dyDescent="0.45">
      <c r="A108" s="181" t="s">
        <v>391</v>
      </c>
      <c r="B108" s="318" t="s">
        <v>30</v>
      </c>
      <c r="C108" s="143" t="str">
        <f>IF(B108=0, -10, "0")</f>
        <v>0</v>
      </c>
      <c r="D108" s="176"/>
      <c r="E108" s="180"/>
      <c r="F108" s="322"/>
      <c r="G108" s="173"/>
    </row>
    <row r="109" spans="1:7" s="80" customFormat="1" ht="21" x14ac:dyDescent="0.4">
      <c r="A109" s="121" t="s">
        <v>315</v>
      </c>
      <c r="B109" s="318" t="s">
        <v>30</v>
      </c>
      <c r="C109" s="175"/>
      <c r="D109" s="179"/>
      <c r="E109" s="127"/>
      <c r="F109" s="322"/>
      <c r="G109" s="173"/>
    </row>
    <row r="110" spans="1:7" s="80" customFormat="1" ht="21" x14ac:dyDescent="0.4">
      <c r="A110" s="138" t="s">
        <v>301</v>
      </c>
      <c r="B110" s="318" t="s">
        <v>30</v>
      </c>
      <c r="C110" s="122"/>
      <c r="D110" s="179"/>
      <c r="E110" s="127"/>
      <c r="F110" s="322"/>
      <c r="G110" s="129"/>
    </row>
    <row r="111" spans="1:7" s="80" customFormat="1" ht="21" x14ac:dyDescent="0.4">
      <c r="A111" s="519"/>
      <c r="B111" s="520"/>
      <c r="C111" s="520"/>
      <c r="D111" s="520"/>
      <c r="E111" s="520"/>
      <c r="F111" s="521"/>
      <c r="G111" s="129"/>
    </row>
    <row r="112" spans="1:7" s="80" customFormat="1" ht="39.75" customHeight="1" x14ac:dyDescent="0.4">
      <c r="A112" s="444" t="s">
        <v>390</v>
      </c>
      <c r="B112" s="444"/>
      <c r="C112" s="444"/>
      <c r="D112" s="444"/>
      <c r="E112" s="444"/>
      <c r="F112" s="444"/>
      <c r="G112" s="129"/>
    </row>
    <row r="113" spans="1:7" s="80" customFormat="1" ht="21" x14ac:dyDescent="0.4">
      <c r="A113" s="352" t="s">
        <v>83</v>
      </c>
      <c r="B113" s="318" t="s">
        <v>30</v>
      </c>
      <c r="C113" s="318"/>
      <c r="D113" s="184"/>
      <c r="E113" s="257"/>
      <c r="F113" s="322"/>
      <c r="G113" s="129"/>
    </row>
    <row r="114" spans="1:7" s="80" customFormat="1" ht="22.5" x14ac:dyDescent="0.45">
      <c r="A114" s="162" t="s">
        <v>50</v>
      </c>
      <c r="B114" s="318" t="s">
        <v>30</v>
      </c>
      <c r="C114" s="143" t="str">
        <f>IF(B114=0, -10, IF(B114=1, -5, "0"))</f>
        <v>0</v>
      </c>
      <c r="D114" s="179"/>
      <c r="E114" s="127"/>
      <c r="F114" s="322"/>
      <c r="G114" s="129"/>
    </row>
    <row r="115" spans="1:7" s="80" customFormat="1" ht="21" x14ac:dyDescent="0.4">
      <c r="A115" s="160" t="s">
        <v>183</v>
      </c>
      <c r="B115" s="318" t="s">
        <v>30</v>
      </c>
      <c r="C115" s="122"/>
      <c r="D115" s="179"/>
      <c r="E115" s="127"/>
      <c r="F115" s="322"/>
      <c r="G115" s="129"/>
    </row>
    <row r="116" spans="1:7" s="80" customFormat="1" ht="21" x14ac:dyDescent="0.4">
      <c r="A116" s="121" t="s">
        <v>117</v>
      </c>
      <c r="B116" s="318" t="s">
        <v>30</v>
      </c>
      <c r="C116" s="175"/>
      <c r="D116" s="179"/>
      <c r="E116" s="127"/>
      <c r="F116" s="322"/>
      <c r="G116" s="129"/>
    </row>
    <row r="117" spans="1:7" s="80" customFormat="1" ht="21" x14ac:dyDescent="0.4">
      <c r="A117" s="138" t="s">
        <v>301</v>
      </c>
      <c r="B117" s="318" t="s">
        <v>30</v>
      </c>
      <c r="C117" s="122"/>
      <c r="D117" s="179"/>
      <c r="E117" s="127"/>
      <c r="F117" s="322"/>
      <c r="G117" s="129"/>
    </row>
    <row r="118" spans="1:7" s="80" customFormat="1" ht="21" x14ac:dyDescent="0.4">
      <c r="A118" s="121" t="s">
        <v>343</v>
      </c>
      <c r="B118" s="318" t="s">
        <v>30</v>
      </c>
      <c r="C118" s="166"/>
      <c r="D118" s="179"/>
      <c r="E118" s="127"/>
      <c r="F118" s="322"/>
      <c r="G118" s="129"/>
    </row>
    <row r="119" spans="1:7" s="80" customFormat="1" ht="21" x14ac:dyDescent="0.4">
      <c r="A119" s="121" t="s">
        <v>345</v>
      </c>
      <c r="B119" s="318" t="s">
        <v>30</v>
      </c>
      <c r="C119" s="122"/>
      <c r="D119" s="179"/>
      <c r="E119" s="127"/>
      <c r="F119" s="322"/>
      <c r="G119" s="129"/>
    </row>
    <row r="120" spans="1:7" s="80" customFormat="1" ht="21" x14ac:dyDescent="0.4">
      <c r="A120" s="512"/>
      <c r="B120" s="512"/>
      <c r="C120" s="512"/>
      <c r="D120" s="512"/>
      <c r="E120" s="512"/>
      <c r="F120" s="512"/>
      <c r="G120" s="173"/>
    </row>
    <row r="121" spans="1:7" ht="22.5" x14ac:dyDescent="0.4">
      <c r="A121" s="444" t="s">
        <v>311</v>
      </c>
      <c r="B121" s="444"/>
      <c r="C121" s="444"/>
      <c r="D121" s="444"/>
      <c r="E121" s="444"/>
      <c r="F121" s="444"/>
      <c r="G121" s="114"/>
    </row>
    <row r="122" spans="1:7" ht="31.5" customHeight="1" x14ac:dyDescent="0.4">
      <c r="A122" s="306" t="s">
        <v>329</v>
      </c>
      <c r="B122" s="318" t="s">
        <v>30</v>
      </c>
      <c r="C122" s="186"/>
      <c r="D122" s="187"/>
      <c r="E122" s="327"/>
      <c r="F122" s="322"/>
      <c r="G122" s="114"/>
    </row>
    <row r="123" spans="1:7" ht="37.5" customHeight="1" x14ac:dyDescent="0.4">
      <c r="A123" s="185" t="s">
        <v>303</v>
      </c>
      <c r="B123" s="318" t="s">
        <v>30</v>
      </c>
      <c r="C123" s="186"/>
      <c r="D123" s="187"/>
      <c r="E123" s="127"/>
      <c r="F123" s="322"/>
      <c r="G123" s="114"/>
    </row>
    <row r="124" spans="1:7" s="80" customFormat="1" ht="31.5" customHeight="1" x14ac:dyDescent="0.4">
      <c r="A124" s="125" t="s">
        <v>376</v>
      </c>
      <c r="B124" s="318" t="s">
        <v>30</v>
      </c>
      <c r="C124" s="183"/>
      <c r="D124" s="176"/>
      <c r="E124" s="127"/>
      <c r="F124" s="322"/>
      <c r="G124" s="129"/>
    </row>
    <row r="125" spans="1:7" s="80" customFormat="1" ht="37.5" customHeight="1" x14ac:dyDescent="0.4">
      <c r="A125" s="188" t="s">
        <v>377</v>
      </c>
      <c r="B125" s="318" t="s">
        <v>30</v>
      </c>
      <c r="C125" s="183"/>
      <c r="D125" s="176"/>
      <c r="E125" s="127"/>
      <c r="F125" s="322"/>
      <c r="G125" s="129"/>
    </row>
    <row r="126" spans="1:7" s="80" customFormat="1" ht="24" customHeight="1" x14ac:dyDescent="0.4">
      <c r="A126" s="188" t="s">
        <v>318</v>
      </c>
      <c r="B126" s="318" t="s">
        <v>30</v>
      </c>
      <c r="C126" s="183"/>
      <c r="D126" s="176"/>
      <c r="E126" s="127"/>
      <c r="F126" s="322"/>
      <c r="G126" s="129"/>
    </row>
    <row r="127" spans="1:7" s="80" customFormat="1" ht="24" customHeight="1" x14ac:dyDescent="0.4">
      <c r="A127" s="188" t="s">
        <v>328</v>
      </c>
      <c r="B127" s="318" t="s">
        <v>30</v>
      </c>
      <c r="C127" s="183"/>
      <c r="D127" s="176"/>
      <c r="E127" s="127"/>
      <c r="F127" s="322"/>
      <c r="G127" s="129"/>
    </row>
    <row r="128" spans="1:7" s="80" customFormat="1" ht="24" customHeight="1" x14ac:dyDescent="0.4">
      <c r="A128" s="125" t="s">
        <v>406</v>
      </c>
      <c r="B128" s="318" t="s">
        <v>30</v>
      </c>
      <c r="C128" s="183"/>
      <c r="D128" s="176"/>
      <c r="E128" s="127"/>
      <c r="F128" s="322"/>
      <c r="G128" s="129"/>
    </row>
    <row r="129" spans="1:16384" s="80" customFormat="1" ht="78.75" customHeight="1" x14ac:dyDescent="0.4">
      <c r="A129" s="188" t="s">
        <v>422</v>
      </c>
      <c r="B129" s="415" t="str">
        <f>IF(D129=1, 2, IF(AND(D129&lt;1,D129&gt;0), 1, IF(D129=0,"0","NA")))</f>
        <v>NA</v>
      </c>
      <c r="C129" s="183"/>
      <c r="D129" s="411" t="str">
        <f>IFERROR(E129/F129,"N.A")</f>
        <v>N.A</v>
      </c>
      <c r="E129" s="147"/>
      <c r="F129" s="322"/>
      <c r="G129" s="129"/>
    </row>
    <row r="130" spans="1:16384" ht="22.5" x14ac:dyDescent="0.4">
      <c r="A130" s="292" t="s">
        <v>54</v>
      </c>
      <c r="B130" s="277"/>
      <c r="C130" s="277"/>
      <c r="D130" s="309">
        <f>SUM(B105:C110,B122:C129,B113:C119,B85:C102,B66:C82,B56:C63)</f>
        <v>0</v>
      </c>
      <c r="E130" s="108"/>
      <c r="F130" s="114"/>
      <c r="G130" s="114"/>
    </row>
    <row r="131" spans="1:16384" ht="22.5" x14ac:dyDescent="0.4">
      <c r="A131" s="292" t="s">
        <v>169</v>
      </c>
      <c r="B131" s="278"/>
      <c r="C131" s="279"/>
      <c r="D131" s="280" t="e">
        <f>D130/(COUNT(B105:C110,B122:C129,B113:C119,B85:C102,B66:C82,B56:C63)*2)</f>
        <v>#DIV/0!</v>
      </c>
      <c r="E131" s="108"/>
      <c r="F131" s="114"/>
      <c r="G131" s="114"/>
    </row>
    <row r="132" spans="1:16384" s="258" customFormat="1" ht="22.5" x14ac:dyDescent="0.4">
      <c r="A132" s="513"/>
      <c r="B132" s="513"/>
      <c r="C132" s="513"/>
      <c r="D132" s="513"/>
      <c r="E132" s="513"/>
      <c r="F132" s="513"/>
      <c r="G132" s="114"/>
    </row>
    <row r="133" spans="1:16384" ht="22.5" customHeight="1" x14ac:dyDescent="0.4">
      <c r="A133" s="446" t="s">
        <v>424</v>
      </c>
      <c r="B133" s="446"/>
      <c r="C133" s="446"/>
      <c r="D133" s="446"/>
      <c r="E133" s="446"/>
      <c r="F133" s="446"/>
      <c r="G133" s="114"/>
    </row>
    <row r="134" spans="1:16384" s="258" customFormat="1" ht="22.5" customHeight="1" x14ac:dyDescent="0.4">
      <c r="A134" s="447"/>
      <c r="B134" s="447"/>
      <c r="C134" s="447"/>
      <c r="D134" s="447"/>
      <c r="E134" s="447"/>
      <c r="F134" s="447"/>
      <c r="G134" s="114"/>
    </row>
    <row r="135" spans="1:16384" s="326" customFormat="1" ht="22.5" customHeight="1" x14ac:dyDescent="0.25">
      <c r="A135" s="441" t="s">
        <v>28</v>
      </c>
      <c r="B135" s="442" t="s">
        <v>29</v>
      </c>
      <c r="C135" s="442"/>
      <c r="D135" s="442" t="s">
        <v>42</v>
      </c>
      <c r="E135" s="432" t="s">
        <v>266</v>
      </c>
      <c r="F135" s="432" t="s">
        <v>302</v>
      </c>
    </row>
    <row r="136" spans="1:16384" s="326" customFormat="1" ht="22.5" customHeight="1" x14ac:dyDescent="0.25">
      <c r="A136" s="441"/>
      <c r="B136" s="118" t="s">
        <v>32</v>
      </c>
      <c r="C136" s="118" t="s">
        <v>31</v>
      </c>
      <c r="D136" s="442"/>
      <c r="E136" s="432"/>
      <c r="F136" s="432"/>
    </row>
    <row r="137" spans="1:16384" s="258" customFormat="1" ht="22.5" customHeight="1" x14ac:dyDescent="0.3">
      <c r="A137" s="156" t="str">
        <f>B92</f>
        <v>NA</v>
      </c>
      <c r="B137" s="293"/>
      <c r="C137" s="293"/>
      <c r="D137" s="293"/>
      <c r="E137" s="293"/>
      <c r="F137" s="293"/>
      <c r="G137" s="293"/>
      <c r="H137" s="293"/>
      <c r="I137" s="293"/>
      <c r="J137" s="293"/>
      <c r="K137" s="293"/>
      <c r="L137" s="293"/>
      <c r="M137" s="293"/>
      <c r="N137" s="293"/>
      <c r="O137" s="293"/>
      <c r="P137" s="293"/>
      <c r="Q137" s="293"/>
      <c r="R137" s="293"/>
      <c r="S137" s="293"/>
      <c r="T137" s="293"/>
      <c r="U137" s="293"/>
      <c r="V137" s="293"/>
      <c r="W137" s="293"/>
      <c r="X137" s="293"/>
      <c r="Y137" s="293"/>
      <c r="Z137" s="293"/>
      <c r="AA137" s="293"/>
      <c r="AB137" s="293"/>
      <c r="AC137" s="293"/>
      <c r="AD137" s="293"/>
      <c r="AE137" s="293"/>
      <c r="AF137" s="293"/>
      <c r="AG137" s="293"/>
      <c r="AH137" s="293"/>
      <c r="AI137" s="293"/>
      <c r="AJ137" s="293"/>
      <c r="AK137" s="293"/>
      <c r="AL137" s="293"/>
      <c r="AM137" s="293"/>
      <c r="AN137" s="293"/>
      <c r="AO137" s="293"/>
      <c r="AP137" s="293"/>
      <c r="AQ137" s="293"/>
      <c r="AR137" s="293"/>
      <c r="AS137" s="293"/>
      <c r="AT137" s="293"/>
      <c r="AU137" s="293"/>
      <c r="AV137" s="293"/>
      <c r="AW137" s="293"/>
      <c r="AX137" s="293"/>
      <c r="AY137" s="293"/>
      <c r="AZ137" s="293"/>
      <c r="BA137" s="293"/>
      <c r="BB137" s="293"/>
      <c r="BC137" s="293"/>
      <c r="BD137" s="293"/>
      <c r="BE137" s="293"/>
      <c r="BF137" s="293"/>
      <c r="BG137" s="293"/>
      <c r="BH137" s="293"/>
      <c r="BI137" s="293"/>
      <c r="BJ137" s="293"/>
      <c r="BK137" s="293"/>
      <c r="BL137" s="293"/>
      <c r="BM137" s="293"/>
      <c r="BN137" s="293"/>
      <c r="BO137" s="293"/>
      <c r="BP137" s="293"/>
      <c r="BQ137" s="293"/>
      <c r="BR137" s="293"/>
      <c r="BS137" s="293"/>
      <c r="BT137" s="293"/>
      <c r="BU137" s="293"/>
      <c r="BV137" s="293"/>
      <c r="BW137" s="293"/>
      <c r="BX137" s="293"/>
      <c r="BY137" s="293"/>
      <c r="BZ137" s="293"/>
      <c r="CA137" s="293"/>
      <c r="CB137" s="293"/>
      <c r="CC137" s="293"/>
      <c r="CD137" s="293"/>
      <c r="CE137" s="293"/>
      <c r="CF137" s="293"/>
      <c r="CG137" s="293"/>
      <c r="CH137" s="293"/>
      <c r="CI137" s="293"/>
      <c r="CJ137" s="293"/>
      <c r="CK137" s="293"/>
      <c r="CL137" s="293"/>
      <c r="CM137" s="293"/>
      <c r="CN137" s="293"/>
      <c r="CO137" s="293"/>
      <c r="CP137" s="293"/>
      <c r="CQ137" s="293"/>
      <c r="CR137" s="293"/>
      <c r="CS137" s="293"/>
      <c r="CT137" s="293"/>
      <c r="CU137" s="293"/>
      <c r="CV137" s="293"/>
      <c r="CW137" s="293"/>
      <c r="CX137" s="293"/>
      <c r="CY137" s="293"/>
      <c r="CZ137" s="293"/>
      <c r="DA137" s="293"/>
      <c r="DB137" s="293"/>
      <c r="DC137" s="293"/>
      <c r="DD137" s="293"/>
      <c r="DE137" s="293"/>
      <c r="DF137" s="293"/>
      <c r="DG137" s="293"/>
      <c r="DH137" s="293"/>
      <c r="DI137" s="293"/>
      <c r="DJ137" s="293"/>
      <c r="DK137" s="293"/>
      <c r="DL137" s="293"/>
      <c r="DM137" s="293"/>
      <c r="DN137" s="293"/>
      <c r="DO137" s="293"/>
      <c r="DP137" s="293"/>
      <c r="DQ137" s="293"/>
      <c r="DR137" s="293"/>
      <c r="DS137" s="293"/>
      <c r="DT137" s="293"/>
      <c r="DU137" s="293"/>
      <c r="DV137" s="293"/>
      <c r="DW137" s="293"/>
      <c r="DX137" s="293"/>
      <c r="DY137" s="293"/>
      <c r="DZ137" s="293"/>
      <c r="EA137" s="293"/>
      <c r="EB137" s="293"/>
      <c r="EC137" s="293"/>
      <c r="ED137" s="293"/>
      <c r="EE137" s="293"/>
      <c r="EF137" s="293"/>
      <c r="EG137" s="293"/>
      <c r="EH137" s="293"/>
      <c r="EI137" s="293"/>
      <c r="EJ137" s="293"/>
      <c r="EK137" s="293"/>
      <c r="EL137" s="293"/>
      <c r="EM137" s="293"/>
      <c r="EN137" s="293"/>
      <c r="EO137" s="293"/>
      <c r="EP137" s="293"/>
      <c r="EQ137" s="293"/>
      <c r="ER137" s="293"/>
      <c r="ES137" s="293"/>
      <c r="ET137" s="293"/>
      <c r="EU137" s="293"/>
      <c r="EV137" s="293"/>
      <c r="EW137" s="293"/>
      <c r="EX137" s="293"/>
      <c r="EY137" s="293"/>
      <c r="EZ137" s="293"/>
      <c r="FA137" s="293"/>
      <c r="FB137" s="293"/>
      <c r="FC137" s="293"/>
      <c r="FD137" s="293"/>
      <c r="FE137" s="293"/>
      <c r="FF137" s="293"/>
      <c r="FG137" s="293"/>
      <c r="FH137" s="293"/>
      <c r="FI137" s="293"/>
      <c r="FJ137" s="293"/>
      <c r="FK137" s="293"/>
      <c r="FL137" s="293"/>
      <c r="FM137" s="293"/>
      <c r="FN137" s="293"/>
      <c r="FO137" s="293"/>
      <c r="FP137" s="293"/>
      <c r="FQ137" s="293"/>
      <c r="FR137" s="293"/>
      <c r="FS137" s="293"/>
      <c r="FT137" s="293"/>
      <c r="FU137" s="293"/>
      <c r="FV137" s="293"/>
      <c r="FW137" s="293"/>
      <c r="FX137" s="293"/>
      <c r="FY137" s="293"/>
      <c r="FZ137" s="293"/>
      <c r="GA137" s="293"/>
      <c r="GB137" s="293"/>
      <c r="GC137" s="293"/>
      <c r="GD137" s="293"/>
      <c r="GE137" s="293"/>
      <c r="GF137" s="293"/>
      <c r="GG137" s="293"/>
      <c r="GH137" s="293"/>
      <c r="GI137" s="293"/>
      <c r="GJ137" s="293"/>
      <c r="GK137" s="293"/>
      <c r="GL137" s="293"/>
      <c r="GM137" s="293"/>
      <c r="GN137" s="293"/>
      <c r="GO137" s="293"/>
      <c r="GP137" s="293"/>
      <c r="GQ137" s="293"/>
      <c r="GR137" s="293"/>
      <c r="GS137" s="293"/>
      <c r="GT137" s="293"/>
      <c r="GU137" s="293"/>
      <c r="GV137" s="293"/>
      <c r="GW137" s="293"/>
      <c r="GX137" s="293"/>
      <c r="GY137" s="293"/>
      <c r="GZ137" s="293"/>
      <c r="HA137" s="293"/>
      <c r="HB137" s="293"/>
      <c r="HC137" s="293"/>
      <c r="HD137" s="293"/>
      <c r="HE137" s="293"/>
      <c r="HF137" s="293"/>
      <c r="HG137" s="293"/>
      <c r="HH137" s="293"/>
      <c r="HI137" s="293"/>
      <c r="HJ137" s="293"/>
      <c r="HK137" s="293"/>
      <c r="HL137" s="293"/>
      <c r="HM137" s="293"/>
      <c r="HN137" s="293"/>
      <c r="HO137" s="293"/>
      <c r="HP137" s="293"/>
      <c r="HQ137" s="293"/>
      <c r="HR137" s="293"/>
      <c r="HS137" s="293"/>
      <c r="HT137" s="293"/>
      <c r="HU137" s="293"/>
      <c r="HV137" s="293"/>
      <c r="HW137" s="293"/>
      <c r="HX137" s="293"/>
      <c r="HY137" s="293"/>
      <c r="HZ137" s="293"/>
      <c r="IA137" s="293"/>
      <c r="IB137" s="293"/>
      <c r="IC137" s="293"/>
      <c r="ID137" s="293"/>
      <c r="IE137" s="293"/>
      <c r="IF137" s="293"/>
      <c r="IG137" s="293"/>
      <c r="IH137" s="293"/>
      <c r="II137" s="293"/>
      <c r="IJ137" s="293"/>
      <c r="IK137" s="293"/>
      <c r="IL137" s="293"/>
      <c r="IM137" s="293"/>
      <c r="IN137" s="293"/>
      <c r="IO137" s="293"/>
      <c r="IP137" s="293"/>
      <c r="IQ137" s="293"/>
      <c r="IR137" s="293"/>
      <c r="IS137" s="293"/>
      <c r="IT137" s="293"/>
      <c r="IU137" s="293"/>
      <c r="IV137" s="293"/>
      <c r="IW137" s="293"/>
      <c r="IX137" s="293"/>
      <c r="IY137" s="293"/>
      <c r="IZ137" s="293"/>
      <c r="JA137" s="293"/>
      <c r="JB137" s="293"/>
      <c r="JC137" s="293"/>
      <c r="JD137" s="293"/>
      <c r="JE137" s="293"/>
      <c r="JF137" s="293"/>
      <c r="JG137" s="293"/>
      <c r="JH137" s="293"/>
      <c r="JI137" s="293"/>
      <c r="JJ137" s="293"/>
      <c r="JK137" s="293"/>
      <c r="JL137" s="293"/>
      <c r="JM137" s="293"/>
      <c r="JN137" s="293"/>
      <c r="JO137" s="293"/>
      <c r="JP137" s="293"/>
      <c r="JQ137" s="293"/>
      <c r="JR137" s="293"/>
      <c r="JS137" s="293"/>
      <c r="JT137" s="293"/>
      <c r="JU137" s="293"/>
      <c r="JV137" s="293"/>
      <c r="JW137" s="293"/>
      <c r="JX137" s="293"/>
      <c r="JY137" s="293"/>
      <c r="JZ137" s="293"/>
      <c r="KA137" s="293"/>
      <c r="KB137" s="293"/>
      <c r="KC137" s="293"/>
      <c r="KD137" s="293"/>
      <c r="KE137" s="293"/>
      <c r="KF137" s="293"/>
      <c r="KG137" s="293"/>
      <c r="KH137" s="293"/>
      <c r="KI137" s="293"/>
      <c r="KJ137" s="293"/>
      <c r="KK137" s="293"/>
      <c r="KL137" s="293"/>
      <c r="KM137" s="293"/>
      <c r="KN137" s="293"/>
      <c r="KO137" s="293"/>
      <c r="KP137" s="293"/>
      <c r="KQ137" s="293"/>
      <c r="KR137" s="293"/>
      <c r="KS137" s="293"/>
      <c r="KT137" s="293"/>
      <c r="KU137" s="293"/>
      <c r="KV137" s="293"/>
      <c r="KW137" s="293"/>
      <c r="KX137" s="293"/>
      <c r="KY137" s="293"/>
      <c r="KZ137" s="293"/>
      <c r="LA137" s="293"/>
      <c r="LB137" s="293"/>
      <c r="LC137" s="293"/>
      <c r="LD137" s="293"/>
      <c r="LE137" s="293"/>
      <c r="LF137" s="293"/>
      <c r="LG137" s="293"/>
      <c r="LH137" s="293"/>
      <c r="LI137" s="293"/>
      <c r="LJ137" s="293"/>
      <c r="LK137" s="293"/>
      <c r="LL137" s="293"/>
      <c r="LM137" s="293"/>
      <c r="LN137" s="293"/>
      <c r="LO137" s="293"/>
      <c r="LP137" s="293"/>
      <c r="LQ137" s="293"/>
      <c r="LR137" s="293"/>
      <c r="LS137" s="293"/>
      <c r="LT137" s="293"/>
      <c r="LU137" s="293"/>
      <c r="LV137" s="293"/>
      <c r="LW137" s="293"/>
      <c r="LX137" s="293"/>
      <c r="LY137" s="293"/>
      <c r="LZ137" s="293"/>
      <c r="MA137" s="293"/>
      <c r="MB137" s="293"/>
      <c r="MC137" s="293"/>
      <c r="MD137" s="293"/>
      <c r="ME137" s="293"/>
      <c r="MF137" s="293"/>
      <c r="MG137" s="293"/>
      <c r="MH137" s="293"/>
      <c r="MI137" s="293"/>
      <c r="MJ137" s="293"/>
      <c r="MK137" s="293"/>
      <c r="ML137" s="293"/>
      <c r="MM137" s="293"/>
      <c r="MN137" s="293"/>
      <c r="MO137" s="293"/>
      <c r="MP137" s="293"/>
      <c r="MQ137" s="293"/>
      <c r="MR137" s="293"/>
      <c r="MS137" s="293"/>
      <c r="MT137" s="293"/>
      <c r="MU137" s="293"/>
      <c r="MV137" s="293"/>
      <c r="MW137" s="293"/>
      <c r="MX137" s="293"/>
      <c r="MY137" s="293"/>
      <c r="MZ137" s="293"/>
      <c r="NA137" s="293"/>
      <c r="NB137" s="293"/>
      <c r="NC137" s="293"/>
      <c r="ND137" s="293"/>
      <c r="NE137" s="293"/>
      <c r="NF137" s="293"/>
      <c r="NG137" s="293"/>
      <c r="NH137" s="293"/>
      <c r="NI137" s="293"/>
      <c r="NJ137" s="293"/>
      <c r="NK137" s="293"/>
      <c r="NL137" s="293"/>
      <c r="NM137" s="293"/>
      <c r="NN137" s="293"/>
      <c r="NO137" s="293"/>
      <c r="NP137" s="293"/>
      <c r="NQ137" s="293"/>
      <c r="NR137" s="293"/>
      <c r="NS137" s="293"/>
      <c r="NT137" s="293"/>
      <c r="NU137" s="293"/>
      <c r="NV137" s="293"/>
      <c r="NW137" s="293"/>
      <c r="NX137" s="293"/>
      <c r="NY137" s="293"/>
      <c r="NZ137" s="293"/>
      <c r="OA137" s="293"/>
      <c r="OB137" s="293"/>
      <c r="OC137" s="293"/>
      <c r="OD137" s="293"/>
      <c r="OE137" s="293"/>
      <c r="OF137" s="293"/>
      <c r="OG137" s="293"/>
      <c r="OH137" s="293"/>
      <c r="OI137" s="293"/>
      <c r="OJ137" s="293"/>
      <c r="OK137" s="293"/>
      <c r="OL137" s="293"/>
      <c r="OM137" s="293"/>
      <c r="ON137" s="293"/>
      <c r="OO137" s="293"/>
      <c r="OP137" s="293"/>
      <c r="OQ137" s="293"/>
      <c r="OR137" s="293"/>
      <c r="OS137" s="293"/>
      <c r="OT137" s="293"/>
      <c r="OU137" s="293"/>
      <c r="OV137" s="293"/>
      <c r="OW137" s="293"/>
      <c r="OX137" s="293"/>
      <c r="OY137" s="293"/>
      <c r="OZ137" s="293"/>
      <c r="PA137" s="293"/>
      <c r="PB137" s="293"/>
      <c r="PC137" s="293"/>
      <c r="PD137" s="293"/>
      <c r="PE137" s="293"/>
      <c r="PF137" s="293"/>
      <c r="PG137" s="293"/>
      <c r="PH137" s="293"/>
      <c r="PI137" s="293"/>
      <c r="PJ137" s="293"/>
      <c r="PK137" s="293"/>
      <c r="PL137" s="293"/>
      <c r="PM137" s="293"/>
      <c r="PN137" s="293"/>
      <c r="PO137" s="293"/>
      <c r="PP137" s="293"/>
      <c r="PQ137" s="293"/>
      <c r="PR137" s="293"/>
      <c r="PS137" s="293"/>
      <c r="PT137" s="293"/>
      <c r="PU137" s="293"/>
      <c r="PV137" s="293"/>
      <c r="PW137" s="293"/>
      <c r="PX137" s="293"/>
      <c r="PY137" s="293"/>
      <c r="PZ137" s="293"/>
      <c r="QA137" s="293"/>
      <c r="QB137" s="293"/>
      <c r="QC137" s="293"/>
      <c r="QD137" s="293"/>
      <c r="QE137" s="293"/>
      <c r="QF137" s="293"/>
      <c r="QG137" s="293"/>
      <c r="QH137" s="293"/>
      <c r="QI137" s="293"/>
      <c r="QJ137" s="293"/>
      <c r="QK137" s="293"/>
      <c r="QL137" s="293"/>
      <c r="QM137" s="293"/>
      <c r="QN137" s="293"/>
      <c r="QO137" s="293"/>
      <c r="QP137" s="293"/>
      <c r="QQ137" s="293"/>
      <c r="QR137" s="293"/>
      <c r="QS137" s="293"/>
      <c r="QT137" s="293"/>
      <c r="QU137" s="293"/>
      <c r="QV137" s="293"/>
      <c r="QW137" s="293"/>
      <c r="QX137" s="293"/>
      <c r="QY137" s="293"/>
      <c r="QZ137" s="293"/>
      <c r="RA137" s="293"/>
      <c r="RB137" s="293"/>
      <c r="RC137" s="293"/>
      <c r="RD137" s="293"/>
      <c r="RE137" s="293"/>
      <c r="RF137" s="293"/>
      <c r="RG137" s="293"/>
      <c r="RH137" s="293"/>
      <c r="RI137" s="293"/>
      <c r="RJ137" s="293"/>
      <c r="RK137" s="293"/>
      <c r="RL137" s="293"/>
      <c r="RM137" s="293"/>
      <c r="RN137" s="293"/>
      <c r="RO137" s="293"/>
      <c r="RP137" s="293"/>
      <c r="RQ137" s="293"/>
      <c r="RR137" s="293"/>
      <c r="RS137" s="293"/>
      <c r="RT137" s="293"/>
      <c r="RU137" s="293"/>
      <c r="RV137" s="293"/>
      <c r="RW137" s="293"/>
      <c r="RX137" s="293"/>
      <c r="RY137" s="293"/>
      <c r="RZ137" s="293"/>
      <c r="SA137" s="293"/>
      <c r="SB137" s="293"/>
      <c r="SC137" s="293"/>
      <c r="SD137" s="293"/>
      <c r="SE137" s="293"/>
      <c r="SF137" s="293"/>
      <c r="SG137" s="293"/>
      <c r="SH137" s="293"/>
      <c r="SI137" s="293"/>
      <c r="SJ137" s="293"/>
      <c r="SK137" s="293"/>
      <c r="SL137" s="293"/>
      <c r="SM137" s="293"/>
      <c r="SN137" s="293"/>
      <c r="SO137" s="293"/>
      <c r="SP137" s="293"/>
      <c r="SQ137" s="293"/>
      <c r="SR137" s="293"/>
      <c r="SS137" s="293"/>
      <c r="ST137" s="293"/>
      <c r="SU137" s="293"/>
      <c r="SV137" s="293"/>
      <c r="SW137" s="293"/>
      <c r="SX137" s="293"/>
      <c r="SY137" s="293"/>
      <c r="SZ137" s="293"/>
      <c r="TA137" s="293"/>
      <c r="TB137" s="293"/>
      <c r="TC137" s="293"/>
      <c r="TD137" s="293"/>
      <c r="TE137" s="293"/>
      <c r="TF137" s="293"/>
      <c r="TG137" s="293"/>
      <c r="TH137" s="293"/>
      <c r="TI137" s="293"/>
      <c r="TJ137" s="293"/>
      <c r="TK137" s="293"/>
      <c r="TL137" s="293"/>
      <c r="TM137" s="293"/>
      <c r="TN137" s="293"/>
      <c r="TO137" s="293"/>
      <c r="TP137" s="293"/>
      <c r="TQ137" s="293"/>
      <c r="TR137" s="293"/>
      <c r="TS137" s="293"/>
      <c r="TT137" s="293"/>
      <c r="TU137" s="293"/>
      <c r="TV137" s="293"/>
      <c r="TW137" s="293"/>
      <c r="TX137" s="293"/>
      <c r="TY137" s="293"/>
      <c r="TZ137" s="293"/>
      <c r="UA137" s="293"/>
      <c r="UB137" s="293"/>
      <c r="UC137" s="293"/>
      <c r="UD137" s="293"/>
      <c r="UE137" s="293"/>
      <c r="UF137" s="293"/>
      <c r="UG137" s="293"/>
      <c r="UH137" s="293"/>
      <c r="UI137" s="293"/>
      <c r="UJ137" s="293"/>
      <c r="UK137" s="293"/>
      <c r="UL137" s="293"/>
      <c r="UM137" s="293"/>
      <c r="UN137" s="293"/>
      <c r="UO137" s="293"/>
      <c r="UP137" s="293"/>
      <c r="UQ137" s="293"/>
      <c r="UR137" s="293"/>
      <c r="US137" s="293"/>
      <c r="UT137" s="293"/>
      <c r="UU137" s="293"/>
      <c r="UV137" s="293"/>
      <c r="UW137" s="293"/>
      <c r="UX137" s="293"/>
      <c r="UY137" s="293"/>
      <c r="UZ137" s="293"/>
      <c r="VA137" s="293"/>
      <c r="VB137" s="293"/>
      <c r="VC137" s="293"/>
      <c r="VD137" s="293"/>
      <c r="VE137" s="293"/>
      <c r="VF137" s="293"/>
      <c r="VG137" s="293"/>
      <c r="VH137" s="293"/>
      <c r="VI137" s="293"/>
      <c r="VJ137" s="293"/>
      <c r="VK137" s="293"/>
      <c r="VL137" s="293"/>
      <c r="VM137" s="293"/>
      <c r="VN137" s="293"/>
      <c r="VO137" s="293"/>
      <c r="VP137" s="293"/>
      <c r="VQ137" s="293"/>
      <c r="VR137" s="293"/>
      <c r="VS137" s="293"/>
      <c r="VT137" s="293"/>
      <c r="VU137" s="293"/>
      <c r="VV137" s="293"/>
      <c r="VW137" s="293"/>
      <c r="VX137" s="293"/>
      <c r="VY137" s="293"/>
      <c r="VZ137" s="293"/>
      <c r="WA137" s="293"/>
      <c r="WB137" s="293"/>
      <c r="WC137" s="293"/>
      <c r="WD137" s="293"/>
      <c r="WE137" s="293"/>
      <c r="WF137" s="293"/>
      <c r="WG137" s="293"/>
      <c r="WH137" s="293"/>
      <c r="WI137" s="293"/>
      <c r="WJ137" s="293"/>
      <c r="WK137" s="293"/>
      <c r="WL137" s="293"/>
      <c r="WM137" s="293"/>
      <c r="WN137" s="293"/>
      <c r="WO137" s="293"/>
      <c r="WP137" s="293"/>
      <c r="WQ137" s="293"/>
      <c r="WR137" s="293"/>
      <c r="WS137" s="293"/>
      <c r="WT137" s="293"/>
      <c r="WU137" s="293"/>
      <c r="WV137" s="293"/>
      <c r="WW137" s="293"/>
      <c r="WX137" s="293"/>
      <c r="WY137" s="293"/>
      <c r="WZ137" s="293"/>
      <c r="XA137" s="293"/>
      <c r="XB137" s="293"/>
      <c r="XC137" s="293"/>
      <c r="XD137" s="293"/>
      <c r="XE137" s="293"/>
      <c r="XF137" s="293"/>
      <c r="XG137" s="293"/>
      <c r="XH137" s="293"/>
      <c r="XI137" s="293"/>
      <c r="XJ137" s="293"/>
      <c r="XK137" s="293"/>
      <c r="XL137" s="293"/>
      <c r="XM137" s="293"/>
      <c r="XN137" s="293"/>
      <c r="XO137" s="293"/>
      <c r="XP137" s="293"/>
      <c r="XQ137" s="293"/>
      <c r="XR137" s="293"/>
      <c r="XS137" s="293"/>
      <c r="XT137" s="293"/>
      <c r="XU137" s="293"/>
      <c r="XV137" s="293"/>
      <c r="XW137" s="293"/>
      <c r="XX137" s="293"/>
      <c r="XY137" s="293"/>
      <c r="XZ137" s="293"/>
      <c r="YA137" s="293"/>
      <c r="YB137" s="293"/>
      <c r="YC137" s="293"/>
      <c r="YD137" s="293"/>
      <c r="YE137" s="293"/>
      <c r="YF137" s="293"/>
      <c r="YG137" s="293"/>
      <c r="YH137" s="293"/>
      <c r="YI137" s="293"/>
      <c r="YJ137" s="293"/>
      <c r="YK137" s="293"/>
      <c r="YL137" s="293"/>
      <c r="YM137" s="293"/>
      <c r="YN137" s="293"/>
      <c r="YO137" s="293"/>
      <c r="YP137" s="293"/>
      <c r="YQ137" s="293"/>
      <c r="YR137" s="293"/>
      <c r="YS137" s="293"/>
      <c r="YT137" s="293"/>
      <c r="YU137" s="293"/>
      <c r="YV137" s="293"/>
      <c r="YW137" s="293"/>
      <c r="YX137" s="293"/>
      <c r="YY137" s="293"/>
      <c r="YZ137" s="293"/>
      <c r="ZA137" s="293"/>
      <c r="ZB137" s="293"/>
      <c r="ZC137" s="293"/>
      <c r="ZD137" s="293"/>
      <c r="ZE137" s="293"/>
      <c r="ZF137" s="293"/>
      <c r="ZG137" s="293"/>
      <c r="ZH137" s="293"/>
      <c r="ZI137" s="293"/>
      <c r="ZJ137" s="293"/>
      <c r="ZK137" s="293"/>
      <c r="ZL137" s="293"/>
      <c r="ZM137" s="293"/>
      <c r="ZN137" s="293"/>
      <c r="ZO137" s="293"/>
      <c r="ZP137" s="293"/>
      <c r="ZQ137" s="293"/>
      <c r="ZR137" s="293"/>
      <c r="ZS137" s="293"/>
      <c r="ZT137" s="293"/>
      <c r="ZU137" s="293"/>
      <c r="ZV137" s="293"/>
      <c r="ZW137" s="293"/>
      <c r="ZX137" s="293"/>
      <c r="ZY137" s="293"/>
      <c r="ZZ137" s="293"/>
      <c r="AAA137" s="293"/>
      <c r="AAB137" s="293"/>
      <c r="AAC137" s="293"/>
      <c r="AAD137" s="293"/>
      <c r="AAE137" s="293"/>
      <c r="AAF137" s="293"/>
      <c r="AAG137" s="293"/>
      <c r="AAH137" s="293"/>
      <c r="AAI137" s="293"/>
      <c r="AAJ137" s="293"/>
      <c r="AAK137" s="293"/>
      <c r="AAL137" s="293"/>
      <c r="AAM137" s="293"/>
      <c r="AAN137" s="293"/>
      <c r="AAO137" s="293"/>
      <c r="AAP137" s="293"/>
      <c r="AAQ137" s="293"/>
      <c r="AAR137" s="293"/>
      <c r="AAS137" s="293"/>
      <c r="AAT137" s="293"/>
      <c r="AAU137" s="293"/>
      <c r="AAV137" s="293"/>
      <c r="AAW137" s="293"/>
      <c r="AAX137" s="293"/>
      <c r="AAY137" s="293"/>
      <c r="AAZ137" s="293"/>
      <c r="ABA137" s="293"/>
      <c r="ABB137" s="293"/>
      <c r="ABC137" s="293"/>
      <c r="ABD137" s="293"/>
      <c r="ABE137" s="293"/>
      <c r="ABF137" s="293"/>
      <c r="ABG137" s="293"/>
      <c r="ABH137" s="293"/>
      <c r="ABI137" s="293"/>
      <c r="ABJ137" s="293"/>
      <c r="ABK137" s="293"/>
      <c r="ABL137" s="293"/>
      <c r="ABM137" s="293"/>
      <c r="ABN137" s="293"/>
      <c r="ABO137" s="293"/>
      <c r="ABP137" s="293"/>
      <c r="ABQ137" s="293"/>
      <c r="ABR137" s="293"/>
      <c r="ABS137" s="293"/>
      <c r="ABT137" s="293"/>
      <c r="ABU137" s="293"/>
      <c r="ABV137" s="293"/>
      <c r="ABW137" s="293"/>
      <c r="ABX137" s="293"/>
      <c r="ABY137" s="293"/>
      <c r="ABZ137" s="293"/>
      <c r="ACA137" s="293"/>
      <c r="ACB137" s="293"/>
      <c r="ACC137" s="293"/>
      <c r="ACD137" s="293"/>
      <c r="ACE137" s="293"/>
      <c r="ACF137" s="293"/>
      <c r="ACG137" s="293"/>
      <c r="ACH137" s="293"/>
      <c r="ACI137" s="293"/>
      <c r="ACJ137" s="293"/>
      <c r="ACK137" s="293"/>
      <c r="ACL137" s="293"/>
      <c r="ACM137" s="293"/>
      <c r="ACN137" s="293"/>
      <c r="ACO137" s="293"/>
      <c r="ACP137" s="293"/>
      <c r="ACQ137" s="293"/>
      <c r="ACR137" s="293"/>
      <c r="ACS137" s="293"/>
      <c r="ACT137" s="293"/>
      <c r="ACU137" s="293"/>
      <c r="ACV137" s="293"/>
      <c r="ACW137" s="293"/>
      <c r="ACX137" s="293"/>
      <c r="ACY137" s="293"/>
      <c r="ACZ137" s="293"/>
      <c r="ADA137" s="293"/>
      <c r="ADB137" s="293"/>
      <c r="ADC137" s="293"/>
      <c r="ADD137" s="293"/>
      <c r="ADE137" s="293"/>
      <c r="ADF137" s="293"/>
      <c r="ADG137" s="293"/>
      <c r="ADH137" s="293"/>
      <c r="ADI137" s="293"/>
      <c r="ADJ137" s="293"/>
      <c r="ADK137" s="293"/>
      <c r="ADL137" s="293"/>
      <c r="ADM137" s="293"/>
      <c r="ADN137" s="293"/>
      <c r="ADO137" s="293"/>
      <c r="ADP137" s="293"/>
      <c r="ADQ137" s="293"/>
      <c r="ADR137" s="293"/>
      <c r="ADS137" s="293"/>
      <c r="ADT137" s="293"/>
      <c r="ADU137" s="293"/>
      <c r="ADV137" s="293"/>
      <c r="ADW137" s="293"/>
      <c r="ADX137" s="293"/>
      <c r="ADY137" s="293"/>
      <c r="ADZ137" s="293"/>
      <c r="AEA137" s="293"/>
      <c r="AEB137" s="293"/>
      <c r="AEC137" s="293"/>
      <c r="AED137" s="293"/>
      <c r="AEE137" s="293"/>
      <c r="AEF137" s="293"/>
      <c r="AEG137" s="293"/>
      <c r="AEH137" s="293"/>
      <c r="AEI137" s="293"/>
      <c r="AEJ137" s="293"/>
      <c r="AEK137" s="293"/>
      <c r="AEL137" s="293"/>
      <c r="AEM137" s="293"/>
      <c r="AEN137" s="293"/>
      <c r="AEO137" s="293"/>
      <c r="AEP137" s="293"/>
      <c r="AEQ137" s="293"/>
      <c r="AER137" s="293"/>
      <c r="AES137" s="293"/>
      <c r="AET137" s="293"/>
      <c r="AEU137" s="293"/>
      <c r="AEV137" s="293"/>
      <c r="AEW137" s="293"/>
      <c r="AEX137" s="293"/>
      <c r="AEY137" s="293"/>
      <c r="AEZ137" s="293"/>
      <c r="AFA137" s="293"/>
      <c r="AFB137" s="293"/>
      <c r="AFC137" s="293"/>
      <c r="AFD137" s="293"/>
      <c r="AFE137" s="293"/>
      <c r="AFF137" s="293"/>
      <c r="AFG137" s="293"/>
      <c r="AFH137" s="293"/>
      <c r="AFI137" s="293"/>
      <c r="AFJ137" s="293"/>
      <c r="AFK137" s="293"/>
      <c r="AFL137" s="293"/>
      <c r="AFM137" s="293"/>
      <c r="AFN137" s="293"/>
      <c r="AFO137" s="293"/>
      <c r="AFP137" s="293"/>
      <c r="AFQ137" s="293"/>
      <c r="AFR137" s="293"/>
      <c r="AFS137" s="293"/>
      <c r="AFT137" s="293"/>
      <c r="AFU137" s="293"/>
      <c r="AFV137" s="293"/>
      <c r="AFW137" s="293"/>
      <c r="AFX137" s="293"/>
      <c r="AFY137" s="293"/>
      <c r="AFZ137" s="293"/>
      <c r="AGA137" s="293"/>
      <c r="AGB137" s="293"/>
      <c r="AGC137" s="293"/>
      <c r="AGD137" s="293"/>
      <c r="AGE137" s="293"/>
      <c r="AGF137" s="293"/>
      <c r="AGG137" s="293"/>
      <c r="AGH137" s="293"/>
      <c r="AGI137" s="293"/>
      <c r="AGJ137" s="293"/>
      <c r="AGK137" s="293"/>
      <c r="AGL137" s="293"/>
      <c r="AGM137" s="293"/>
      <c r="AGN137" s="293"/>
      <c r="AGO137" s="293"/>
      <c r="AGP137" s="293"/>
      <c r="AGQ137" s="293"/>
      <c r="AGR137" s="293"/>
      <c r="AGS137" s="293"/>
      <c r="AGT137" s="293"/>
      <c r="AGU137" s="293"/>
      <c r="AGV137" s="293"/>
      <c r="AGW137" s="293"/>
      <c r="AGX137" s="293"/>
      <c r="AGY137" s="293"/>
      <c r="AGZ137" s="293"/>
      <c r="AHA137" s="293"/>
      <c r="AHB137" s="293"/>
      <c r="AHC137" s="293"/>
      <c r="AHD137" s="293"/>
      <c r="AHE137" s="293"/>
      <c r="AHF137" s="293"/>
      <c r="AHG137" s="293"/>
      <c r="AHH137" s="293"/>
      <c r="AHI137" s="293"/>
      <c r="AHJ137" s="293"/>
      <c r="AHK137" s="293"/>
      <c r="AHL137" s="293"/>
      <c r="AHM137" s="293"/>
      <c r="AHN137" s="293"/>
      <c r="AHO137" s="293"/>
      <c r="AHP137" s="293"/>
      <c r="AHQ137" s="293"/>
      <c r="AHR137" s="293"/>
      <c r="AHS137" s="293"/>
      <c r="AHT137" s="293"/>
      <c r="AHU137" s="293"/>
      <c r="AHV137" s="293"/>
      <c r="AHW137" s="293"/>
      <c r="AHX137" s="293"/>
      <c r="AHY137" s="293"/>
      <c r="AHZ137" s="293"/>
      <c r="AIA137" s="293"/>
      <c r="AIB137" s="293"/>
      <c r="AIC137" s="293"/>
      <c r="AID137" s="293"/>
      <c r="AIE137" s="293"/>
      <c r="AIF137" s="293"/>
      <c r="AIG137" s="293"/>
      <c r="AIH137" s="293"/>
      <c r="AII137" s="293"/>
      <c r="AIJ137" s="293"/>
      <c r="AIK137" s="293"/>
      <c r="AIL137" s="293"/>
      <c r="AIM137" s="293"/>
      <c r="AIN137" s="293"/>
      <c r="AIO137" s="293"/>
      <c r="AIP137" s="293"/>
      <c r="AIQ137" s="293"/>
      <c r="AIR137" s="293"/>
      <c r="AIS137" s="293"/>
      <c r="AIT137" s="293"/>
      <c r="AIU137" s="293"/>
      <c r="AIV137" s="293"/>
      <c r="AIW137" s="293"/>
      <c r="AIX137" s="293"/>
      <c r="AIY137" s="293"/>
      <c r="AIZ137" s="293"/>
      <c r="AJA137" s="293"/>
      <c r="AJB137" s="293"/>
      <c r="AJC137" s="293"/>
      <c r="AJD137" s="293"/>
      <c r="AJE137" s="293"/>
      <c r="AJF137" s="293"/>
      <c r="AJG137" s="293"/>
      <c r="AJH137" s="293"/>
      <c r="AJI137" s="293"/>
      <c r="AJJ137" s="293"/>
      <c r="AJK137" s="293"/>
      <c r="AJL137" s="293"/>
      <c r="AJM137" s="293"/>
      <c r="AJN137" s="293"/>
      <c r="AJO137" s="293"/>
      <c r="AJP137" s="293"/>
      <c r="AJQ137" s="293"/>
      <c r="AJR137" s="293"/>
      <c r="AJS137" s="293"/>
      <c r="AJT137" s="293"/>
      <c r="AJU137" s="293"/>
      <c r="AJV137" s="293"/>
      <c r="AJW137" s="293"/>
      <c r="AJX137" s="293"/>
      <c r="AJY137" s="293"/>
      <c r="AJZ137" s="293"/>
      <c r="AKA137" s="293"/>
      <c r="AKB137" s="293"/>
      <c r="AKC137" s="293"/>
      <c r="AKD137" s="293"/>
      <c r="AKE137" s="293"/>
      <c r="AKF137" s="293"/>
      <c r="AKG137" s="293"/>
      <c r="AKH137" s="293"/>
      <c r="AKI137" s="293"/>
      <c r="AKJ137" s="293"/>
      <c r="AKK137" s="293"/>
      <c r="AKL137" s="293"/>
      <c r="AKM137" s="293"/>
      <c r="AKN137" s="293"/>
      <c r="AKO137" s="293"/>
      <c r="AKP137" s="293"/>
      <c r="AKQ137" s="293"/>
      <c r="AKR137" s="293"/>
      <c r="AKS137" s="293"/>
      <c r="AKT137" s="293"/>
      <c r="AKU137" s="293"/>
      <c r="AKV137" s="293"/>
      <c r="AKW137" s="293"/>
      <c r="AKX137" s="293"/>
      <c r="AKY137" s="293"/>
      <c r="AKZ137" s="293"/>
      <c r="ALA137" s="293"/>
      <c r="ALB137" s="293"/>
      <c r="ALC137" s="293"/>
      <c r="ALD137" s="293"/>
      <c r="ALE137" s="293"/>
      <c r="ALF137" s="293"/>
      <c r="ALG137" s="293"/>
      <c r="ALH137" s="293"/>
      <c r="ALI137" s="293"/>
      <c r="ALJ137" s="293"/>
      <c r="ALK137" s="293"/>
      <c r="ALL137" s="293"/>
      <c r="ALM137" s="293"/>
      <c r="ALN137" s="293"/>
      <c r="ALO137" s="293"/>
      <c r="ALP137" s="293"/>
      <c r="ALQ137" s="293"/>
      <c r="ALR137" s="293"/>
      <c r="ALS137" s="293"/>
      <c r="ALT137" s="293"/>
      <c r="ALU137" s="293"/>
      <c r="ALV137" s="293"/>
      <c r="ALW137" s="293"/>
      <c r="ALX137" s="293"/>
      <c r="ALY137" s="293"/>
      <c r="ALZ137" s="293"/>
      <c r="AMA137" s="293"/>
      <c r="AMB137" s="293"/>
      <c r="AMC137" s="293"/>
      <c r="AMD137" s="293"/>
      <c r="AME137" s="293"/>
      <c r="AMF137" s="293"/>
      <c r="AMG137" s="293"/>
      <c r="AMH137" s="293"/>
      <c r="AMI137" s="293"/>
      <c r="AMJ137" s="293"/>
      <c r="AMK137" s="293"/>
      <c r="AML137" s="293"/>
      <c r="AMM137" s="293"/>
      <c r="AMN137" s="293"/>
      <c r="AMO137" s="293"/>
      <c r="AMP137" s="293"/>
      <c r="AMQ137" s="293"/>
      <c r="AMR137" s="293"/>
      <c r="AMS137" s="293"/>
      <c r="AMT137" s="293"/>
      <c r="AMU137" s="293"/>
      <c r="AMV137" s="293"/>
      <c r="AMW137" s="293"/>
      <c r="AMX137" s="293"/>
      <c r="AMY137" s="293"/>
      <c r="AMZ137" s="293"/>
      <c r="ANA137" s="293"/>
      <c r="ANB137" s="293"/>
      <c r="ANC137" s="293"/>
      <c r="AND137" s="293"/>
      <c r="ANE137" s="293"/>
      <c r="ANF137" s="293"/>
      <c r="ANG137" s="293"/>
      <c r="ANH137" s="293"/>
      <c r="ANI137" s="293"/>
      <c r="ANJ137" s="293"/>
      <c r="ANK137" s="293"/>
      <c r="ANL137" s="293"/>
      <c r="ANM137" s="293"/>
      <c r="ANN137" s="293"/>
      <c r="ANO137" s="293"/>
      <c r="ANP137" s="293"/>
      <c r="ANQ137" s="293"/>
      <c r="ANR137" s="293"/>
      <c r="ANS137" s="293"/>
      <c r="ANT137" s="293"/>
      <c r="ANU137" s="293"/>
      <c r="ANV137" s="293"/>
      <c r="ANW137" s="293"/>
      <c r="ANX137" s="293"/>
      <c r="ANY137" s="293"/>
      <c r="ANZ137" s="293"/>
      <c r="AOA137" s="293"/>
      <c r="AOB137" s="293"/>
      <c r="AOC137" s="293"/>
      <c r="AOD137" s="293"/>
      <c r="AOE137" s="293"/>
      <c r="AOF137" s="293"/>
      <c r="AOG137" s="293"/>
      <c r="AOH137" s="293"/>
      <c r="AOI137" s="293"/>
      <c r="AOJ137" s="293"/>
      <c r="AOK137" s="293"/>
      <c r="AOL137" s="293"/>
      <c r="AOM137" s="293"/>
      <c r="AON137" s="293"/>
      <c r="AOO137" s="293"/>
      <c r="AOP137" s="293"/>
      <c r="AOQ137" s="293"/>
      <c r="AOR137" s="293"/>
      <c r="AOS137" s="293"/>
      <c r="AOT137" s="293"/>
      <c r="AOU137" s="293"/>
      <c r="AOV137" s="293"/>
      <c r="AOW137" s="293"/>
      <c r="AOX137" s="293"/>
      <c r="AOY137" s="293"/>
      <c r="AOZ137" s="293"/>
      <c r="APA137" s="293"/>
      <c r="APB137" s="293"/>
      <c r="APC137" s="293"/>
      <c r="APD137" s="293"/>
      <c r="APE137" s="293"/>
      <c r="APF137" s="293"/>
      <c r="APG137" s="293"/>
      <c r="APH137" s="293"/>
      <c r="API137" s="293"/>
      <c r="APJ137" s="293"/>
      <c r="APK137" s="293"/>
      <c r="APL137" s="293"/>
      <c r="APM137" s="293"/>
      <c r="APN137" s="293"/>
      <c r="APO137" s="293"/>
      <c r="APP137" s="293"/>
      <c r="APQ137" s="293"/>
      <c r="APR137" s="293"/>
      <c r="APS137" s="293"/>
      <c r="APT137" s="293"/>
      <c r="APU137" s="293"/>
      <c r="APV137" s="293"/>
      <c r="APW137" s="293"/>
      <c r="APX137" s="293"/>
      <c r="APY137" s="293"/>
      <c r="APZ137" s="293"/>
      <c r="AQA137" s="293"/>
      <c r="AQB137" s="293"/>
      <c r="AQC137" s="293"/>
      <c r="AQD137" s="293"/>
      <c r="AQE137" s="293"/>
      <c r="AQF137" s="293"/>
      <c r="AQG137" s="293"/>
      <c r="AQH137" s="293"/>
      <c r="AQI137" s="293"/>
      <c r="AQJ137" s="293"/>
      <c r="AQK137" s="293"/>
      <c r="AQL137" s="293"/>
      <c r="AQM137" s="293"/>
      <c r="AQN137" s="293"/>
      <c r="AQO137" s="293"/>
      <c r="AQP137" s="293"/>
      <c r="AQQ137" s="293"/>
      <c r="AQR137" s="293"/>
      <c r="AQS137" s="293"/>
      <c r="AQT137" s="293"/>
      <c r="AQU137" s="293"/>
      <c r="AQV137" s="293"/>
      <c r="AQW137" s="293"/>
      <c r="AQX137" s="293"/>
      <c r="AQY137" s="293"/>
      <c r="AQZ137" s="293"/>
      <c r="ARA137" s="293"/>
      <c r="ARB137" s="293"/>
      <c r="ARC137" s="293"/>
      <c r="ARD137" s="293"/>
      <c r="ARE137" s="293"/>
      <c r="ARF137" s="293"/>
      <c r="ARG137" s="293"/>
      <c r="ARH137" s="293"/>
      <c r="ARI137" s="293"/>
      <c r="ARJ137" s="293"/>
      <c r="ARK137" s="293"/>
      <c r="ARL137" s="293"/>
      <c r="ARM137" s="293"/>
      <c r="ARN137" s="293"/>
      <c r="ARO137" s="293"/>
      <c r="ARP137" s="293"/>
      <c r="ARQ137" s="293"/>
      <c r="ARR137" s="293"/>
      <c r="ARS137" s="293"/>
      <c r="ART137" s="293"/>
      <c r="ARU137" s="293"/>
      <c r="ARV137" s="293"/>
      <c r="ARW137" s="293"/>
      <c r="ARX137" s="293"/>
      <c r="ARY137" s="293"/>
      <c r="ARZ137" s="293"/>
      <c r="ASA137" s="293"/>
      <c r="ASB137" s="293"/>
      <c r="ASC137" s="293"/>
      <c r="ASD137" s="293"/>
      <c r="ASE137" s="293"/>
      <c r="ASF137" s="293"/>
      <c r="ASG137" s="293"/>
      <c r="ASH137" s="293"/>
      <c r="ASI137" s="293"/>
      <c r="ASJ137" s="293"/>
      <c r="ASK137" s="293"/>
      <c r="ASL137" s="293"/>
      <c r="ASM137" s="293"/>
      <c r="ASN137" s="293"/>
      <c r="ASO137" s="293"/>
      <c r="ASP137" s="293"/>
      <c r="ASQ137" s="293"/>
      <c r="ASR137" s="293"/>
      <c r="ASS137" s="293"/>
      <c r="AST137" s="293"/>
      <c r="ASU137" s="293"/>
      <c r="ASV137" s="293"/>
      <c r="ASW137" s="293"/>
      <c r="ASX137" s="293"/>
      <c r="ASY137" s="293"/>
      <c r="ASZ137" s="293"/>
      <c r="ATA137" s="293"/>
      <c r="ATB137" s="293"/>
      <c r="ATC137" s="293"/>
      <c r="ATD137" s="293"/>
      <c r="ATE137" s="293"/>
      <c r="ATF137" s="293"/>
      <c r="ATG137" s="293"/>
      <c r="ATH137" s="293"/>
      <c r="ATI137" s="293"/>
      <c r="ATJ137" s="293"/>
      <c r="ATK137" s="293"/>
      <c r="ATL137" s="293"/>
      <c r="ATM137" s="293"/>
      <c r="ATN137" s="293"/>
      <c r="ATO137" s="293"/>
      <c r="ATP137" s="293"/>
      <c r="ATQ137" s="293"/>
      <c r="ATR137" s="293"/>
      <c r="ATS137" s="293"/>
      <c r="ATT137" s="293"/>
      <c r="ATU137" s="293"/>
      <c r="ATV137" s="293"/>
      <c r="ATW137" s="293"/>
      <c r="ATX137" s="293"/>
      <c r="ATY137" s="293"/>
      <c r="ATZ137" s="293"/>
      <c r="AUA137" s="293"/>
      <c r="AUB137" s="293"/>
      <c r="AUC137" s="293"/>
      <c r="AUD137" s="293"/>
      <c r="AUE137" s="293"/>
      <c r="AUF137" s="293"/>
      <c r="AUG137" s="293"/>
      <c r="AUH137" s="293"/>
      <c r="AUI137" s="293"/>
      <c r="AUJ137" s="293"/>
      <c r="AUK137" s="293"/>
      <c r="AUL137" s="293"/>
      <c r="AUM137" s="293"/>
      <c r="AUN137" s="293"/>
      <c r="AUO137" s="293"/>
      <c r="AUP137" s="293"/>
      <c r="AUQ137" s="293"/>
      <c r="AUR137" s="293"/>
      <c r="AUS137" s="293"/>
      <c r="AUT137" s="293"/>
      <c r="AUU137" s="293"/>
      <c r="AUV137" s="293"/>
      <c r="AUW137" s="293"/>
      <c r="AUX137" s="293"/>
      <c r="AUY137" s="293"/>
      <c r="AUZ137" s="293"/>
      <c r="AVA137" s="293"/>
      <c r="AVB137" s="293"/>
      <c r="AVC137" s="293"/>
      <c r="AVD137" s="293"/>
      <c r="AVE137" s="293"/>
      <c r="AVF137" s="293"/>
      <c r="AVG137" s="293"/>
      <c r="AVH137" s="293"/>
      <c r="AVI137" s="293"/>
      <c r="AVJ137" s="293"/>
      <c r="AVK137" s="293"/>
      <c r="AVL137" s="293"/>
      <c r="AVM137" s="293"/>
      <c r="AVN137" s="293"/>
      <c r="AVO137" s="293"/>
      <c r="AVP137" s="293"/>
      <c r="AVQ137" s="293"/>
      <c r="AVR137" s="293"/>
      <c r="AVS137" s="293"/>
      <c r="AVT137" s="293"/>
      <c r="AVU137" s="293"/>
      <c r="AVV137" s="293"/>
      <c r="AVW137" s="293"/>
      <c r="AVX137" s="293"/>
      <c r="AVY137" s="293"/>
      <c r="AVZ137" s="293"/>
      <c r="AWA137" s="293"/>
      <c r="AWB137" s="293"/>
      <c r="AWC137" s="293"/>
      <c r="AWD137" s="293"/>
      <c r="AWE137" s="293"/>
      <c r="AWF137" s="293"/>
      <c r="AWG137" s="293"/>
      <c r="AWH137" s="293"/>
      <c r="AWI137" s="293"/>
      <c r="AWJ137" s="293"/>
      <c r="AWK137" s="293"/>
      <c r="AWL137" s="293"/>
      <c r="AWM137" s="293"/>
      <c r="AWN137" s="293"/>
      <c r="AWO137" s="293"/>
      <c r="AWP137" s="293"/>
      <c r="AWQ137" s="293"/>
      <c r="AWR137" s="293"/>
      <c r="AWS137" s="293"/>
      <c r="AWT137" s="293"/>
      <c r="AWU137" s="293"/>
      <c r="AWV137" s="293"/>
      <c r="AWW137" s="293"/>
      <c r="AWX137" s="293"/>
      <c r="AWY137" s="293"/>
      <c r="AWZ137" s="293"/>
      <c r="AXA137" s="293"/>
      <c r="AXB137" s="293"/>
      <c r="AXC137" s="293"/>
      <c r="AXD137" s="293"/>
      <c r="AXE137" s="293"/>
      <c r="AXF137" s="293"/>
      <c r="AXG137" s="293"/>
      <c r="AXH137" s="293"/>
      <c r="AXI137" s="293"/>
      <c r="AXJ137" s="293"/>
      <c r="AXK137" s="293"/>
      <c r="AXL137" s="293"/>
      <c r="AXM137" s="293"/>
      <c r="AXN137" s="293"/>
      <c r="AXO137" s="293"/>
      <c r="AXP137" s="293"/>
      <c r="AXQ137" s="293"/>
      <c r="AXR137" s="293"/>
      <c r="AXS137" s="293"/>
      <c r="AXT137" s="293"/>
      <c r="AXU137" s="293"/>
      <c r="AXV137" s="293"/>
      <c r="AXW137" s="293"/>
      <c r="AXX137" s="293"/>
      <c r="AXY137" s="293"/>
      <c r="AXZ137" s="293"/>
      <c r="AYA137" s="293"/>
      <c r="AYB137" s="293"/>
      <c r="AYC137" s="293"/>
      <c r="AYD137" s="293"/>
      <c r="AYE137" s="293"/>
      <c r="AYF137" s="293"/>
      <c r="AYG137" s="293"/>
      <c r="AYH137" s="293"/>
      <c r="AYI137" s="293"/>
      <c r="AYJ137" s="293"/>
      <c r="AYK137" s="293"/>
      <c r="AYL137" s="293"/>
      <c r="AYM137" s="293"/>
      <c r="AYN137" s="293"/>
      <c r="AYO137" s="293"/>
      <c r="AYP137" s="293"/>
      <c r="AYQ137" s="293"/>
      <c r="AYR137" s="293"/>
      <c r="AYS137" s="293"/>
      <c r="AYT137" s="293"/>
      <c r="AYU137" s="293"/>
      <c r="AYV137" s="293"/>
      <c r="AYW137" s="293"/>
      <c r="AYX137" s="293"/>
      <c r="AYY137" s="293"/>
      <c r="AYZ137" s="293"/>
      <c r="AZA137" s="293"/>
      <c r="AZB137" s="293"/>
      <c r="AZC137" s="293"/>
      <c r="AZD137" s="293"/>
      <c r="AZE137" s="293"/>
      <c r="AZF137" s="293"/>
      <c r="AZG137" s="293"/>
      <c r="AZH137" s="293"/>
      <c r="AZI137" s="293"/>
      <c r="AZJ137" s="293"/>
      <c r="AZK137" s="293"/>
      <c r="AZL137" s="293"/>
      <c r="AZM137" s="293"/>
      <c r="AZN137" s="293"/>
      <c r="AZO137" s="293"/>
      <c r="AZP137" s="293"/>
      <c r="AZQ137" s="293"/>
      <c r="AZR137" s="293"/>
      <c r="AZS137" s="293"/>
      <c r="AZT137" s="293"/>
      <c r="AZU137" s="293"/>
      <c r="AZV137" s="293"/>
      <c r="AZW137" s="293"/>
      <c r="AZX137" s="293"/>
      <c r="AZY137" s="293"/>
      <c r="AZZ137" s="293"/>
      <c r="BAA137" s="293"/>
      <c r="BAB137" s="293"/>
      <c r="BAC137" s="293"/>
      <c r="BAD137" s="293"/>
      <c r="BAE137" s="293"/>
      <c r="BAF137" s="293"/>
      <c r="BAG137" s="293"/>
      <c r="BAH137" s="293"/>
      <c r="BAI137" s="293"/>
      <c r="BAJ137" s="293"/>
      <c r="BAK137" s="293"/>
      <c r="BAL137" s="293"/>
      <c r="BAM137" s="293"/>
      <c r="BAN137" s="293"/>
      <c r="BAO137" s="293"/>
      <c r="BAP137" s="293"/>
      <c r="BAQ137" s="293"/>
      <c r="BAR137" s="293"/>
      <c r="BAS137" s="293"/>
      <c r="BAT137" s="293"/>
      <c r="BAU137" s="293"/>
      <c r="BAV137" s="293"/>
      <c r="BAW137" s="293"/>
      <c r="BAX137" s="293"/>
      <c r="BAY137" s="293"/>
      <c r="BAZ137" s="293"/>
      <c r="BBA137" s="293"/>
      <c r="BBB137" s="293"/>
      <c r="BBC137" s="293"/>
      <c r="BBD137" s="293"/>
      <c r="BBE137" s="293"/>
      <c r="BBF137" s="293"/>
      <c r="BBG137" s="293"/>
      <c r="BBH137" s="293"/>
      <c r="BBI137" s="293"/>
      <c r="BBJ137" s="293"/>
      <c r="BBK137" s="293"/>
      <c r="BBL137" s="293"/>
      <c r="BBM137" s="293"/>
      <c r="BBN137" s="293"/>
      <c r="BBO137" s="293"/>
      <c r="BBP137" s="293"/>
      <c r="BBQ137" s="293"/>
      <c r="BBR137" s="293"/>
      <c r="BBS137" s="293"/>
      <c r="BBT137" s="293"/>
      <c r="BBU137" s="293"/>
      <c r="BBV137" s="293"/>
      <c r="BBW137" s="293"/>
      <c r="BBX137" s="293"/>
      <c r="BBY137" s="293"/>
      <c r="BBZ137" s="293"/>
      <c r="BCA137" s="293"/>
      <c r="BCB137" s="293"/>
      <c r="BCC137" s="293"/>
      <c r="BCD137" s="293"/>
      <c r="BCE137" s="293"/>
      <c r="BCF137" s="293"/>
      <c r="BCG137" s="293"/>
      <c r="BCH137" s="293"/>
      <c r="BCI137" s="293"/>
      <c r="BCJ137" s="293"/>
      <c r="BCK137" s="293"/>
      <c r="BCL137" s="293"/>
      <c r="BCM137" s="293"/>
      <c r="BCN137" s="293"/>
      <c r="BCO137" s="293"/>
      <c r="BCP137" s="293"/>
      <c r="BCQ137" s="293"/>
      <c r="BCR137" s="293"/>
      <c r="BCS137" s="293"/>
      <c r="BCT137" s="293"/>
      <c r="BCU137" s="293"/>
      <c r="BCV137" s="293"/>
      <c r="BCW137" s="293"/>
      <c r="BCX137" s="293"/>
      <c r="BCY137" s="293"/>
      <c r="BCZ137" s="293"/>
      <c r="BDA137" s="293"/>
      <c r="BDB137" s="293"/>
      <c r="BDC137" s="293"/>
      <c r="BDD137" s="293"/>
      <c r="BDE137" s="293"/>
      <c r="BDF137" s="293"/>
      <c r="BDG137" s="293"/>
      <c r="BDH137" s="293"/>
      <c r="BDI137" s="293"/>
      <c r="BDJ137" s="293"/>
      <c r="BDK137" s="293"/>
      <c r="BDL137" s="293"/>
      <c r="BDM137" s="293"/>
      <c r="BDN137" s="293"/>
      <c r="BDO137" s="293"/>
      <c r="BDP137" s="293"/>
      <c r="BDQ137" s="293"/>
      <c r="BDR137" s="293"/>
      <c r="BDS137" s="293"/>
      <c r="BDT137" s="293"/>
      <c r="BDU137" s="293"/>
      <c r="BDV137" s="293"/>
      <c r="BDW137" s="293"/>
      <c r="BDX137" s="293"/>
      <c r="BDY137" s="293"/>
      <c r="BDZ137" s="293"/>
      <c r="BEA137" s="293"/>
      <c r="BEB137" s="293"/>
      <c r="BEC137" s="293"/>
      <c r="BED137" s="293"/>
      <c r="BEE137" s="293"/>
      <c r="BEF137" s="293"/>
      <c r="BEG137" s="293"/>
      <c r="BEH137" s="293"/>
      <c r="BEI137" s="293"/>
      <c r="BEJ137" s="293"/>
      <c r="BEK137" s="293"/>
      <c r="BEL137" s="293"/>
      <c r="BEM137" s="293"/>
      <c r="BEN137" s="293"/>
      <c r="BEO137" s="293"/>
      <c r="BEP137" s="293"/>
      <c r="BEQ137" s="293"/>
      <c r="BER137" s="293"/>
      <c r="BES137" s="293"/>
      <c r="BET137" s="293"/>
      <c r="BEU137" s="293"/>
      <c r="BEV137" s="293"/>
      <c r="BEW137" s="293"/>
      <c r="BEX137" s="293"/>
      <c r="BEY137" s="293"/>
      <c r="BEZ137" s="293"/>
      <c r="BFA137" s="293"/>
      <c r="BFB137" s="293"/>
      <c r="BFC137" s="293"/>
      <c r="BFD137" s="293"/>
      <c r="BFE137" s="293"/>
      <c r="BFF137" s="293"/>
      <c r="BFG137" s="293"/>
      <c r="BFH137" s="293"/>
      <c r="BFI137" s="293"/>
      <c r="BFJ137" s="293"/>
      <c r="BFK137" s="293"/>
      <c r="BFL137" s="293"/>
      <c r="BFM137" s="293"/>
      <c r="BFN137" s="293"/>
      <c r="BFO137" s="293"/>
      <c r="BFP137" s="293"/>
      <c r="BFQ137" s="293"/>
      <c r="BFR137" s="293"/>
      <c r="BFS137" s="293"/>
      <c r="BFT137" s="293"/>
      <c r="BFU137" s="293"/>
      <c r="BFV137" s="293"/>
      <c r="BFW137" s="293"/>
      <c r="BFX137" s="293"/>
      <c r="BFY137" s="293"/>
      <c r="BFZ137" s="293"/>
      <c r="BGA137" s="293"/>
      <c r="BGB137" s="293"/>
      <c r="BGC137" s="293"/>
      <c r="BGD137" s="293"/>
      <c r="BGE137" s="293"/>
      <c r="BGF137" s="293"/>
      <c r="BGG137" s="293"/>
      <c r="BGH137" s="293"/>
      <c r="BGI137" s="293"/>
      <c r="BGJ137" s="293"/>
      <c r="BGK137" s="293"/>
      <c r="BGL137" s="293"/>
      <c r="BGM137" s="293"/>
      <c r="BGN137" s="293"/>
      <c r="BGO137" s="293"/>
      <c r="BGP137" s="293"/>
      <c r="BGQ137" s="293"/>
      <c r="BGR137" s="293"/>
      <c r="BGS137" s="293"/>
      <c r="BGT137" s="293"/>
      <c r="BGU137" s="293"/>
      <c r="BGV137" s="293"/>
      <c r="BGW137" s="293"/>
      <c r="BGX137" s="293"/>
      <c r="BGY137" s="293"/>
      <c r="BGZ137" s="293"/>
      <c r="BHA137" s="293"/>
      <c r="BHB137" s="293"/>
      <c r="BHC137" s="293"/>
      <c r="BHD137" s="293"/>
      <c r="BHE137" s="293"/>
      <c r="BHF137" s="293"/>
      <c r="BHG137" s="293"/>
      <c r="BHH137" s="293"/>
      <c r="BHI137" s="293"/>
      <c r="BHJ137" s="293"/>
      <c r="BHK137" s="293"/>
      <c r="BHL137" s="293"/>
      <c r="BHM137" s="293"/>
      <c r="BHN137" s="293"/>
      <c r="BHO137" s="293"/>
      <c r="BHP137" s="293"/>
      <c r="BHQ137" s="293"/>
      <c r="BHR137" s="293"/>
      <c r="BHS137" s="293"/>
      <c r="BHT137" s="293"/>
      <c r="BHU137" s="293"/>
      <c r="BHV137" s="293"/>
      <c r="BHW137" s="293"/>
      <c r="BHX137" s="293"/>
      <c r="BHY137" s="293"/>
      <c r="BHZ137" s="293"/>
      <c r="BIA137" s="293"/>
      <c r="BIB137" s="293"/>
      <c r="BIC137" s="293"/>
      <c r="BID137" s="293"/>
      <c r="BIE137" s="293"/>
      <c r="BIF137" s="293"/>
      <c r="BIG137" s="293"/>
      <c r="BIH137" s="293"/>
      <c r="BII137" s="293"/>
      <c r="BIJ137" s="293"/>
      <c r="BIK137" s="293"/>
      <c r="BIL137" s="293"/>
      <c r="BIM137" s="293"/>
      <c r="BIN137" s="293"/>
      <c r="BIO137" s="293"/>
      <c r="BIP137" s="293"/>
      <c r="BIQ137" s="293"/>
      <c r="BIR137" s="293"/>
      <c r="BIS137" s="293"/>
      <c r="BIT137" s="293"/>
      <c r="BIU137" s="293"/>
      <c r="BIV137" s="293"/>
      <c r="BIW137" s="293"/>
      <c r="BIX137" s="293"/>
      <c r="BIY137" s="293"/>
      <c r="BIZ137" s="293"/>
      <c r="BJA137" s="293"/>
      <c r="BJB137" s="293"/>
      <c r="BJC137" s="293"/>
      <c r="BJD137" s="293"/>
      <c r="BJE137" s="293"/>
      <c r="BJF137" s="293"/>
      <c r="BJG137" s="293"/>
      <c r="BJH137" s="293"/>
      <c r="BJI137" s="293"/>
      <c r="BJJ137" s="293"/>
      <c r="BJK137" s="293"/>
      <c r="BJL137" s="293"/>
      <c r="BJM137" s="293"/>
      <c r="BJN137" s="293"/>
      <c r="BJO137" s="293"/>
      <c r="BJP137" s="293"/>
      <c r="BJQ137" s="293"/>
      <c r="BJR137" s="293"/>
      <c r="BJS137" s="293"/>
      <c r="BJT137" s="293"/>
      <c r="BJU137" s="293"/>
      <c r="BJV137" s="293"/>
      <c r="BJW137" s="293"/>
      <c r="BJX137" s="293"/>
      <c r="BJY137" s="293"/>
      <c r="BJZ137" s="293"/>
      <c r="BKA137" s="293"/>
      <c r="BKB137" s="293"/>
      <c r="BKC137" s="293"/>
      <c r="BKD137" s="293"/>
      <c r="BKE137" s="293"/>
      <c r="BKF137" s="293"/>
      <c r="BKG137" s="293"/>
      <c r="BKH137" s="293"/>
      <c r="BKI137" s="293"/>
      <c r="BKJ137" s="293"/>
      <c r="BKK137" s="293"/>
      <c r="BKL137" s="293"/>
      <c r="BKM137" s="293"/>
      <c r="BKN137" s="293"/>
      <c r="BKO137" s="293"/>
      <c r="BKP137" s="293"/>
      <c r="BKQ137" s="293"/>
      <c r="BKR137" s="293"/>
      <c r="BKS137" s="293"/>
      <c r="BKT137" s="293"/>
      <c r="BKU137" s="293"/>
      <c r="BKV137" s="293"/>
      <c r="BKW137" s="293"/>
      <c r="BKX137" s="293"/>
      <c r="BKY137" s="293"/>
      <c r="BKZ137" s="293"/>
      <c r="BLA137" s="293"/>
      <c r="BLB137" s="293"/>
      <c r="BLC137" s="293"/>
      <c r="BLD137" s="293"/>
      <c r="BLE137" s="293"/>
      <c r="BLF137" s="293"/>
      <c r="BLG137" s="293"/>
      <c r="BLH137" s="293"/>
      <c r="BLI137" s="293"/>
      <c r="BLJ137" s="293"/>
      <c r="BLK137" s="293"/>
      <c r="BLL137" s="293"/>
      <c r="BLM137" s="293"/>
      <c r="BLN137" s="293"/>
      <c r="BLO137" s="293"/>
      <c r="BLP137" s="293"/>
      <c r="BLQ137" s="293"/>
      <c r="BLR137" s="293"/>
      <c r="BLS137" s="293"/>
      <c r="BLT137" s="293"/>
      <c r="BLU137" s="293"/>
      <c r="BLV137" s="293"/>
      <c r="BLW137" s="293"/>
      <c r="BLX137" s="293"/>
      <c r="BLY137" s="293"/>
      <c r="BLZ137" s="293"/>
      <c r="BMA137" s="293"/>
      <c r="BMB137" s="293"/>
      <c r="BMC137" s="293"/>
      <c r="BMD137" s="293"/>
      <c r="BME137" s="293"/>
      <c r="BMF137" s="293"/>
      <c r="BMG137" s="293"/>
      <c r="BMH137" s="293"/>
      <c r="BMI137" s="293"/>
      <c r="BMJ137" s="293"/>
      <c r="BMK137" s="293"/>
      <c r="BML137" s="293"/>
      <c r="BMM137" s="293"/>
      <c r="BMN137" s="293"/>
      <c r="BMO137" s="293"/>
      <c r="BMP137" s="293"/>
      <c r="BMQ137" s="293"/>
      <c r="BMR137" s="293"/>
      <c r="BMS137" s="293"/>
      <c r="BMT137" s="293"/>
      <c r="BMU137" s="293"/>
      <c r="BMV137" s="293"/>
      <c r="BMW137" s="293"/>
      <c r="BMX137" s="293"/>
      <c r="BMY137" s="293"/>
      <c r="BMZ137" s="293"/>
      <c r="BNA137" s="293"/>
      <c r="BNB137" s="293"/>
      <c r="BNC137" s="293"/>
      <c r="BND137" s="293"/>
      <c r="BNE137" s="293"/>
      <c r="BNF137" s="293"/>
      <c r="BNG137" s="293"/>
      <c r="BNH137" s="293"/>
      <c r="BNI137" s="293"/>
      <c r="BNJ137" s="293"/>
      <c r="BNK137" s="293"/>
      <c r="BNL137" s="293"/>
      <c r="BNM137" s="293"/>
      <c r="BNN137" s="293"/>
      <c r="BNO137" s="293"/>
      <c r="BNP137" s="293"/>
      <c r="BNQ137" s="293"/>
      <c r="BNR137" s="293"/>
      <c r="BNS137" s="293"/>
      <c r="BNT137" s="293"/>
      <c r="BNU137" s="293"/>
      <c r="BNV137" s="293"/>
      <c r="BNW137" s="293"/>
      <c r="BNX137" s="293"/>
      <c r="BNY137" s="293"/>
      <c r="BNZ137" s="293"/>
      <c r="BOA137" s="293"/>
      <c r="BOB137" s="293"/>
      <c r="BOC137" s="293"/>
      <c r="BOD137" s="293"/>
      <c r="BOE137" s="293"/>
      <c r="BOF137" s="293"/>
      <c r="BOG137" s="293"/>
      <c r="BOH137" s="293"/>
      <c r="BOI137" s="293"/>
      <c r="BOJ137" s="293"/>
      <c r="BOK137" s="293"/>
      <c r="BOL137" s="293"/>
      <c r="BOM137" s="293"/>
      <c r="BON137" s="293"/>
      <c r="BOO137" s="293"/>
      <c r="BOP137" s="293"/>
      <c r="BOQ137" s="293"/>
      <c r="BOR137" s="293"/>
      <c r="BOS137" s="293"/>
      <c r="BOT137" s="293"/>
      <c r="BOU137" s="293"/>
      <c r="BOV137" s="293"/>
      <c r="BOW137" s="293"/>
      <c r="BOX137" s="293"/>
      <c r="BOY137" s="293"/>
      <c r="BOZ137" s="293"/>
      <c r="BPA137" s="293"/>
      <c r="BPB137" s="293"/>
      <c r="BPC137" s="293"/>
      <c r="BPD137" s="293"/>
      <c r="BPE137" s="293"/>
      <c r="BPF137" s="293"/>
      <c r="BPG137" s="293"/>
      <c r="BPH137" s="293"/>
      <c r="BPI137" s="293"/>
      <c r="BPJ137" s="293"/>
      <c r="BPK137" s="293"/>
      <c r="BPL137" s="293"/>
      <c r="BPM137" s="293"/>
      <c r="BPN137" s="293"/>
      <c r="BPO137" s="293"/>
      <c r="BPP137" s="293"/>
      <c r="BPQ137" s="293"/>
      <c r="BPR137" s="293"/>
      <c r="BPS137" s="293"/>
      <c r="BPT137" s="293"/>
      <c r="BPU137" s="293"/>
      <c r="BPV137" s="293"/>
      <c r="BPW137" s="293"/>
      <c r="BPX137" s="293"/>
      <c r="BPY137" s="293"/>
      <c r="BPZ137" s="293"/>
      <c r="BQA137" s="293"/>
      <c r="BQB137" s="293"/>
      <c r="BQC137" s="293"/>
      <c r="BQD137" s="293"/>
      <c r="BQE137" s="293"/>
      <c r="BQF137" s="293"/>
      <c r="BQG137" s="293"/>
      <c r="BQH137" s="293"/>
      <c r="BQI137" s="293"/>
      <c r="BQJ137" s="293"/>
      <c r="BQK137" s="293"/>
      <c r="BQL137" s="293"/>
      <c r="BQM137" s="293"/>
      <c r="BQN137" s="293"/>
      <c r="BQO137" s="293"/>
      <c r="BQP137" s="293"/>
      <c r="BQQ137" s="293"/>
      <c r="BQR137" s="293"/>
      <c r="BQS137" s="293"/>
      <c r="BQT137" s="293"/>
      <c r="BQU137" s="293"/>
      <c r="BQV137" s="293"/>
      <c r="BQW137" s="293"/>
      <c r="BQX137" s="293"/>
      <c r="BQY137" s="293"/>
      <c r="BQZ137" s="293"/>
      <c r="BRA137" s="293"/>
      <c r="BRB137" s="293"/>
      <c r="BRC137" s="293"/>
      <c r="BRD137" s="293"/>
      <c r="BRE137" s="293"/>
      <c r="BRF137" s="293"/>
      <c r="BRG137" s="293"/>
      <c r="BRH137" s="293"/>
      <c r="BRI137" s="293"/>
      <c r="BRJ137" s="293"/>
      <c r="BRK137" s="293"/>
      <c r="BRL137" s="293"/>
      <c r="BRM137" s="293"/>
      <c r="BRN137" s="293"/>
      <c r="BRO137" s="293"/>
      <c r="BRP137" s="293"/>
      <c r="BRQ137" s="293"/>
      <c r="BRR137" s="293"/>
      <c r="BRS137" s="293"/>
      <c r="BRT137" s="293"/>
      <c r="BRU137" s="293"/>
      <c r="BRV137" s="293"/>
      <c r="BRW137" s="293"/>
      <c r="BRX137" s="293"/>
      <c r="BRY137" s="293"/>
      <c r="BRZ137" s="293"/>
      <c r="BSA137" s="293"/>
      <c r="BSB137" s="293"/>
      <c r="BSC137" s="293"/>
      <c r="BSD137" s="293"/>
      <c r="BSE137" s="293"/>
      <c r="BSF137" s="293"/>
      <c r="BSG137" s="293"/>
      <c r="BSH137" s="293"/>
      <c r="BSI137" s="293"/>
      <c r="BSJ137" s="293"/>
      <c r="BSK137" s="293"/>
      <c r="BSL137" s="293"/>
      <c r="BSM137" s="293"/>
      <c r="BSN137" s="293"/>
      <c r="BSO137" s="293"/>
      <c r="BSP137" s="293"/>
      <c r="BSQ137" s="293"/>
      <c r="BSR137" s="293"/>
      <c r="BSS137" s="293"/>
      <c r="BST137" s="293"/>
      <c r="BSU137" s="293"/>
      <c r="BSV137" s="293"/>
      <c r="BSW137" s="293"/>
      <c r="BSX137" s="293"/>
      <c r="BSY137" s="293"/>
      <c r="BSZ137" s="293"/>
      <c r="BTA137" s="293"/>
      <c r="BTB137" s="293"/>
      <c r="BTC137" s="293"/>
      <c r="BTD137" s="293"/>
      <c r="BTE137" s="293"/>
      <c r="BTF137" s="293"/>
      <c r="BTG137" s="293"/>
      <c r="BTH137" s="293"/>
      <c r="BTI137" s="293"/>
      <c r="BTJ137" s="293"/>
      <c r="BTK137" s="293"/>
      <c r="BTL137" s="293"/>
      <c r="BTM137" s="293"/>
      <c r="BTN137" s="293"/>
      <c r="BTO137" s="293"/>
      <c r="BTP137" s="293"/>
      <c r="BTQ137" s="293"/>
      <c r="BTR137" s="293"/>
      <c r="BTS137" s="293"/>
      <c r="BTT137" s="293"/>
      <c r="BTU137" s="293"/>
      <c r="BTV137" s="293"/>
      <c r="BTW137" s="293"/>
      <c r="BTX137" s="293"/>
      <c r="BTY137" s="293"/>
      <c r="BTZ137" s="293"/>
      <c r="BUA137" s="293"/>
      <c r="BUB137" s="293"/>
      <c r="BUC137" s="293"/>
      <c r="BUD137" s="293"/>
      <c r="BUE137" s="293"/>
      <c r="BUF137" s="293"/>
      <c r="BUG137" s="293"/>
      <c r="BUH137" s="293"/>
      <c r="BUI137" s="293"/>
      <c r="BUJ137" s="293"/>
      <c r="BUK137" s="293"/>
      <c r="BUL137" s="293"/>
      <c r="BUM137" s="293"/>
      <c r="BUN137" s="293"/>
      <c r="BUO137" s="293"/>
      <c r="BUP137" s="293"/>
      <c r="BUQ137" s="293"/>
      <c r="BUR137" s="293"/>
      <c r="BUS137" s="293"/>
      <c r="BUT137" s="293"/>
      <c r="BUU137" s="293"/>
      <c r="BUV137" s="293"/>
      <c r="BUW137" s="293"/>
      <c r="BUX137" s="293"/>
      <c r="BUY137" s="293"/>
      <c r="BUZ137" s="293"/>
      <c r="BVA137" s="293"/>
      <c r="BVB137" s="293"/>
      <c r="BVC137" s="293"/>
      <c r="BVD137" s="293"/>
      <c r="BVE137" s="293"/>
      <c r="BVF137" s="293"/>
      <c r="BVG137" s="293"/>
      <c r="BVH137" s="293"/>
      <c r="BVI137" s="293"/>
      <c r="BVJ137" s="293"/>
      <c r="BVK137" s="293"/>
      <c r="BVL137" s="293"/>
      <c r="BVM137" s="293"/>
      <c r="BVN137" s="293"/>
      <c r="BVO137" s="293"/>
      <c r="BVP137" s="293"/>
      <c r="BVQ137" s="293"/>
      <c r="BVR137" s="293"/>
      <c r="BVS137" s="293"/>
      <c r="BVT137" s="293"/>
      <c r="BVU137" s="293"/>
      <c r="BVV137" s="293"/>
      <c r="BVW137" s="293"/>
      <c r="BVX137" s="293"/>
      <c r="BVY137" s="293"/>
      <c r="BVZ137" s="293"/>
      <c r="BWA137" s="293"/>
      <c r="BWB137" s="293"/>
      <c r="BWC137" s="293"/>
      <c r="BWD137" s="293"/>
      <c r="BWE137" s="293"/>
      <c r="BWF137" s="293"/>
      <c r="BWG137" s="293"/>
      <c r="BWH137" s="293"/>
      <c r="BWI137" s="293"/>
      <c r="BWJ137" s="293"/>
      <c r="BWK137" s="293"/>
      <c r="BWL137" s="293"/>
      <c r="BWM137" s="293"/>
      <c r="BWN137" s="293"/>
      <c r="BWO137" s="293"/>
      <c r="BWP137" s="293"/>
      <c r="BWQ137" s="293"/>
      <c r="BWR137" s="293"/>
      <c r="BWS137" s="293"/>
      <c r="BWT137" s="293"/>
      <c r="BWU137" s="293"/>
      <c r="BWV137" s="293"/>
      <c r="BWW137" s="293"/>
      <c r="BWX137" s="293"/>
      <c r="BWY137" s="293"/>
      <c r="BWZ137" s="293"/>
      <c r="BXA137" s="293"/>
      <c r="BXB137" s="293"/>
      <c r="BXC137" s="293"/>
      <c r="BXD137" s="293"/>
      <c r="BXE137" s="293"/>
      <c r="BXF137" s="293"/>
      <c r="BXG137" s="293"/>
      <c r="BXH137" s="293"/>
      <c r="BXI137" s="293"/>
      <c r="BXJ137" s="293"/>
      <c r="BXK137" s="293"/>
      <c r="BXL137" s="293"/>
      <c r="BXM137" s="293"/>
      <c r="BXN137" s="293"/>
      <c r="BXO137" s="293"/>
      <c r="BXP137" s="293"/>
      <c r="BXQ137" s="293"/>
      <c r="BXR137" s="293"/>
      <c r="BXS137" s="293"/>
      <c r="BXT137" s="293"/>
      <c r="BXU137" s="293"/>
      <c r="BXV137" s="293"/>
      <c r="BXW137" s="293"/>
      <c r="BXX137" s="293"/>
      <c r="BXY137" s="293"/>
      <c r="BXZ137" s="293"/>
      <c r="BYA137" s="293"/>
      <c r="BYB137" s="293"/>
      <c r="BYC137" s="293"/>
      <c r="BYD137" s="293"/>
      <c r="BYE137" s="293"/>
      <c r="BYF137" s="293"/>
      <c r="BYG137" s="293"/>
      <c r="BYH137" s="293"/>
      <c r="BYI137" s="293"/>
      <c r="BYJ137" s="293"/>
      <c r="BYK137" s="293"/>
      <c r="BYL137" s="293"/>
      <c r="BYM137" s="293"/>
      <c r="BYN137" s="293"/>
      <c r="BYO137" s="293"/>
      <c r="BYP137" s="293"/>
      <c r="BYQ137" s="293"/>
      <c r="BYR137" s="293"/>
      <c r="BYS137" s="293"/>
      <c r="BYT137" s="293"/>
      <c r="BYU137" s="293"/>
      <c r="BYV137" s="293"/>
      <c r="BYW137" s="293"/>
      <c r="BYX137" s="293"/>
      <c r="BYY137" s="293"/>
      <c r="BYZ137" s="293"/>
      <c r="BZA137" s="293"/>
      <c r="BZB137" s="293"/>
      <c r="BZC137" s="293"/>
      <c r="BZD137" s="293"/>
      <c r="BZE137" s="293"/>
      <c r="BZF137" s="293"/>
      <c r="BZG137" s="293"/>
      <c r="BZH137" s="293"/>
      <c r="BZI137" s="293"/>
      <c r="BZJ137" s="293"/>
      <c r="BZK137" s="293"/>
      <c r="BZL137" s="293"/>
      <c r="BZM137" s="293"/>
      <c r="BZN137" s="293"/>
      <c r="BZO137" s="293"/>
      <c r="BZP137" s="293"/>
      <c r="BZQ137" s="293"/>
      <c r="BZR137" s="293"/>
      <c r="BZS137" s="293"/>
      <c r="BZT137" s="293"/>
      <c r="BZU137" s="293"/>
      <c r="BZV137" s="293"/>
      <c r="BZW137" s="293"/>
      <c r="BZX137" s="293"/>
      <c r="BZY137" s="293"/>
      <c r="BZZ137" s="293"/>
      <c r="CAA137" s="293"/>
      <c r="CAB137" s="293"/>
      <c r="CAC137" s="293"/>
      <c r="CAD137" s="293"/>
      <c r="CAE137" s="293"/>
      <c r="CAF137" s="293"/>
      <c r="CAG137" s="293"/>
      <c r="CAH137" s="293"/>
      <c r="CAI137" s="293"/>
      <c r="CAJ137" s="293"/>
      <c r="CAK137" s="293"/>
      <c r="CAL137" s="293"/>
      <c r="CAM137" s="293"/>
      <c r="CAN137" s="293"/>
      <c r="CAO137" s="293"/>
      <c r="CAP137" s="293"/>
      <c r="CAQ137" s="293"/>
      <c r="CAR137" s="293"/>
      <c r="CAS137" s="293"/>
      <c r="CAT137" s="293"/>
      <c r="CAU137" s="293"/>
      <c r="CAV137" s="293"/>
      <c r="CAW137" s="293"/>
      <c r="CAX137" s="293"/>
      <c r="CAY137" s="293"/>
      <c r="CAZ137" s="293"/>
      <c r="CBA137" s="293"/>
      <c r="CBB137" s="293"/>
      <c r="CBC137" s="293"/>
      <c r="CBD137" s="293"/>
      <c r="CBE137" s="293"/>
      <c r="CBF137" s="293"/>
      <c r="CBG137" s="293"/>
      <c r="CBH137" s="293"/>
      <c r="CBI137" s="293"/>
      <c r="CBJ137" s="293"/>
      <c r="CBK137" s="293"/>
      <c r="CBL137" s="293"/>
      <c r="CBM137" s="293"/>
      <c r="CBN137" s="293"/>
      <c r="CBO137" s="293"/>
      <c r="CBP137" s="293"/>
      <c r="CBQ137" s="293"/>
      <c r="CBR137" s="293"/>
      <c r="CBS137" s="293"/>
      <c r="CBT137" s="293"/>
      <c r="CBU137" s="293"/>
      <c r="CBV137" s="293"/>
      <c r="CBW137" s="293"/>
      <c r="CBX137" s="293"/>
      <c r="CBY137" s="293"/>
      <c r="CBZ137" s="293"/>
      <c r="CCA137" s="293"/>
      <c r="CCB137" s="293"/>
      <c r="CCC137" s="293"/>
      <c r="CCD137" s="293"/>
      <c r="CCE137" s="293"/>
      <c r="CCF137" s="293"/>
      <c r="CCG137" s="293"/>
      <c r="CCH137" s="293"/>
      <c r="CCI137" s="293"/>
      <c r="CCJ137" s="293"/>
      <c r="CCK137" s="293"/>
      <c r="CCL137" s="293"/>
      <c r="CCM137" s="293"/>
      <c r="CCN137" s="293"/>
      <c r="CCO137" s="293"/>
      <c r="CCP137" s="293"/>
      <c r="CCQ137" s="293"/>
      <c r="CCR137" s="293"/>
      <c r="CCS137" s="293"/>
      <c r="CCT137" s="293"/>
      <c r="CCU137" s="293"/>
      <c r="CCV137" s="293"/>
      <c r="CCW137" s="293"/>
      <c r="CCX137" s="293"/>
      <c r="CCY137" s="293"/>
      <c r="CCZ137" s="293"/>
      <c r="CDA137" s="293"/>
      <c r="CDB137" s="293"/>
      <c r="CDC137" s="293"/>
      <c r="CDD137" s="293"/>
      <c r="CDE137" s="293"/>
      <c r="CDF137" s="293"/>
      <c r="CDG137" s="293"/>
      <c r="CDH137" s="293"/>
      <c r="CDI137" s="293"/>
      <c r="CDJ137" s="293"/>
      <c r="CDK137" s="293"/>
      <c r="CDL137" s="293"/>
      <c r="CDM137" s="293"/>
      <c r="CDN137" s="293"/>
      <c r="CDO137" s="293"/>
      <c r="CDP137" s="293"/>
      <c r="CDQ137" s="293"/>
      <c r="CDR137" s="293"/>
      <c r="CDS137" s="293"/>
      <c r="CDT137" s="293"/>
      <c r="CDU137" s="293"/>
      <c r="CDV137" s="293"/>
      <c r="CDW137" s="293"/>
      <c r="CDX137" s="293"/>
      <c r="CDY137" s="293"/>
      <c r="CDZ137" s="293"/>
      <c r="CEA137" s="293"/>
      <c r="CEB137" s="293"/>
      <c r="CEC137" s="293"/>
      <c r="CED137" s="293"/>
      <c r="CEE137" s="293"/>
      <c r="CEF137" s="293"/>
      <c r="CEG137" s="293"/>
      <c r="CEH137" s="293"/>
      <c r="CEI137" s="293"/>
      <c r="CEJ137" s="293"/>
      <c r="CEK137" s="293"/>
      <c r="CEL137" s="293"/>
      <c r="CEM137" s="293"/>
      <c r="CEN137" s="293"/>
      <c r="CEO137" s="293"/>
      <c r="CEP137" s="293"/>
      <c r="CEQ137" s="293"/>
      <c r="CER137" s="293"/>
      <c r="CES137" s="293"/>
      <c r="CET137" s="293"/>
      <c r="CEU137" s="293"/>
      <c r="CEV137" s="293"/>
      <c r="CEW137" s="293"/>
      <c r="CEX137" s="293"/>
      <c r="CEY137" s="293"/>
      <c r="CEZ137" s="293"/>
      <c r="CFA137" s="293"/>
      <c r="CFB137" s="293"/>
      <c r="CFC137" s="293"/>
      <c r="CFD137" s="293"/>
      <c r="CFE137" s="293"/>
      <c r="CFF137" s="293"/>
      <c r="CFG137" s="293"/>
      <c r="CFH137" s="293"/>
      <c r="CFI137" s="293"/>
      <c r="CFJ137" s="293"/>
      <c r="CFK137" s="293"/>
      <c r="CFL137" s="293"/>
      <c r="CFM137" s="293"/>
      <c r="CFN137" s="293"/>
      <c r="CFO137" s="293"/>
      <c r="CFP137" s="293"/>
      <c r="CFQ137" s="293"/>
      <c r="CFR137" s="293"/>
      <c r="CFS137" s="293"/>
      <c r="CFT137" s="293"/>
      <c r="CFU137" s="293"/>
      <c r="CFV137" s="293"/>
      <c r="CFW137" s="293"/>
      <c r="CFX137" s="293"/>
      <c r="CFY137" s="293"/>
      <c r="CFZ137" s="293"/>
      <c r="CGA137" s="293"/>
      <c r="CGB137" s="293"/>
      <c r="CGC137" s="293"/>
      <c r="CGD137" s="293"/>
      <c r="CGE137" s="293"/>
      <c r="CGF137" s="293"/>
      <c r="CGG137" s="293"/>
      <c r="CGH137" s="293"/>
      <c r="CGI137" s="293"/>
      <c r="CGJ137" s="293"/>
      <c r="CGK137" s="293"/>
      <c r="CGL137" s="293"/>
      <c r="CGM137" s="293"/>
      <c r="CGN137" s="293"/>
      <c r="CGO137" s="293"/>
      <c r="CGP137" s="293"/>
      <c r="CGQ137" s="293"/>
      <c r="CGR137" s="293"/>
      <c r="CGS137" s="293"/>
      <c r="CGT137" s="293"/>
      <c r="CGU137" s="293"/>
      <c r="CGV137" s="293"/>
      <c r="CGW137" s="293"/>
      <c r="CGX137" s="293"/>
      <c r="CGY137" s="293"/>
      <c r="CGZ137" s="293"/>
      <c r="CHA137" s="293"/>
      <c r="CHB137" s="293"/>
      <c r="CHC137" s="293"/>
      <c r="CHD137" s="293"/>
      <c r="CHE137" s="293"/>
      <c r="CHF137" s="293"/>
      <c r="CHG137" s="293"/>
      <c r="CHH137" s="293"/>
      <c r="CHI137" s="293"/>
      <c r="CHJ137" s="293"/>
      <c r="CHK137" s="293"/>
      <c r="CHL137" s="293"/>
      <c r="CHM137" s="293"/>
      <c r="CHN137" s="293"/>
      <c r="CHO137" s="293"/>
      <c r="CHP137" s="293"/>
      <c r="CHQ137" s="293"/>
      <c r="CHR137" s="293"/>
      <c r="CHS137" s="293"/>
      <c r="CHT137" s="293"/>
      <c r="CHU137" s="293"/>
      <c r="CHV137" s="293"/>
      <c r="CHW137" s="293"/>
      <c r="CHX137" s="293"/>
      <c r="CHY137" s="293"/>
      <c r="CHZ137" s="293"/>
      <c r="CIA137" s="293"/>
      <c r="CIB137" s="293"/>
      <c r="CIC137" s="293"/>
      <c r="CID137" s="293"/>
      <c r="CIE137" s="293"/>
      <c r="CIF137" s="293"/>
      <c r="CIG137" s="293"/>
      <c r="CIH137" s="293"/>
      <c r="CII137" s="293"/>
      <c r="CIJ137" s="293"/>
      <c r="CIK137" s="293"/>
      <c r="CIL137" s="293"/>
      <c r="CIM137" s="293"/>
      <c r="CIN137" s="293"/>
      <c r="CIO137" s="293"/>
      <c r="CIP137" s="293"/>
      <c r="CIQ137" s="293"/>
      <c r="CIR137" s="293"/>
      <c r="CIS137" s="293"/>
      <c r="CIT137" s="293"/>
      <c r="CIU137" s="293"/>
      <c r="CIV137" s="293"/>
      <c r="CIW137" s="293"/>
      <c r="CIX137" s="293"/>
      <c r="CIY137" s="293"/>
      <c r="CIZ137" s="293"/>
      <c r="CJA137" s="293"/>
      <c r="CJB137" s="293"/>
      <c r="CJC137" s="293"/>
      <c r="CJD137" s="293"/>
      <c r="CJE137" s="293"/>
      <c r="CJF137" s="293"/>
      <c r="CJG137" s="293"/>
      <c r="CJH137" s="293"/>
      <c r="CJI137" s="293"/>
      <c r="CJJ137" s="293"/>
      <c r="CJK137" s="293"/>
      <c r="CJL137" s="293"/>
      <c r="CJM137" s="293"/>
      <c r="CJN137" s="293"/>
      <c r="CJO137" s="293"/>
      <c r="CJP137" s="293"/>
      <c r="CJQ137" s="293"/>
      <c r="CJR137" s="293"/>
      <c r="CJS137" s="293"/>
      <c r="CJT137" s="293"/>
      <c r="CJU137" s="293"/>
      <c r="CJV137" s="293"/>
      <c r="CJW137" s="293"/>
      <c r="CJX137" s="293"/>
      <c r="CJY137" s="293"/>
      <c r="CJZ137" s="293"/>
      <c r="CKA137" s="293"/>
      <c r="CKB137" s="293"/>
      <c r="CKC137" s="293"/>
      <c r="CKD137" s="293"/>
      <c r="CKE137" s="293"/>
      <c r="CKF137" s="293"/>
      <c r="CKG137" s="293"/>
      <c r="CKH137" s="293"/>
      <c r="CKI137" s="293"/>
      <c r="CKJ137" s="293"/>
      <c r="CKK137" s="293"/>
      <c r="CKL137" s="293"/>
      <c r="CKM137" s="293"/>
      <c r="CKN137" s="293"/>
      <c r="CKO137" s="293"/>
      <c r="CKP137" s="293"/>
      <c r="CKQ137" s="293"/>
      <c r="CKR137" s="293"/>
      <c r="CKS137" s="293"/>
      <c r="CKT137" s="293"/>
      <c r="CKU137" s="293"/>
      <c r="CKV137" s="293"/>
      <c r="CKW137" s="293"/>
      <c r="CKX137" s="293"/>
      <c r="CKY137" s="293"/>
      <c r="CKZ137" s="293"/>
      <c r="CLA137" s="293"/>
      <c r="CLB137" s="293"/>
      <c r="CLC137" s="293"/>
      <c r="CLD137" s="293"/>
      <c r="CLE137" s="293"/>
      <c r="CLF137" s="293"/>
      <c r="CLG137" s="293"/>
      <c r="CLH137" s="293"/>
      <c r="CLI137" s="293"/>
      <c r="CLJ137" s="293"/>
      <c r="CLK137" s="293"/>
      <c r="CLL137" s="293"/>
      <c r="CLM137" s="293"/>
      <c r="CLN137" s="293"/>
      <c r="CLO137" s="293"/>
      <c r="CLP137" s="293"/>
      <c r="CLQ137" s="293"/>
      <c r="CLR137" s="293"/>
      <c r="CLS137" s="293"/>
      <c r="CLT137" s="293"/>
      <c r="CLU137" s="293"/>
      <c r="CLV137" s="293"/>
      <c r="CLW137" s="293"/>
      <c r="CLX137" s="293"/>
      <c r="CLY137" s="293"/>
      <c r="CLZ137" s="293"/>
      <c r="CMA137" s="293"/>
      <c r="CMB137" s="293"/>
      <c r="CMC137" s="293"/>
      <c r="CMD137" s="293"/>
      <c r="CME137" s="293"/>
      <c r="CMF137" s="293"/>
      <c r="CMG137" s="293"/>
      <c r="CMH137" s="293"/>
      <c r="CMI137" s="293"/>
      <c r="CMJ137" s="293"/>
      <c r="CMK137" s="293"/>
      <c r="CML137" s="293"/>
      <c r="CMM137" s="293"/>
      <c r="CMN137" s="293"/>
      <c r="CMO137" s="293"/>
      <c r="CMP137" s="293"/>
      <c r="CMQ137" s="293"/>
      <c r="CMR137" s="293"/>
      <c r="CMS137" s="293"/>
      <c r="CMT137" s="293"/>
      <c r="CMU137" s="293"/>
      <c r="CMV137" s="293"/>
      <c r="CMW137" s="293"/>
      <c r="CMX137" s="293"/>
      <c r="CMY137" s="293"/>
      <c r="CMZ137" s="293"/>
      <c r="CNA137" s="293"/>
      <c r="CNB137" s="293"/>
      <c r="CNC137" s="293"/>
      <c r="CND137" s="293"/>
      <c r="CNE137" s="293"/>
      <c r="CNF137" s="293"/>
      <c r="CNG137" s="293"/>
      <c r="CNH137" s="293"/>
      <c r="CNI137" s="293"/>
      <c r="CNJ137" s="293"/>
      <c r="CNK137" s="293"/>
      <c r="CNL137" s="293"/>
      <c r="CNM137" s="293"/>
      <c r="CNN137" s="293"/>
      <c r="CNO137" s="293"/>
      <c r="CNP137" s="293"/>
      <c r="CNQ137" s="293"/>
      <c r="CNR137" s="293"/>
      <c r="CNS137" s="293"/>
      <c r="CNT137" s="293"/>
      <c r="CNU137" s="293"/>
      <c r="CNV137" s="293"/>
      <c r="CNW137" s="293"/>
      <c r="CNX137" s="293"/>
      <c r="CNY137" s="293"/>
      <c r="CNZ137" s="293"/>
      <c r="COA137" s="293"/>
      <c r="COB137" s="293"/>
      <c r="COC137" s="293"/>
      <c r="COD137" s="293"/>
      <c r="COE137" s="293"/>
      <c r="COF137" s="293"/>
      <c r="COG137" s="293"/>
      <c r="COH137" s="293"/>
      <c r="COI137" s="293"/>
      <c r="COJ137" s="293"/>
      <c r="COK137" s="293"/>
      <c r="COL137" s="293"/>
      <c r="COM137" s="293"/>
      <c r="CON137" s="293"/>
      <c r="COO137" s="293"/>
      <c r="COP137" s="293"/>
      <c r="COQ137" s="293"/>
      <c r="COR137" s="293"/>
      <c r="COS137" s="293"/>
      <c r="COT137" s="293"/>
      <c r="COU137" s="293"/>
      <c r="COV137" s="293"/>
      <c r="COW137" s="293"/>
      <c r="COX137" s="293"/>
      <c r="COY137" s="293"/>
      <c r="COZ137" s="293"/>
      <c r="CPA137" s="293"/>
      <c r="CPB137" s="293"/>
      <c r="CPC137" s="293"/>
      <c r="CPD137" s="293"/>
      <c r="CPE137" s="293"/>
      <c r="CPF137" s="293"/>
      <c r="CPG137" s="293"/>
      <c r="CPH137" s="293"/>
      <c r="CPI137" s="293"/>
      <c r="CPJ137" s="293"/>
      <c r="CPK137" s="293"/>
      <c r="CPL137" s="293"/>
      <c r="CPM137" s="293"/>
      <c r="CPN137" s="293"/>
      <c r="CPO137" s="293"/>
      <c r="CPP137" s="293"/>
      <c r="CPQ137" s="293"/>
      <c r="CPR137" s="293"/>
      <c r="CPS137" s="293"/>
      <c r="CPT137" s="293"/>
      <c r="CPU137" s="293"/>
      <c r="CPV137" s="293"/>
      <c r="CPW137" s="293"/>
      <c r="CPX137" s="293"/>
      <c r="CPY137" s="293"/>
      <c r="CPZ137" s="293"/>
      <c r="CQA137" s="293"/>
      <c r="CQB137" s="293"/>
      <c r="CQC137" s="293"/>
      <c r="CQD137" s="293"/>
      <c r="CQE137" s="293"/>
      <c r="CQF137" s="293"/>
      <c r="CQG137" s="293"/>
      <c r="CQH137" s="293"/>
      <c r="CQI137" s="293"/>
      <c r="CQJ137" s="293"/>
      <c r="CQK137" s="293"/>
      <c r="CQL137" s="293"/>
      <c r="CQM137" s="293"/>
      <c r="CQN137" s="293"/>
      <c r="CQO137" s="293"/>
      <c r="CQP137" s="293"/>
      <c r="CQQ137" s="293"/>
      <c r="CQR137" s="293"/>
      <c r="CQS137" s="293"/>
      <c r="CQT137" s="293"/>
      <c r="CQU137" s="293"/>
      <c r="CQV137" s="293"/>
      <c r="CQW137" s="293"/>
      <c r="CQX137" s="293"/>
      <c r="CQY137" s="293"/>
      <c r="CQZ137" s="293"/>
      <c r="CRA137" s="293"/>
      <c r="CRB137" s="293"/>
      <c r="CRC137" s="293"/>
      <c r="CRD137" s="293"/>
      <c r="CRE137" s="293"/>
      <c r="CRF137" s="293"/>
      <c r="CRG137" s="293"/>
      <c r="CRH137" s="293"/>
      <c r="CRI137" s="293"/>
      <c r="CRJ137" s="293"/>
      <c r="CRK137" s="293"/>
      <c r="CRL137" s="293"/>
      <c r="CRM137" s="293"/>
      <c r="CRN137" s="293"/>
      <c r="CRO137" s="293"/>
      <c r="CRP137" s="293"/>
      <c r="CRQ137" s="293"/>
      <c r="CRR137" s="293"/>
      <c r="CRS137" s="293"/>
      <c r="CRT137" s="293"/>
      <c r="CRU137" s="293"/>
      <c r="CRV137" s="293"/>
      <c r="CRW137" s="293"/>
      <c r="CRX137" s="293"/>
      <c r="CRY137" s="293"/>
      <c r="CRZ137" s="293"/>
      <c r="CSA137" s="293"/>
      <c r="CSB137" s="293"/>
      <c r="CSC137" s="293"/>
      <c r="CSD137" s="293"/>
      <c r="CSE137" s="293"/>
      <c r="CSF137" s="293"/>
      <c r="CSG137" s="293"/>
      <c r="CSH137" s="293"/>
      <c r="CSI137" s="293"/>
      <c r="CSJ137" s="293"/>
      <c r="CSK137" s="293"/>
      <c r="CSL137" s="293"/>
      <c r="CSM137" s="293"/>
      <c r="CSN137" s="293"/>
      <c r="CSO137" s="293"/>
      <c r="CSP137" s="293"/>
      <c r="CSQ137" s="293"/>
      <c r="CSR137" s="293"/>
      <c r="CSS137" s="293"/>
      <c r="CST137" s="293"/>
      <c r="CSU137" s="293"/>
      <c r="CSV137" s="293"/>
      <c r="CSW137" s="293"/>
      <c r="CSX137" s="293"/>
      <c r="CSY137" s="293"/>
      <c r="CSZ137" s="293"/>
      <c r="CTA137" s="293"/>
      <c r="CTB137" s="293"/>
      <c r="CTC137" s="293"/>
      <c r="CTD137" s="293"/>
      <c r="CTE137" s="293"/>
      <c r="CTF137" s="293"/>
      <c r="CTG137" s="293"/>
      <c r="CTH137" s="293"/>
      <c r="CTI137" s="293"/>
      <c r="CTJ137" s="293"/>
      <c r="CTK137" s="293"/>
      <c r="CTL137" s="293"/>
      <c r="CTM137" s="293"/>
      <c r="CTN137" s="293"/>
      <c r="CTO137" s="293"/>
      <c r="CTP137" s="293"/>
      <c r="CTQ137" s="293"/>
      <c r="CTR137" s="293"/>
      <c r="CTS137" s="293"/>
      <c r="CTT137" s="293"/>
      <c r="CTU137" s="293"/>
      <c r="CTV137" s="293"/>
      <c r="CTW137" s="293"/>
      <c r="CTX137" s="293"/>
      <c r="CTY137" s="293"/>
      <c r="CTZ137" s="293"/>
      <c r="CUA137" s="293"/>
      <c r="CUB137" s="293"/>
      <c r="CUC137" s="293"/>
      <c r="CUD137" s="293"/>
      <c r="CUE137" s="293"/>
      <c r="CUF137" s="293"/>
      <c r="CUG137" s="293"/>
      <c r="CUH137" s="293"/>
      <c r="CUI137" s="293"/>
      <c r="CUJ137" s="293"/>
      <c r="CUK137" s="293"/>
      <c r="CUL137" s="293"/>
      <c r="CUM137" s="293"/>
      <c r="CUN137" s="293"/>
      <c r="CUO137" s="293"/>
      <c r="CUP137" s="293"/>
      <c r="CUQ137" s="293"/>
      <c r="CUR137" s="293"/>
      <c r="CUS137" s="293"/>
      <c r="CUT137" s="293"/>
      <c r="CUU137" s="293"/>
      <c r="CUV137" s="293"/>
      <c r="CUW137" s="293"/>
      <c r="CUX137" s="293"/>
      <c r="CUY137" s="293"/>
      <c r="CUZ137" s="293"/>
      <c r="CVA137" s="293"/>
      <c r="CVB137" s="293"/>
      <c r="CVC137" s="293"/>
      <c r="CVD137" s="293"/>
      <c r="CVE137" s="293"/>
      <c r="CVF137" s="293"/>
      <c r="CVG137" s="293"/>
      <c r="CVH137" s="293"/>
      <c r="CVI137" s="293"/>
      <c r="CVJ137" s="293"/>
      <c r="CVK137" s="293"/>
      <c r="CVL137" s="293"/>
      <c r="CVM137" s="293"/>
      <c r="CVN137" s="293"/>
      <c r="CVO137" s="293"/>
      <c r="CVP137" s="293"/>
      <c r="CVQ137" s="293"/>
      <c r="CVR137" s="293"/>
      <c r="CVS137" s="293"/>
      <c r="CVT137" s="293"/>
      <c r="CVU137" s="293"/>
      <c r="CVV137" s="293"/>
      <c r="CVW137" s="293"/>
      <c r="CVX137" s="293"/>
      <c r="CVY137" s="293"/>
      <c r="CVZ137" s="293"/>
      <c r="CWA137" s="293"/>
      <c r="CWB137" s="293"/>
      <c r="CWC137" s="293"/>
      <c r="CWD137" s="293"/>
      <c r="CWE137" s="293"/>
      <c r="CWF137" s="293"/>
      <c r="CWG137" s="293"/>
      <c r="CWH137" s="293"/>
      <c r="CWI137" s="293"/>
      <c r="CWJ137" s="293"/>
      <c r="CWK137" s="293"/>
      <c r="CWL137" s="293"/>
      <c r="CWM137" s="293"/>
      <c r="CWN137" s="293"/>
      <c r="CWO137" s="293"/>
      <c r="CWP137" s="293"/>
      <c r="CWQ137" s="293"/>
      <c r="CWR137" s="293"/>
      <c r="CWS137" s="293"/>
      <c r="CWT137" s="293"/>
      <c r="CWU137" s="293"/>
      <c r="CWV137" s="293"/>
      <c r="CWW137" s="293"/>
      <c r="CWX137" s="293"/>
      <c r="CWY137" s="293"/>
      <c r="CWZ137" s="293"/>
      <c r="CXA137" s="293"/>
      <c r="CXB137" s="293"/>
      <c r="CXC137" s="293"/>
      <c r="CXD137" s="293"/>
      <c r="CXE137" s="293"/>
      <c r="CXF137" s="293"/>
      <c r="CXG137" s="293"/>
      <c r="CXH137" s="293"/>
      <c r="CXI137" s="293"/>
      <c r="CXJ137" s="293"/>
      <c r="CXK137" s="293"/>
      <c r="CXL137" s="293"/>
      <c r="CXM137" s="293"/>
      <c r="CXN137" s="293"/>
      <c r="CXO137" s="293"/>
      <c r="CXP137" s="293"/>
      <c r="CXQ137" s="293"/>
      <c r="CXR137" s="293"/>
      <c r="CXS137" s="293"/>
      <c r="CXT137" s="293"/>
      <c r="CXU137" s="293"/>
      <c r="CXV137" s="293"/>
      <c r="CXW137" s="293"/>
      <c r="CXX137" s="293"/>
      <c r="CXY137" s="293"/>
      <c r="CXZ137" s="293"/>
      <c r="CYA137" s="293"/>
      <c r="CYB137" s="293"/>
      <c r="CYC137" s="293"/>
      <c r="CYD137" s="293"/>
      <c r="CYE137" s="293"/>
      <c r="CYF137" s="293"/>
      <c r="CYG137" s="293"/>
      <c r="CYH137" s="293"/>
      <c r="CYI137" s="293"/>
      <c r="CYJ137" s="293"/>
      <c r="CYK137" s="293"/>
      <c r="CYL137" s="293"/>
      <c r="CYM137" s="293"/>
      <c r="CYN137" s="293"/>
      <c r="CYO137" s="293"/>
      <c r="CYP137" s="293"/>
      <c r="CYQ137" s="293"/>
      <c r="CYR137" s="293"/>
      <c r="CYS137" s="293"/>
      <c r="CYT137" s="293"/>
      <c r="CYU137" s="293"/>
      <c r="CYV137" s="293"/>
      <c r="CYW137" s="293"/>
      <c r="CYX137" s="293"/>
      <c r="CYY137" s="293"/>
      <c r="CYZ137" s="293"/>
      <c r="CZA137" s="293"/>
      <c r="CZB137" s="293"/>
      <c r="CZC137" s="293"/>
      <c r="CZD137" s="293"/>
      <c r="CZE137" s="293"/>
      <c r="CZF137" s="293"/>
      <c r="CZG137" s="293"/>
      <c r="CZH137" s="293"/>
      <c r="CZI137" s="293"/>
      <c r="CZJ137" s="293"/>
      <c r="CZK137" s="293"/>
      <c r="CZL137" s="293"/>
      <c r="CZM137" s="293"/>
      <c r="CZN137" s="293"/>
      <c r="CZO137" s="293"/>
      <c r="CZP137" s="293"/>
      <c r="CZQ137" s="293"/>
      <c r="CZR137" s="293"/>
      <c r="CZS137" s="293"/>
      <c r="CZT137" s="293"/>
      <c r="CZU137" s="293"/>
      <c r="CZV137" s="293"/>
      <c r="CZW137" s="293"/>
      <c r="CZX137" s="293"/>
      <c r="CZY137" s="293"/>
      <c r="CZZ137" s="293"/>
      <c r="DAA137" s="293"/>
      <c r="DAB137" s="293"/>
      <c r="DAC137" s="293"/>
      <c r="DAD137" s="293"/>
      <c r="DAE137" s="293"/>
      <c r="DAF137" s="293"/>
      <c r="DAG137" s="293"/>
      <c r="DAH137" s="293"/>
      <c r="DAI137" s="293"/>
      <c r="DAJ137" s="293"/>
      <c r="DAK137" s="293"/>
      <c r="DAL137" s="293"/>
      <c r="DAM137" s="293"/>
      <c r="DAN137" s="293"/>
      <c r="DAO137" s="293"/>
      <c r="DAP137" s="293"/>
      <c r="DAQ137" s="293"/>
      <c r="DAR137" s="293"/>
      <c r="DAS137" s="293"/>
      <c r="DAT137" s="293"/>
      <c r="DAU137" s="293"/>
      <c r="DAV137" s="293"/>
      <c r="DAW137" s="293"/>
      <c r="DAX137" s="293"/>
      <c r="DAY137" s="293"/>
      <c r="DAZ137" s="293"/>
      <c r="DBA137" s="293"/>
      <c r="DBB137" s="293"/>
      <c r="DBC137" s="293"/>
      <c r="DBD137" s="293"/>
      <c r="DBE137" s="293"/>
      <c r="DBF137" s="293"/>
      <c r="DBG137" s="293"/>
      <c r="DBH137" s="293"/>
      <c r="DBI137" s="293"/>
      <c r="DBJ137" s="293"/>
      <c r="DBK137" s="293"/>
      <c r="DBL137" s="293"/>
      <c r="DBM137" s="293"/>
      <c r="DBN137" s="293"/>
      <c r="DBO137" s="293"/>
      <c r="DBP137" s="293"/>
      <c r="DBQ137" s="293"/>
      <c r="DBR137" s="293"/>
      <c r="DBS137" s="293"/>
      <c r="DBT137" s="293"/>
      <c r="DBU137" s="293"/>
      <c r="DBV137" s="293"/>
      <c r="DBW137" s="293"/>
      <c r="DBX137" s="293"/>
      <c r="DBY137" s="293"/>
      <c r="DBZ137" s="293"/>
      <c r="DCA137" s="293"/>
      <c r="DCB137" s="293"/>
      <c r="DCC137" s="293"/>
      <c r="DCD137" s="293"/>
      <c r="DCE137" s="293"/>
      <c r="DCF137" s="293"/>
      <c r="DCG137" s="293"/>
      <c r="DCH137" s="293"/>
      <c r="DCI137" s="293"/>
      <c r="DCJ137" s="293"/>
      <c r="DCK137" s="293"/>
      <c r="DCL137" s="293"/>
      <c r="DCM137" s="293"/>
      <c r="DCN137" s="293"/>
      <c r="DCO137" s="293"/>
      <c r="DCP137" s="293"/>
      <c r="DCQ137" s="293"/>
      <c r="DCR137" s="293"/>
      <c r="DCS137" s="293"/>
      <c r="DCT137" s="293"/>
      <c r="DCU137" s="293"/>
      <c r="DCV137" s="293"/>
      <c r="DCW137" s="293"/>
      <c r="DCX137" s="293"/>
      <c r="DCY137" s="293"/>
      <c r="DCZ137" s="293"/>
      <c r="DDA137" s="293"/>
      <c r="DDB137" s="293"/>
      <c r="DDC137" s="293"/>
      <c r="DDD137" s="293"/>
      <c r="DDE137" s="293"/>
      <c r="DDF137" s="293"/>
      <c r="DDG137" s="293"/>
      <c r="DDH137" s="293"/>
      <c r="DDI137" s="293"/>
      <c r="DDJ137" s="293"/>
      <c r="DDK137" s="293"/>
      <c r="DDL137" s="293"/>
      <c r="DDM137" s="293"/>
      <c r="DDN137" s="293"/>
      <c r="DDO137" s="293"/>
      <c r="DDP137" s="293"/>
      <c r="DDQ137" s="293"/>
      <c r="DDR137" s="293"/>
      <c r="DDS137" s="293"/>
      <c r="DDT137" s="293"/>
      <c r="DDU137" s="293"/>
      <c r="DDV137" s="293"/>
      <c r="DDW137" s="293"/>
      <c r="DDX137" s="293"/>
      <c r="DDY137" s="293"/>
      <c r="DDZ137" s="293"/>
      <c r="DEA137" s="293"/>
      <c r="DEB137" s="293"/>
      <c r="DEC137" s="293"/>
      <c r="DED137" s="293"/>
      <c r="DEE137" s="293"/>
      <c r="DEF137" s="293"/>
      <c r="DEG137" s="293"/>
      <c r="DEH137" s="293"/>
      <c r="DEI137" s="293"/>
      <c r="DEJ137" s="293"/>
      <c r="DEK137" s="293"/>
      <c r="DEL137" s="293"/>
      <c r="DEM137" s="293"/>
      <c r="DEN137" s="293"/>
      <c r="DEO137" s="293"/>
      <c r="DEP137" s="293"/>
      <c r="DEQ137" s="293"/>
      <c r="DER137" s="293"/>
      <c r="DES137" s="293"/>
      <c r="DET137" s="293"/>
      <c r="DEU137" s="293"/>
      <c r="DEV137" s="293"/>
      <c r="DEW137" s="293"/>
      <c r="DEX137" s="293"/>
      <c r="DEY137" s="293"/>
      <c r="DEZ137" s="293"/>
      <c r="DFA137" s="293"/>
      <c r="DFB137" s="293"/>
      <c r="DFC137" s="293"/>
      <c r="DFD137" s="293"/>
      <c r="DFE137" s="293"/>
      <c r="DFF137" s="293"/>
      <c r="DFG137" s="293"/>
      <c r="DFH137" s="293"/>
      <c r="DFI137" s="293"/>
      <c r="DFJ137" s="293"/>
      <c r="DFK137" s="293"/>
      <c r="DFL137" s="293"/>
      <c r="DFM137" s="293"/>
      <c r="DFN137" s="293"/>
      <c r="DFO137" s="293"/>
      <c r="DFP137" s="293"/>
      <c r="DFQ137" s="293"/>
      <c r="DFR137" s="293"/>
      <c r="DFS137" s="293"/>
      <c r="DFT137" s="293"/>
      <c r="DFU137" s="293"/>
      <c r="DFV137" s="293"/>
      <c r="DFW137" s="293"/>
      <c r="DFX137" s="293"/>
      <c r="DFY137" s="293"/>
      <c r="DFZ137" s="293"/>
      <c r="DGA137" s="293"/>
      <c r="DGB137" s="293"/>
      <c r="DGC137" s="293"/>
      <c r="DGD137" s="293"/>
      <c r="DGE137" s="293"/>
      <c r="DGF137" s="293"/>
      <c r="DGG137" s="293"/>
      <c r="DGH137" s="293"/>
      <c r="DGI137" s="293"/>
      <c r="DGJ137" s="293"/>
      <c r="DGK137" s="293"/>
      <c r="DGL137" s="293"/>
      <c r="DGM137" s="293"/>
      <c r="DGN137" s="293"/>
      <c r="DGO137" s="293"/>
      <c r="DGP137" s="293"/>
      <c r="DGQ137" s="293"/>
      <c r="DGR137" s="293"/>
      <c r="DGS137" s="293"/>
      <c r="DGT137" s="293"/>
      <c r="DGU137" s="293"/>
      <c r="DGV137" s="293"/>
      <c r="DGW137" s="293"/>
      <c r="DGX137" s="293"/>
      <c r="DGY137" s="293"/>
      <c r="DGZ137" s="293"/>
      <c r="DHA137" s="293"/>
      <c r="DHB137" s="293"/>
      <c r="DHC137" s="293"/>
      <c r="DHD137" s="293"/>
      <c r="DHE137" s="293"/>
      <c r="DHF137" s="293"/>
      <c r="DHG137" s="293"/>
      <c r="DHH137" s="293"/>
      <c r="DHI137" s="293"/>
      <c r="DHJ137" s="293"/>
      <c r="DHK137" s="293"/>
      <c r="DHL137" s="293"/>
      <c r="DHM137" s="293"/>
      <c r="DHN137" s="293"/>
      <c r="DHO137" s="293"/>
      <c r="DHP137" s="293"/>
      <c r="DHQ137" s="293"/>
      <c r="DHR137" s="293"/>
      <c r="DHS137" s="293"/>
      <c r="DHT137" s="293"/>
      <c r="DHU137" s="293"/>
      <c r="DHV137" s="293"/>
      <c r="DHW137" s="293"/>
      <c r="DHX137" s="293"/>
      <c r="DHY137" s="293"/>
      <c r="DHZ137" s="293"/>
      <c r="DIA137" s="293"/>
      <c r="DIB137" s="293"/>
      <c r="DIC137" s="293"/>
      <c r="DID137" s="293"/>
      <c r="DIE137" s="293"/>
      <c r="DIF137" s="293"/>
      <c r="DIG137" s="293"/>
      <c r="DIH137" s="293"/>
      <c r="DII137" s="293"/>
      <c r="DIJ137" s="293"/>
      <c r="DIK137" s="293"/>
      <c r="DIL137" s="293"/>
      <c r="DIM137" s="293"/>
      <c r="DIN137" s="293"/>
      <c r="DIO137" s="293"/>
      <c r="DIP137" s="293"/>
      <c r="DIQ137" s="293"/>
      <c r="DIR137" s="293"/>
      <c r="DIS137" s="293"/>
      <c r="DIT137" s="293"/>
      <c r="DIU137" s="293"/>
      <c r="DIV137" s="293"/>
      <c r="DIW137" s="293"/>
      <c r="DIX137" s="293"/>
      <c r="DIY137" s="293"/>
      <c r="DIZ137" s="293"/>
      <c r="DJA137" s="293"/>
      <c r="DJB137" s="293"/>
      <c r="DJC137" s="293"/>
      <c r="DJD137" s="293"/>
      <c r="DJE137" s="293"/>
      <c r="DJF137" s="293"/>
      <c r="DJG137" s="293"/>
      <c r="DJH137" s="293"/>
      <c r="DJI137" s="293"/>
      <c r="DJJ137" s="293"/>
      <c r="DJK137" s="293"/>
      <c r="DJL137" s="293"/>
      <c r="DJM137" s="293"/>
      <c r="DJN137" s="293"/>
      <c r="DJO137" s="293"/>
      <c r="DJP137" s="293"/>
      <c r="DJQ137" s="293"/>
      <c r="DJR137" s="293"/>
      <c r="DJS137" s="293"/>
      <c r="DJT137" s="293"/>
      <c r="DJU137" s="293"/>
      <c r="DJV137" s="293"/>
      <c r="DJW137" s="293"/>
      <c r="DJX137" s="293"/>
      <c r="DJY137" s="293"/>
      <c r="DJZ137" s="293"/>
      <c r="DKA137" s="293"/>
      <c r="DKB137" s="293"/>
      <c r="DKC137" s="293"/>
      <c r="DKD137" s="293"/>
      <c r="DKE137" s="293"/>
      <c r="DKF137" s="293"/>
      <c r="DKG137" s="293"/>
      <c r="DKH137" s="293"/>
      <c r="DKI137" s="293"/>
      <c r="DKJ137" s="293"/>
      <c r="DKK137" s="293"/>
      <c r="DKL137" s="293"/>
      <c r="DKM137" s="293"/>
      <c r="DKN137" s="293"/>
      <c r="DKO137" s="293"/>
      <c r="DKP137" s="293"/>
      <c r="DKQ137" s="293"/>
      <c r="DKR137" s="293"/>
      <c r="DKS137" s="293"/>
      <c r="DKT137" s="293"/>
      <c r="DKU137" s="293"/>
      <c r="DKV137" s="293"/>
      <c r="DKW137" s="293"/>
      <c r="DKX137" s="293"/>
      <c r="DKY137" s="293"/>
      <c r="DKZ137" s="293"/>
      <c r="DLA137" s="293"/>
      <c r="DLB137" s="293"/>
      <c r="DLC137" s="293"/>
      <c r="DLD137" s="293"/>
      <c r="DLE137" s="293"/>
      <c r="DLF137" s="293"/>
      <c r="DLG137" s="293"/>
      <c r="DLH137" s="293"/>
      <c r="DLI137" s="293"/>
      <c r="DLJ137" s="293"/>
      <c r="DLK137" s="293"/>
      <c r="DLL137" s="293"/>
      <c r="DLM137" s="293"/>
      <c r="DLN137" s="293"/>
      <c r="DLO137" s="293"/>
      <c r="DLP137" s="293"/>
      <c r="DLQ137" s="293"/>
      <c r="DLR137" s="293"/>
      <c r="DLS137" s="293"/>
      <c r="DLT137" s="293"/>
      <c r="DLU137" s="293"/>
      <c r="DLV137" s="293"/>
      <c r="DLW137" s="293"/>
      <c r="DLX137" s="293"/>
      <c r="DLY137" s="293"/>
      <c r="DLZ137" s="293"/>
      <c r="DMA137" s="293"/>
      <c r="DMB137" s="293"/>
      <c r="DMC137" s="293"/>
      <c r="DMD137" s="293"/>
      <c r="DME137" s="293"/>
      <c r="DMF137" s="293"/>
      <c r="DMG137" s="293"/>
      <c r="DMH137" s="293"/>
      <c r="DMI137" s="293"/>
      <c r="DMJ137" s="293"/>
      <c r="DMK137" s="293"/>
      <c r="DML137" s="293"/>
      <c r="DMM137" s="293"/>
      <c r="DMN137" s="293"/>
      <c r="DMO137" s="293"/>
      <c r="DMP137" s="293"/>
      <c r="DMQ137" s="293"/>
      <c r="DMR137" s="293"/>
      <c r="DMS137" s="293"/>
      <c r="DMT137" s="293"/>
      <c r="DMU137" s="293"/>
      <c r="DMV137" s="293"/>
      <c r="DMW137" s="293"/>
      <c r="DMX137" s="293"/>
      <c r="DMY137" s="293"/>
      <c r="DMZ137" s="293"/>
      <c r="DNA137" s="293"/>
      <c r="DNB137" s="293"/>
      <c r="DNC137" s="293"/>
      <c r="DND137" s="293"/>
      <c r="DNE137" s="293"/>
      <c r="DNF137" s="293"/>
      <c r="DNG137" s="293"/>
      <c r="DNH137" s="293"/>
      <c r="DNI137" s="293"/>
      <c r="DNJ137" s="293"/>
      <c r="DNK137" s="293"/>
      <c r="DNL137" s="293"/>
      <c r="DNM137" s="293"/>
      <c r="DNN137" s="293"/>
      <c r="DNO137" s="293"/>
      <c r="DNP137" s="293"/>
      <c r="DNQ137" s="293"/>
      <c r="DNR137" s="293"/>
      <c r="DNS137" s="293"/>
      <c r="DNT137" s="293"/>
      <c r="DNU137" s="293"/>
      <c r="DNV137" s="293"/>
      <c r="DNW137" s="293"/>
      <c r="DNX137" s="293"/>
      <c r="DNY137" s="293"/>
      <c r="DNZ137" s="293"/>
      <c r="DOA137" s="293"/>
      <c r="DOB137" s="293"/>
      <c r="DOC137" s="293"/>
      <c r="DOD137" s="293"/>
      <c r="DOE137" s="293"/>
      <c r="DOF137" s="293"/>
      <c r="DOG137" s="293"/>
      <c r="DOH137" s="293"/>
      <c r="DOI137" s="293"/>
      <c r="DOJ137" s="293"/>
      <c r="DOK137" s="293"/>
      <c r="DOL137" s="293"/>
      <c r="DOM137" s="293"/>
      <c r="DON137" s="293"/>
      <c r="DOO137" s="293"/>
      <c r="DOP137" s="293"/>
      <c r="DOQ137" s="293"/>
      <c r="DOR137" s="293"/>
      <c r="DOS137" s="293"/>
      <c r="DOT137" s="293"/>
      <c r="DOU137" s="293"/>
      <c r="DOV137" s="293"/>
      <c r="DOW137" s="293"/>
      <c r="DOX137" s="293"/>
      <c r="DOY137" s="293"/>
      <c r="DOZ137" s="293"/>
      <c r="DPA137" s="293"/>
      <c r="DPB137" s="293"/>
      <c r="DPC137" s="293"/>
      <c r="DPD137" s="293"/>
      <c r="DPE137" s="293"/>
      <c r="DPF137" s="293"/>
      <c r="DPG137" s="293"/>
      <c r="DPH137" s="293"/>
      <c r="DPI137" s="293"/>
      <c r="DPJ137" s="293"/>
      <c r="DPK137" s="293"/>
      <c r="DPL137" s="293"/>
      <c r="DPM137" s="293"/>
      <c r="DPN137" s="293"/>
      <c r="DPO137" s="293"/>
      <c r="DPP137" s="293"/>
      <c r="DPQ137" s="293"/>
      <c r="DPR137" s="293"/>
      <c r="DPS137" s="293"/>
      <c r="DPT137" s="293"/>
      <c r="DPU137" s="293"/>
      <c r="DPV137" s="293"/>
      <c r="DPW137" s="293"/>
      <c r="DPX137" s="293"/>
      <c r="DPY137" s="293"/>
      <c r="DPZ137" s="293"/>
      <c r="DQA137" s="293"/>
      <c r="DQB137" s="293"/>
      <c r="DQC137" s="293"/>
      <c r="DQD137" s="293"/>
      <c r="DQE137" s="293"/>
      <c r="DQF137" s="293"/>
      <c r="DQG137" s="293"/>
      <c r="DQH137" s="293"/>
      <c r="DQI137" s="293"/>
      <c r="DQJ137" s="293"/>
      <c r="DQK137" s="293"/>
      <c r="DQL137" s="293"/>
      <c r="DQM137" s="293"/>
      <c r="DQN137" s="293"/>
      <c r="DQO137" s="293"/>
      <c r="DQP137" s="293"/>
      <c r="DQQ137" s="293"/>
      <c r="DQR137" s="293"/>
      <c r="DQS137" s="293"/>
      <c r="DQT137" s="293"/>
      <c r="DQU137" s="293"/>
      <c r="DQV137" s="293"/>
      <c r="DQW137" s="293"/>
      <c r="DQX137" s="293"/>
      <c r="DQY137" s="293"/>
      <c r="DQZ137" s="293"/>
      <c r="DRA137" s="293"/>
      <c r="DRB137" s="293"/>
      <c r="DRC137" s="293"/>
      <c r="DRD137" s="293"/>
      <c r="DRE137" s="293"/>
      <c r="DRF137" s="293"/>
      <c r="DRG137" s="293"/>
      <c r="DRH137" s="293"/>
      <c r="DRI137" s="293"/>
      <c r="DRJ137" s="293"/>
      <c r="DRK137" s="293"/>
      <c r="DRL137" s="293"/>
      <c r="DRM137" s="293"/>
      <c r="DRN137" s="293"/>
      <c r="DRO137" s="293"/>
      <c r="DRP137" s="293"/>
      <c r="DRQ137" s="293"/>
      <c r="DRR137" s="293"/>
      <c r="DRS137" s="293"/>
      <c r="DRT137" s="293"/>
      <c r="DRU137" s="293"/>
      <c r="DRV137" s="293"/>
      <c r="DRW137" s="293"/>
      <c r="DRX137" s="293"/>
      <c r="DRY137" s="293"/>
      <c r="DRZ137" s="293"/>
      <c r="DSA137" s="293"/>
      <c r="DSB137" s="293"/>
      <c r="DSC137" s="293"/>
      <c r="DSD137" s="293"/>
      <c r="DSE137" s="293"/>
      <c r="DSF137" s="293"/>
      <c r="DSG137" s="293"/>
      <c r="DSH137" s="293"/>
      <c r="DSI137" s="293"/>
      <c r="DSJ137" s="293"/>
      <c r="DSK137" s="293"/>
      <c r="DSL137" s="293"/>
      <c r="DSM137" s="293"/>
      <c r="DSN137" s="293"/>
      <c r="DSO137" s="293"/>
      <c r="DSP137" s="293"/>
      <c r="DSQ137" s="293"/>
      <c r="DSR137" s="293"/>
      <c r="DSS137" s="293"/>
      <c r="DST137" s="293"/>
      <c r="DSU137" s="293"/>
      <c r="DSV137" s="293"/>
      <c r="DSW137" s="293"/>
      <c r="DSX137" s="293"/>
      <c r="DSY137" s="293"/>
      <c r="DSZ137" s="293"/>
      <c r="DTA137" s="293"/>
      <c r="DTB137" s="293"/>
      <c r="DTC137" s="293"/>
      <c r="DTD137" s="293"/>
      <c r="DTE137" s="293"/>
      <c r="DTF137" s="293"/>
      <c r="DTG137" s="293"/>
      <c r="DTH137" s="293"/>
      <c r="DTI137" s="293"/>
      <c r="DTJ137" s="293"/>
      <c r="DTK137" s="293"/>
      <c r="DTL137" s="293"/>
      <c r="DTM137" s="293"/>
      <c r="DTN137" s="293"/>
      <c r="DTO137" s="293"/>
      <c r="DTP137" s="293"/>
      <c r="DTQ137" s="293"/>
      <c r="DTR137" s="293"/>
      <c r="DTS137" s="293"/>
      <c r="DTT137" s="293"/>
      <c r="DTU137" s="293"/>
      <c r="DTV137" s="293"/>
      <c r="DTW137" s="293"/>
      <c r="DTX137" s="293"/>
      <c r="DTY137" s="293"/>
      <c r="DTZ137" s="293"/>
      <c r="DUA137" s="293"/>
      <c r="DUB137" s="293"/>
      <c r="DUC137" s="293"/>
      <c r="DUD137" s="293"/>
      <c r="DUE137" s="293"/>
      <c r="DUF137" s="293"/>
      <c r="DUG137" s="293"/>
      <c r="DUH137" s="293"/>
      <c r="DUI137" s="293"/>
      <c r="DUJ137" s="293"/>
      <c r="DUK137" s="293"/>
      <c r="DUL137" s="293"/>
      <c r="DUM137" s="293"/>
      <c r="DUN137" s="293"/>
      <c r="DUO137" s="293"/>
      <c r="DUP137" s="293"/>
      <c r="DUQ137" s="293"/>
      <c r="DUR137" s="293"/>
      <c r="DUS137" s="293"/>
      <c r="DUT137" s="293"/>
      <c r="DUU137" s="293"/>
      <c r="DUV137" s="293"/>
      <c r="DUW137" s="293"/>
      <c r="DUX137" s="293"/>
      <c r="DUY137" s="293"/>
      <c r="DUZ137" s="293"/>
      <c r="DVA137" s="293"/>
      <c r="DVB137" s="293"/>
      <c r="DVC137" s="293"/>
      <c r="DVD137" s="293"/>
      <c r="DVE137" s="293"/>
      <c r="DVF137" s="293"/>
      <c r="DVG137" s="293"/>
      <c r="DVH137" s="293"/>
      <c r="DVI137" s="293"/>
      <c r="DVJ137" s="293"/>
      <c r="DVK137" s="293"/>
      <c r="DVL137" s="293"/>
      <c r="DVM137" s="293"/>
      <c r="DVN137" s="293"/>
      <c r="DVO137" s="293"/>
      <c r="DVP137" s="293"/>
      <c r="DVQ137" s="293"/>
      <c r="DVR137" s="293"/>
      <c r="DVS137" s="293"/>
      <c r="DVT137" s="293"/>
      <c r="DVU137" s="293"/>
      <c r="DVV137" s="293"/>
      <c r="DVW137" s="293"/>
      <c r="DVX137" s="293"/>
      <c r="DVY137" s="293"/>
      <c r="DVZ137" s="293"/>
      <c r="DWA137" s="293"/>
      <c r="DWB137" s="293"/>
      <c r="DWC137" s="293"/>
      <c r="DWD137" s="293"/>
      <c r="DWE137" s="293"/>
      <c r="DWF137" s="293"/>
      <c r="DWG137" s="293"/>
      <c r="DWH137" s="293"/>
      <c r="DWI137" s="293"/>
      <c r="DWJ137" s="293"/>
      <c r="DWK137" s="293"/>
      <c r="DWL137" s="293"/>
      <c r="DWM137" s="293"/>
      <c r="DWN137" s="293"/>
      <c r="DWO137" s="293"/>
      <c r="DWP137" s="293"/>
      <c r="DWQ137" s="293"/>
      <c r="DWR137" s="293"/>
      <c r="DWS137" s="293"/>
      <c r="DWT137" s="293"/>
      <c r="DWU137" s="293"/>
      <c r="DWV137" s="293"/>
      <c r="DWW137" s="293"/>
      <c r="DWX137" s="293"/>
      <c r="DWY137" s="293"/>
      <c r="DWZ137" s="293"/>
      <c r="DXA137" s="293"/>
      <c r="DXB137" s="293"/>
      <c r="DXC137" s="293"/>
      <c r="DXD137" s="293"/>
      <c r="DXE137" s="293"/>
      <c r="DXF137" s="293"/>
      <c r="DXG137" s="293"/>
      <c r="DXH137" s="293"/>
      <c r="DXI137" s="293"/>
      <c r="DXJ137" s="293"/>
      <c r="DXK137" s="293"/>
      <c r="DXL137" s="293"/>
      <c r="DXM137" s="293"/>
      <c r="DXN137" s="293"/>
      <c r="DXO137" s="293"/>
      <c r="DXP137" s="293"/>
      <c r="DXQ137" s="293"/>
      <c r="DXR137" s="293"/>
      <c r="DXS137" s="293"/>
      <c r="DXT137" s="293"/>
      <c r="DXU137" s="293"/>
      <c r="DXV137" s="293"/>
      <c r="DXW137" s="293"/>
      <c r="DXX137" s="293"/>
      <c r="DXY137" s="293"/>
      <c r="DXZ137" s="293"/>
      <c r="DYA137" s="293"/>
      <c r="DYB137" s="293"/>
      <c r="DYC137" s="293"/>
      <c r="DYD137" s="293"/>
      <c r="DYE137" s="293"/>
      <c r="DYF137" s="293"/>
      <c r="DYG137" s="293"/>
      <c r="DYH137" s="293"/>
      <c r="DYI137" s="293"/>
      <c r="DYJ137" s="293"/>
      <c r="DYK137" s="293"/>
      <c r="DYL137" s="293"/>
      <c r="DYM137" s="293"/>
      <c r="DYN137" s="293"/>
      <c r="DYO137" s="293"/>
      <c r="DYP137" s="293"/>
      <c r="DYQ137" s="293"/>
      <c r="DYR137" s="293"/>
      <c r="DYS137" s="293"/>
      <c r="DYT137" s="293"/>
      <c r="DYU137" s="293"/>
      <c r="DYV137" s="293"/>
      <c r="DYW137" s="293"/>
      <c r="DYX137" s="293"/>
      <c r="DYY137" s="293"/>
      <c r="DYZ137" s="293"/>
      <c r="DZA137" s="293"/>
      <c r="DZB137" s="293"/>
      <c r="DZC137" s="293"/>
      <c r="DZD137" s="293"/>
      <c r="DZE137" s="293"/>
      <c r="DZF137" s="293"/>
      <c r="DZG137" s="293"/>
      <c r="DZH137" s="293"/>
      <c r="DZI137" s="293"/>
      <c r="DZJ137" s="293"/>
      <c r="DZK137" s="293"/>
      <c r="DZL137" s="293"/>
      <c r="DZM137" s="293"/>
      <c r="DZN137" s="293"/>
      <c r="DZO137" s="293"/>
      <c r="DZP137" s="293"/>
      <c r="DZQ137" s="293"/>
      <c r="DZR137" s="293"/>
      <c r="DZS137" s="293"/>
      <c r="DZT137" s="293"/>
      <c r="DZU137" s="293"/>
      <c r="DZV137" s="293"/>
      <c r="DZW137" s="293"/>
      <c r="DZX137" s="293"/>
      <c r="DZY137" s="293"/>
      <c r="DZZ137" s="293"/>
      <c r="EAA137" s="293"/>
      <c r="EAB137" s="293"/>
      <c r="EAC137" s="293"/>
      <c r="EAD137" s="293"/>
      <c r="EAE137" s="293"/>
      <c r="EAF137" s="293"/>
      <c r="EAG137" s="293"/>
      <c r="EAH137" s="293"/>
      <c r="EAI137" s="293"/>
      <c r="EAJ137" s="293"/>
      <c r="EAK137" s="293"/>
      <c r="EAL137" s="293"/>
      <c r="EAM137" s="293"/>
      <c r="EAN137" s="293"/>
      <c r="EAO137" s="293"/>
      <c r="EAP137" s="293"/>
      <c r="EAQ137" s="293"/>
      <c r="EAR137" s="293"/>
      <c r="EAS137" s="293"/>
      <c r="EAT137" s="293"/>
      <c r="EAU137" s="293"/>
      <c r="EAV137" s="293"/>
      <c r="EAW137" s="293"/>
      <c r="EAX137" s="293"/>
      <c r="EAY137" s="293"/>
      <c r="EAZ137" s="293"/>
      <c r="EBA137" s="293"/>
      <c r="EBB137" s="293"/>
      <c r="EBC137" s="293"/>
      <c r="EBD137" s="293"/>
      <c r="EBE137" s="293"/>
      <c r="EBF137" s="293"/>
      <c r="EBG137" s="293"/>
      <c r="EBH137" s="293"/>
      <c r="EBI137" s="293"/>
      <c r="EBJ137" s="293"/>
      <c r="EBK137" s="293"/>
      <c r="EBL137" s="293"/>
      <c r="EBM137" s="293"/>
      <c r="EBN137" s="293"/>
      <c r="EBO137" s="293"/>
      <c r="EBP137" s="293"/>
      <c r="EBQ137" s="293"/>
      <c r="EBR137" s="293"/>
      <c r="EBS137" s="293"/>
      <c r="EBT137" s="293"/>
      <c r="EBU137" s="293"/>
      <c r="EBV137" s="293"/>
      <c r="EBW137" s="293"/>
      <c r="EBX137" s="293"/>
      <c r="EBY137" s="293"/>
      <c r="EBZ137" s="293"/>
      <c r="ECA137" s="293"/>
      <c r="ECB137" s="293"/>
      <c r="ECC137" s="293"/>
      <c r="ECD137" s="293"/>
      <c r="ECE137" s="293"/>
      <c r="ECF137" s="293"/>
      <c r="ECG137" s="293"/>
      <c r="ECH137" s="293"/>
      <c r="ECI137" s="293"/>
      <c r="ECJ137" s="293"/>
      <c r="ECK137" s="293"/>
      <c r="ECL137" s="293"/>
      <c r="ECM137" s="293"/>
      <c r="ECN137" s="293"/>
      <c r="ECO137" s="293"/>
      <c r="ECP137" s="293"/>
      <c r="ECQ137" s="293"/>
      <c r="ECR137" s="293"/>
      <c r="ECS137" s="293"/>
      <c r="ECT137" s="293"/>
      <c r="ECU137" s="293"/>
      <c r="ECV137" s="293"/>
      <c r="ECW137" s="293"/>
      <c r="ECX137" s="293"/>
      <c r="ECY137" s="293"/>
      <c r="ECZ137" s="293"/>
      <c r="EDA137" s="293"/>
      <c r="EDB137" s="293"/>
      <c r="EDC137" s="293"/>
      <c r="EDD137" s="293"/>
      <c r="EDE137" s="293"/>
      <c r="EDF137" s="293"/>
      <c r="EDG137" s="293"/>
      <c r="EDH137" s="293"/>
      <c r="EDI137" s="293"/>
      <c r="EDJ137" s="293"/>
      <c r="EDK137" s="293"/>
      <c r="EDL137" s="293"/>
      <c r="EDM137" s="293"/>
      <c r="EDN137" s="293"/>
      <c r="EDO137" s="293"/>
      <c r="EDP137" s="293"/>
      <c r="EDQ137" s="293"/>
      <c r="EDR137" s="293"/>
      <c r="EDS137" s="293"/>
      <c r="EDT137" s="293"/>
      <c r="EDU137" s="293"/>
      <c r="EDV137" s="293"/>
      <c r="EDW137" s="293"/>
      <c r="EDX137" s="293"/>
      <c r="EDY137" s="293"/>
      <c r="EDZ137" s="293"/>
      <c r="EEA137" s="293"/>
      <c r="EEB137" s="293"/>
      <c r="EEC137" s="293"/>
      <c r="EED137" s="293"/>
      <c r="EEE137" s="293"/>
      <c r="EEF137" s="293"/>
      <c r="EEG137" s="293"/>
      <c r="EEH137" s="293"/>
      <c r="EEI137" s="293"/>
      <c r="EEJ137" s="293"/>
      <c r="EEK137" s="293"/>
      <c r="EEL137" s="293"/>
      <c r="EEM137" s="293"/>
      <c r="EEN137" s="293"/>
      <c r="EEO137" s="293"/>
      <c r="EEP137" s="293"/>
      <c r="EEQ137" s="293"/>
      <c r="EER137" s="293"/>
      <c r="EES137" s="293"/>
      <c r="EET137" s="293"/>
      <c r="EEU137" s="293"/>
      <c r="EEV137" s="293"/>
      <c r="EEW137" s="293"/>
      <c r="EEX137" s="293"/>
      <c r="EEY137" s="293"/>
      <c r="EEZ137" s="293"/>
      <c r="EFA137" s="293"/>
      <c r="EFB137" s="293"/>
      <c r="EFC137" s="293"/>
      <c r="EFD137" s="293"/>
      <c r="EFE137" s="293"/>
      <c r="EFF137" s="293"/>
      <c r="EFG137" s="293"/>
      <c r="EFH137" s="293"/>
      <c r="EFI137" s="293"/>
      <c r="EFJ137" s="293"/>
      <c r="EFK137" s="293"/>
      <c r="EFL137" s="293"/>
      <c r="EFM137" s="293"/>
      <c r="EFN137" s="293"/>
      <c r="EFO137" s="293"/>
      <c r="EFP137" s="293"/>
      <c r="EFQ137" s="293"/>
      <c r="EFR137" s="293"/>
      <c r="EFS137" s="293"/>
      <c r="EFT137" s="293"/>
      <c r="EFU137" s="293"/>
      <c r="EFV137" s="293"/>
      <c r="EFW137" s="293"/>
      <c r="EFX137" s="293"/>
      <c r="EFY137" s="293"/>
      <c r="EFZ137" s="293"/>
      <c r="EGA137" s="293"/>
      <c r="EGB137" s="293"/>
      <c r="EGC137" s="293"/>
      <c r="EGD137" s="293"/>
      <c r="EGE137" s="293"/>
      <c r="EGF137" s="293"/>
      <c r="EGG137" s="293"/>
      <c r="EGH137" s="293"/>
      <c r="EGI137" s="293"/>
      <c r="EGJ137" s="293"/>
      <c r="EGK137" s="293"/>
      <c r="EGL137" s="293"/>
      <c r="EGM137" s="293"/>
      <c r="EGN137" s="293"/>
      <c r="EGO137" s="293"/>
      <c r="EGP137" s="293"/>
      <c r="EGQ137" s="293"/>
      <c r="EGR137" s="293"/>
      <c r="EGS137" s="293"/>
      <c r="EGT137" s="293"/>
      <c r="EGU137" s="293"/>
      <c r="EGV137" s="293"/>
      <c r="EGW137" s="293"/>
      <c r="EGX137" s="293"/>
      <c r="EGY137" s="293"/>
      <c r="EGZ137" s="293"/>
      <c r="EHA137" s="293"/>
      <c r="EHB137" s="293"/>
      <c r="EHC137" s="293"/>
      <c r="EHD137" s="293"/>
      <c r="EHE137" s="293"/>
      <c r="EHF137" s="293"/>
      <c r="EHG137" s="293"/>
      <c r="EHH137" s="293"/>
      <c r="EHI137" s="293"/>
      <c r="EHJ137" s="293"/>
      <c r="EHK137" s="293"/>
      <c r="EHL137" s="293"/>
      <c r="EHM137" s="293"/>
      <c r="EHN137" s="293"/>
      <c r="EHO137" s="293"/>
      <c r="EHP137" s="293"/>
      <c r="EHQ137" s="293"/>
      <c r="EHR137" s="293"/>
      <c r="EHS137" s="293"/>
      <c r="EHT137" s="293"/>
      <c r="EHU137" s="293"/>
      <c r="EHV137" s="293"/>
      <c r="EHW137" s="293"/>
      <c r="EHX137" s="293"/>
      <c r="EHY137" s="293"/>
      <c r="EHZ137" s="293"/>
      <c r="EIA137" s="293"/>
      <c r="EIB137" s="293"/>
      <c r="EIC137" s="293"/>
      <c r="EID137" s="293"/>
      <c r="EIE137" s="293"/>
      <c r="EIF137" s="293"/>
      <c r="EIG137" s="293"/>
      <c r="EIH137" s="293"/>
      <c r="EII137" s="293"/>
      <c r="EIJ137" s="293"/>
      <c r="EIK137" s="293"/>
      <c r="EIL137" s="293"/>
      <c r="EIM137" s="293"/>
      <c r="EIN137" s="293"/>
      <c r="EIO137" s="293"/>
      <c r="EIP137" s="293"/>
      <c r="EIQ137" s="293"/>
      <c r="EIR137" s="293"/>
      <c r="EIS137" s="293"/>
      <c r="EIT137" s="293"/>
      <c r="EIU137" s="293"/>
      <c r="EIV137" s="293"/>
      <c r="EIW137" s="293"/>
      <c r="EIX137" s="293"/>
      <c r="EIY137" s="293"/>
      <c r="EIZ137" s="293"/>
      <c r="EJA137" s="293"/>
      <c r="EJB137" s="293"/>
      <c r="EJC137" s="293"/>
      <c r="EJD137" s="293"/>
      <c r="EJE137" s="293"/>
      <c r="EJF137" s="293"/>
      <c r="EJG137" s="293"/>
      <c r="EJH137" s="293"/>
      <c r="EJI137" s="293"/>
      <c r="EJJ137" s="293"/>
      <c r="EJK137" s="293"/>
      <c r="EJL137" s="293"/>
      <c r="EJM137" s="293"/>
      <c r="EJN137" s="293"/>
      <c r="EJO137" s="293"/>
      <c r="EJP137" s="293"/>
      <c r="EJQ137" s="293"/>
      <c r="EJR137" s="293"/>
      <c r="EJS137" s="293"/>
      <c r="EJT137" s="293"/>
      <c r="EJU137" s="293"/>
      <c r="EJV137" s="293"/>
      <c r="EJW137" s="293"/>
      <c r="EJX137" s="293"/>
      <c r="EJY137" s="293"/>
      <c r="EJZ137" s="293"/>
      <c r="EKA137" s="293"/>
      <c r="EKB137" s="293"/>
      <c r="EKC137" s="293"/>
      <c r="EKD137" s="293"/>
      <c r="EKE137" s="293"/>
      <c r="EKF137" s="293"/>
      <c r="EKG137" s="293"/>
      <c r="EKH137" s="293"/>
      <c r="EKI137" s="293"/>
      <c r="EKJ137" s="293"/>
      <c r="EKK137" s="293"/>
      <c r="EKL137" s="293"/>
      <c r="EKM137" s="293"/>
      <c r="EKN137" s="293"/>
      <c r="EKO137" s="293"/>
      <c r="EKP137" s="293"/>
      <c r="EKQ137" s="293"/>
      <c r="EKR137" s="293"/>
      <c r="EKS137" s="293"/>
      <c r="EKT137" s="293"/>
      <c r="EKU137" s="293"/>
      <c r="EKV137" s="293"/>
      <c r="EKW137" s="293"/>
      <c r="EKX137" s="293"/>
      <c r="EKY137" s="293"/>
      <c r="EKZ137" s="293"/>
      <c r="ELA137" s="293"/>
      <c r="ELB137" s="293"/>
      <c r="ELC137" s="293"/>
      <c r="ELD137" s="293"/>
      <c r="ELE137" s="293"/>
      <c r="ELF137" s="293"/>
      <c r="ELG137" s="293"/>
      <c r="ELH137" s="293"/>
      <c r="ELI137" s="293"/>
      <c r="ELJ137" s="293"/>
      <c r="ELK137" s="293"/>
      <c r="ELL137" s="293"/>
      <c r="ELM137" s="293"/>
      <c r="ELN137" s="293"/>
      <c r="ELO137" s="293"/>
      <c r="ELP137" s="293"/>
      <c r="ELQ137" s="293"/>
      <c r="ELR137" s="293"/>
      <c r="ELS137" s="293"/>
      <c r="ELT137" s="293"/>
      <c r="ELU137" s="293"/>
      <c r="ELV137" s="293"/>
      <c r="ELW137" s="293"/>
      <c r="ELX137" s="293"/>
      <c r="ELY137" s="293"/>
      <c r="ELZ137" s="293"/>
      <c r="EMA137" s="293"/>
      <c r="EMB137" s="293"/>
      <c r="EMC137" s="293"/>
      <c r="EMD137" s="293"/>
      <c r="EME137" s="293"/>
      <c r="EMF137" s="293"/>
      <c r="EMG137" s="293"/>
      <c r="EMH137" s="293"/>
      <c r="EMI137" s="293"/>
      <c r="EMJ137" s="293"/>
      <c r="EMK137" s="293"/>
      <c r="EML137" s="293"/>
      <c r="EMM137" s="293"/>
      <c r="EMN137" s="293"/>
      <c r="EMO137" s="293"/>
      <c r="EMP137" s="293"/>
      <c r="EMQ137" s="293"/>
      <c r="EMR137" s="293"/>
      <c r="EMS137" s="293"/>
      <c r="EMT137" s="293"/>
      <c r="EMU137" s="293"/>
      <c r="EMV137" s="293"/>
      <c r="EMW137" s="293"/>
      <c r="EMX137" s="293"/>
      <c r="EMY137" s="293"/>
      <c r="EMZ137" s="293"/>
      <c r="ENA137" s="293"/>
      <c r="ENB137" s="293"/>
      <c r="ENC137" s="293"/>
      <c r="END137" s="293"/>
      <c r="ENE137" s="293"/>
      <c r="ENF137" s="293"/>
      <c r="ENG137" s="293"/>
      <c r="ENH137" s="293"/>
      <c r="ENI137" s="293"/>
      <c r="ENJ137" s="293"/>
      <c r="ENK137" s="293"/>
      <c r="ENL137" s="293"/>
      <c r="ENM137" s="293"/>
      <c r="ENN137" s="293"/>
      <c r="ENO137" s="293"/>
      <c r="ENP137" s="293"/>
      <c r="ENQ137" s="293"/>
      <c r="ENR137" s="293"/>
      <c r="ENS137" s="293"/>
      <c r="ENT137" s="293"/>
      <c r="ENU137" s="293"/>
      <c r="ENV137" s="293"/>
      <c r="ENW137" s="293"/>
      <c r="ENX137" s="293"/>
      <c r="ENY137" s="293"/>
      <c r="ENZ137" s="293"/>
      <c r="EOA137" s="293"/>
      <c r="EOB137" s="293"/>
      <c r="EOC137" s="293"/>
      <c r="EOD137" s="293"/>
      <c r="EOE137" s="293"/>
      <c r="EOF137" s="293"/>
      <c r="EOG137" s="293"/>
      <c r="EOH137" s="293"/>
      <c r="EOI137" s="293"/>
      <c r="EOJ137" s="293"/>
      <c r="EOK137" s="293"/>
      <c r="EOL137" s="293"/>
      <c r="EOM137" s="293"/>
      <c r="EON137" s="293"/>
      <c r="EOO137" s="293"/>
      <c r="EOP137" s="293"/>
      <c r="EOQ137" s="293"/>
      <c r="EOR137" s="293"/>
      <c r="EOS137" s="293"/>
      <c r="EOT137" s="293"/>
      <c r="EOU137" s="293"/>
      <c r="EOV137" s="293"/>
      <c r="EOW137" s="293"/>
      <c r="EOX137" s="293"/>
      <c r="EOY137" s="293"/>
      <c r="EOZ137" s="293"/>
      <c r="EPA137" s="293"/>
      <c r="EPB137" s="293"/>
      <c r="EPC137" s="293"/>
      <c r="EPD137" s="293"/>
      <c r="EPE137" s="293"/>
      <c r="EPF137" s="293"/>
      <c r="EPG137" s="293"/>
      <c r="EPH137" s="293"/>
      <c r="EPI137" s="293"/>
      <c r="EPJ137" s="293"/>
      <c r="EPK137" s="293"/>
      <c r="EPL137" s="293"/>
      <c r="EPM137" s="293"/>
      <c r="EPN137" s="293"/>
      <c r="EPO137" s="293"/>
      <c r="EPP137" s="293"/>
      <c r="EPQ137" s="293"/>
      <c r="EPR137" s="293"/>
      <c r="EPS137" s="293"/>
      <c r="EPT137" s="293"/>
      <c r="EPU137" s="293"/>
      <c r="EPV137" s="293"/>
      <c r="EPW137" s="293"/>
      <c r="EPX137" s="293"/>
      <c r="EPY137" s="293"/>
      <c r="EPZ137" s="293"/>
      <c r="EQA137" s="293"/>
      <c r="EQB137" s="293"/>
      <c r="EQC137" s="293"/>
      <c r="EQD137" s="293"/>
      <c r="EQE137" s="293"/>
      <c r="EQF137" s="293"/>
      <c r="EQG137" s="293"/>
      <c r="EQH137" s="293"/>
      <c r="EQI137" s="293"/>
      <c r="EQJ137" s="293"/>
      <c r="EQK137" s="293"/>
      <c r="EQL137" s="293"/>
      <c r="EQM137" s="293"/>
      <c r="EQN137" s="293"/>
      <c r="EQO137" s="293"/>
      <c r="EQP137" s="293"/>
      <c r="EQQ137" s="293"/>
      <c r="EQR137" s="293"/>
      <c r="EQS137" s="293"/>
      <c r="EQT137" s="293"/>
      <c r="EQU137" s="293"/>
      <c r="EQV137" s="293"/>
      <c r="EQW137" s="293"/>
      <c r="EQX137" s="293"/>
      <c r="EQY137" s="293"/>
      <c r="EQZ137" s="293"/>
      <c r="ERA137" s="293"/>
      <c r="ERB137" s="293"/>
      <c r="ERC137" s="293"/>
      <c r="ERD137" s="293"/>
      <c r="ERE137" s="293"/>
      <c r="ERF137" s="293"/>
      <c r="ERG137" s="293"/>
      <c r="ERH137" s="293"/>
      <c r="ERI137" s="293"/>
      <c r="ERJ137" s="293"/>
      <c r="ERK137" s="293"/>
      <c r="ERL137" s="293"/>
      <c r="ERM137" s="293"/>
      <c r="ERN137" s="293"/>
      <c r="ERO137" s="293"/>
      <c r="ERP137" s="293"/>
      <c r="ERQ137" s="293"/>
      <c r="ERR137" s="293"/>
      <c r="ERS137" s="293"/>
      <c r="ERT137" s="293"/>
      <c r="ERU137" s="293"/>
      <c r="ERV137" s="293"/>
      <c r="ERW137" s="293"/>
      <c r="ERX137" s="293"/>
      <c r="ERY137" s="293"/>
      <c r="ERZ137" s="293"/>
      <c r="ESA137" s="293"/>
      <c r="ESB137" s="293"/>
      <c r="ESC137" s="293"/>
      <c r="ESD137" s="293"/>
      <c r="ESE137" s="293"/>
      <c r="ESF137" s="293"/>
      <c r="ESG137" s="293"/>
      <c r="ESH137" s="293"/>
      <c r="ESI137" s="293"/>
      <c r="ESJ137" s="293"/>
      <c r="ESK137" s="293"/>
      <c r="ESL137" s="293"/>
      <c r="ESM137" s="293"/>
      <c r="ESN137" s="293"/>
      <c r="ESO137" s="293"/>
      <c r="ESP137" s="293"/>
      <c r="ESQ137" s="293"/>
      <c r="ESR137" s="293"/>
      <c r="ESS137" s="293"/>
      <c r="EST137" s="293"/>
      <c r="ESU137" s="293"/>
      <c r="ESV137" s="293"/>
      <c r="ESW137" s="293"/>
      <c r="ESX137" s="293"/>
      <c r="ESY137" s="293"/>
      <c r="ESZ137" s="293"/>
      <c r="ETA137" s="293"/>
      <c r="ETB137" s="293"/>
      <c r="ETC137" s="293"/>
      <c r="ETD137" s="293"/>
      <c r="ETE137" s="293"/>
      <c r="ETF137" s="293"/>
      <c r="ETG137" s="293"/>
      <c r="ETH137" s="293"/>
      <c r="ETI137" s="293"/>
      <c r="ETJ137" s="293"/>
      <c r="ETK137" s="293"/>
      <c r="ETL137" s="293"/>
      <c r="ETM137" s="293"/>
      <c r="ETN137" s="293"/>
      <c r="ETO137" s="293"/>
      <c r="ETP137" s="293"/>
      <c r="ETQ137" s="293"/>
      <c r="ETR137" s="293"/>
      <c r="ETS137" s="293"/>
      <c r="ETT137" s="293"/>
      <c r="ETU137" s="293"/>
      <c r="ETV137" s="293"/>
      <c r="ETW137" s="293"/>
      <c r="ETX137" s="293"/>
      <c r="ETY137" s="293"/>
      <c r="ETZ137" s="293"/>
      <c r="EUA137" s="293"/>
      <c r="EUB137" s="293"/>
      <c r="EUC137" s="293"/>
      <c r="EUD137" s="293"/>
      <c r="EUE137" s="293"/>
      <c r="EUF137" s="293"/>
      <c r="EUG137" s="293"/>
      <c r="EUH137" s="293"/>
      <c r="EUI137" s="293"/>
      <c r="EUJ137" s="293"/>
      <c r="EUK137" s="293"/>
      <c r="EUL137" s="293"/>
      <c r="EUM137" s="293"/>
      <c r="EUN137" s="293"/>
      <c r="EUO137" s="293"/>
      <c r="EUP137" s="293"/>
      <c r="EUQ137" s="293"/>
      <c r="EUR137" s="293"/>
      <c r="EUS137" s="293"/>
      <c r="EUT137" s="293"/>
      <c r="EUU137" s="293"/>
      <c r="EUV137" s="293"/>
      <c r="EUW137" s="293"/>
      <c r="EUX137" s="293"/>
      <c r="EUY137" s="293"/>
      <c r="EUZ137" s="293"/>
      <c r="EVA137" s="293"/>
      <c r="EVB137" s="293"/>
      <c r="EVC137" s="293"/>
      <c r="EVD137" s="293"/>
      <c r="EVE137" s="293"/>
      <c r="EVF137" s="293"/>
      <c r="EVG137" s="293"/>
      <c r="EVH137" s="293"/>
      <c r="EVI137" s="293"/>
      <c r="EVJ137" s="293"/>
      <c r="EVK137" s="293"/>
      <c r="EVL137" s="293"/>
      <c r="EVM137" s="293"/>
      <c r="EVN137" s="293"/>
      <c r="EVO137" s="293"/>
      <c r="EVP137" s="293"/>
      <c r="EVQ137" s="293"/>
      <c r="EVR137" s="293"/>
      <c r="EVS137" s="293"/>
      <c r="EVT137" s="293"/>
      <c r="EVU137" s="293"/>
      <c r="EVV137" s="293"/>
      <c r="EVW137" s="293"/>
      <c r="EVX137" s="293"/>
      <c r="EVY137" s="293"/>
      <c r="EVZ137" s="293"/>
      <c r="EWA137" s="293"/>
      <c r="EWB137" s="293"/>
      <c r="EWC137" s="293"/>
      <c r="EWD137" s="293"/>
      <c r="EWE137" s="293"/>
      <c r="EWF137" s="293"/>
      <c r="EWG137" s="293"/>
      <c r="EWH137" s="293"/>
      <c r="EWI137" s="293"/>
      <c r="EWJ137" s="293"/>
      <c r="EWK137" s="293"/>
      <c r="EWL137" s="293"/>
      <c r="EWM137" s="293"/>
      <c r="EWN137" s="293"/>
      <c r="EWO137" s="293"/>
      <c r="EWP137" s="293"/>
      <c r="EWQ137" s="293"/>
      <c r="EWR137" s="293"/>
      <c r="EWS137" s="293"/>
      <c r="EWT137" s="293"/>
      <c r="EWU137" s="293"/>
      <c r="EWV137" s="293"/>
      <c r="EWW137" s="293"/>
      <c r="EWX137" s="293"/>
      <c r="EWY137" s="293"/>
      <c r="EWZ137" s="293"/>
      <c r="EXA137" s="293"/>
      <c r="EXB137" s="293"/>
      <c r="EXC137" s="293"/>
      <c r="EXD137" s="293"/>
      <c r="EXE137" s="293"/>
      <c r="EXF137" s="293"/>
      <c r="EXG137" s="293"/>
      <c r="EXH137" s="293"/>
      <c r="EXI137" s="293"/>
      <c r="EXJ137" s="293"/>
      <c r="EXK137" s="293"/>
      <c r="EXL137" s="293"/>
      <c r="EXM137" s="293"/>
      <c r="EXN137" s="293"/>
      <c r="EXO137" s="293"/>
      <c r="EXP137" s="293"/>
      <c r="EXQ137" s="293"/>
      <c r="EXR137" s="293"/>
      <c r="EXS137" s="293"/>
      <c r="EXT137" s="293"/>
      <c r="EXU137" s="293"/>
      <c r="EXV137" s="293"/>
      <c r="EXW137" s="293"/>
      <c r="EXX137" s="293"/>
      <c r="EXY137" s="293"/>
      <c r="EXZ137" s="293"/>
      <c r="EYA137" s="293"/>
      <c r="EYB137" s="293"/>
      <c r="EYC137" s="293"/>
      <c r="EYD137" s="293"/>
      <c r="EYE137" s="293"/>
      <c r="EYF137" s="293"/>
      <c r="EYG137" s="293"/>
      <c r="EYH137" s="293"/>
      <c r="EYI137" s="293"/>
      <c r="EYJ137" s="293"/>
      <c r="EYK137" s="293"/>
      <c r="EYL137" s="293"/>
      <c r="EYM137" s="293"/>
      <c r="EYN137" s="293"/>
      <c r="EYO137" s="293"/>
      <c r="EYP137" s="293"/>
      <c r="EYQ137" s="293"/>
      <c r="EYR137" s="293"/>
      <c r="EYS137" s="293"/>
      <c r="EYT137" s="293"/>
      <c r="EYU137" s="293"/>
      <c r="EYV137" s="293"/>
      <c r="EYW137" s="293"/>
      <c r="EYX137" s="293"/>
      <c r="EYY137" s="293"/>
      <c r="EYZ137" s="293"/>
      <c r="EZA137" s="293"/>
      <c r="EZB137" s="293"/>
      <c r="EZC137" s="293"/>
      <c r="EZD137" s="293"/>
      <c r="EZE137" s="293"/>
      <c r="EZF137" s="293"/>
      <c r="EZG137" s="293"/>
      <c r="EZH137" s="293"/>
      <c r="EZI137" s="293"/>
      <c r="EZJ137" s="293"/>
      <c r="EZK137" s="293"/>
      <c r="EZL137" s="293"/>
      <c r="EZM137" s="293"/>
      <c r="EZN137" s="293"/>
      <c r="EZO137" s="293"/>
      <c r="EZP137" s="293"/>
      <c r="EZQ137" s="293"/>
      <c r="EZR137" s="293"/>
      <c r="EZS137" s="293"/>
      <c r="EZT137" s="293"/>
      <c r="EZU137" s="293"/>
      <c r="EZV137" s="293"/>
      <c r="EZW137" s="293"/>
      <c r="EZX137" s="293"/>
      <c r="EZY137" s="293"/>
      <c r="EZZ137" s="293"/>
      <c r="FAA137" s="293"/>
      <c r="FAB137" s="293"/>
      <c r="FAC137" s="293"/>
      <c r="FAD137" s="293"/>
      <c r="FAE137" s="293"/>
      <c r="FAF137" s="293"/>
      <c r="FAG137" s="293"/>
      <c r="FAH137" s="293"/>
      <c r="FAI137" s="293"/>
      <c r="FAJ137" s="293"/>
      <c r="FAK137" s="293"/>
      <c r="FAL137" s="293"/>
      <c r="FAM137" s="293"/>
      <c r="FAN137" s="293"/>
      <c r="FAO137" s="293"/>
      <c r="FAP137" s="293"/>
      <c r="FAQ137" s="293"/>
      <c r="FAR137" s="293"/>
      <c r="FAS137" s="293"/>
      <c r="FAT137" s="293"/>
      <c r="FAU137" s="293"/>
      <c r="FAV137" s="293"/>
      <c r="FAW137" s="293"/>
      <c r="FAX137" s="293"/>
      <c r="FAY137" s="293"/>
      <c r="FAZ137" s="293"/>
      <c r="FBA137" s="293"/>
      <c r="FBB137" s="293"/>
      <c r="FBC137" s="293"/>
      <c r="FBD137" s="293"/>
      <c r="FBE137" s="293"/>
      <c r="FBF137" s="293"/>
      <c r="FBG137" s="293"/>
      <c r="FBH137" s="293"/>
      <c r="FBI137" s="293"/>
      <c r="FBJ137" s="293"/>
      <c r="FBK137" s="293"/>
      <c r="FBL137" s="293"/>
      <c r="FBM137" s="293"/>
      <c r="FBN137" s="293"/>
      <c r="FBO137" s="293"/>
      <c r="FBP137" s="293"/>
      <c r="FBQ137" s="293"/>
      <c r="FBR137" s="293"/>
      <c r="FBS137" s="293"/>
      <c r="FBT137" s="293"/>
      <c r="FBU137" s="293"/>
      <c r="FBV137" s="293"/>
      <c r="FBW137" s="293"/>
      <c r="FBX137" s="293"/>
      <c r="FBY137" s="293"/>
      <c r="FBZ137" s="293"/>
      <c r="FCA137" s="293"/>
      <c r="FCB137" s="293"/>
      <c r="FCC137" s="293"/>
      <c r="FCD137" s="293"/>
      <c r="FCE137" s="293"/>
      <c r="FCF137" s="293"/>
      <c r="FCG137" s="293"/>
      <c r="FCH137" s="293"/>
      <c r="FCI137" s="293"/>
      <c r="FCJ137" s="293"/>
      <c r="FCK137" s="293"/>
      <c r="FCL137" s="293"/>
      <c r="FCM137" s="293"/>
      <c r="FCN137" s="293"/>
      <c r="FCO137" s="293"/>
      <c r="FCP137" s="293"/>
      <c r="FCQ137" s="293"/>
      <c r="FCR137" s="293"/>
      <c r="FCS137" s="293"/>
      <c r="FCT137" s="293"/>
      <c r="FCU137" s="293"/>
      <c r="FCV137" s="293"/>
      <c r="FCW137" s="293"/>
      <c r="FCX137" s="293"/>
      <c r="FCY137" s="293"/>
      <c r="FCZ137" s="293"/>
      <c r="FDA137" s="293"/>
      <c r="FDB137" s="293"/>
      <c r="FDC137" s="293"/>
      <c r="FDD137" s="293"/>
      <c r="FDE137" s="293"/>
      <c r="FDF137" s="293"/>
      <c r="FDG137" s="293"/>
      <c r="FDH137" s="293"/>
      <c r="FDI137" s="293"/>
      <c r="FDJ137" s="293"/>
      <c r="FDK137" s="293"/>
      <c r="FDL137" s="293"/>
      <c r="FDM137" s="293"/>
      <c r="FDN137" s="293"/>
      <c r="FDO137" s="293"/>
      <c r="FDP137" s="293"/>
      <c r="FDQ137" s="293"/>
      <c r="FDR137" s="293"/>
      <c r="FDS137" s="293"/>
      <c r="FDT137" s="293"/>
      <c r="FDU137" s="293"/>
      <c r="FDV137" s="293"/>
      <c r="FDW137" s="293"/>
      <c r="FDX137" s="293"/>
      <c r="FDY137" s="293"/>
      <c r="FDZ137" s="293"/>
      <c r="FEA137" s="293"/>
      <c r="FEB137" s="293"/>
      <c r="FEC137" s="293"/>
      <c r="FED137" s="293"/>
      <c r="FEE137" s="293"/>
      <c r="FEF137" s="293"/>
      <c r="FEG137" s="293"/>
      <c r="FEH137" s="293"/>
      <c r="FEI137" s="293"/>
      <c r="FEJ137" s="293"/>
      <c r="FEK137" s="293"/>
      <c r="FEL137" s="293"/>
      <c r="FEM137" s="293"/>
      <c r="FEN137" s="293"/>
      <c r="FEO137" s="293"/>
      <c r="FEP137" s="293"/>
      <c r="FEQ137" s="293"/>
      <c r="FER137" s="293"/>
      <c r="FES137" s="293"/>
      <c r="FET137" s="293"/>
      <c r="FEU137" s="293"/>
      <c r="FEV137" s="293"/>
      <c r="FEW137" s="293"/>
      <c r="FEX137" s="293"/>
      <c r="FEY137" s="293"/>
      <c r="FEZ137" s="293"/>
      <c r="FFA137" s="293"/>
      <c r="FFB137" s="293"/>
      <c r="FFC137" s="293"/>
      <c r="FFD137" s="293"/>
      <c r="FFE137" s="293"/>
      <c r="FFF137" s="293"/>
      <c r="FFG137" s="293"/>
      <c r="FFH137" s="293"/>
      <c r="FFI137" s="293"/>
      <c r="FFJ137" s="293"/>
      <c r="FFK137" s="293"/>
      <c r="FFL137" s="293"/>
      <c r="FFM137" s="293"/>
      <c r="FFN137" s="293"/>
      <c r="FFO137" s="293"/>
      <c r="FFP137" s="293"/>
      <c r="FFQ137" s="293"/>
      <c r="FFR137" s="293"/>
      <c r="FFS137" s="293"/>
      <c r="FFT137" s="293"/>
      <c r="FFU137" s="293"/>
      <c r="FFV137" s="293"/>
      <c r="FFW137" s="293"/>
      <c r="FFX137" s="293"/>
      <c r="FFY137" s="293"/>
      <c r="FFZ137" s="293"/>
      <c r="FGA137" s="293"/>
      <c r="FGB137" s="293"/>
      <c r="FGC137" s="293"/>
      <c r="FGD137" s="293"/>
      <c r="FGE137" s="293"/>
      <c r="FGF137" s="293"/>
      <c r="FGG137" s="293"/>
      <c r="FGH137" s="293"/>
      <c r="FGI137" s="293"/>
      <c r="FGJ137" s="293"/>
      <c r="FGK137" s="293"/>
      <c r="FGL137" s="293"/>
      <c r="FGM137" s="293"/>
      <c r="FGN137" s="293"/>
      <c r="FGO137" s="293"/>
      <c r="FGP137" s="293"/>
      <c r="FGQ137" s="293"/>
      <c r="FGR137" s="293"/>
      <c r="FGS137" s="293"/>
      <c r="FGT137" s="293"/>
      <c r="FGU137" s="293"/>
      <c r="FGV137" s="293"/>
      <c r="FGW137" s="293"/>
      <c r="FGX137" s="293"/>
      <c r="FGY137" s="293"/>
      <c r="FGZ137" s="293"/>
      <c r="FHA137" s="293"/>
      <c r="FHB137" s="293"/>
      <c r="FHC137" s="293"/>
      <c r="FHD137" s="293"/>
      <c r="FHE137" s="293"/>
      <c r="FHF137" s="293"/>
      <c r="FHG137" s="293"/>
      <c r="FHH137" s="293"/>
      <c r="FHI137" s="293"/>
      <c r="FHJ137" s="293"/>
      <c r="FHK137" s="293"/>
      <c r="FHL137" s="293"/>
      <c r="FHM137" s="293"/>
      <c r="FHN137" s="293"/>
      <c r="FHO137" s="293"/>
      <c r="FHP137" s="293"/>
      <c r="FHQ137" s="293"/>
      <c r="FHR137" s="293"/>
      <c r="FHS137" s="293"/>
      <c r="FHT137" s="293"/>
      <c r="FHU137" s="293"/>
      <c r="FHV137" s="293"/>
      <c r="FHW137" s="293"/>
      <c r="FHX137" s="293"/>
      <c r="FHY137" s="293"/>
      <c r="FHZ137" s="293"/>
      <c r="FIA137" s="293"/>
      <c r="FIB137" s="293"/>
      <c r="FIC137" s="293"/>
      <c r="FID137" s="293"/>
      <c r="FIE137" s="293"/>
      <c r="FIF137" s="293"/>
      <c r="FIG137" s="293"/>
      <c r="FIH137" s="293"/>
      <c r="FII137" s="293"/>
      <c r="FIJ137" s="293"/>
      <c r="FIK137" s="293"/>
      <c r="FIL137" s="293"/>
      <c r="FIM137" s="293"/>
      <c r="FIN137" s="293"/>
      <c r="FIO137" s="293"/>
      <c r="FIP137" s="293"/>
      <c r="FIQ137" s="293"/>
      <c r="FIR137" s="293"/>
      <c r="FIS137" s="293"/>
      <c r="FIT137" s="293"/>
      <c r="FIU137" s="293"/>
      <c r="FIV137" s="293"/>
      <c r="FIW137" s="293"/>
      <c r="FIX137" s="293"/>
      <c r="FIY137" s="293"/>
      <c r="FIZ137" s="293"/>
      <c r="FJA137" s="293"/>
      <c r="FJB137" s="293"/>
      <c r="FJC137" s="293"/>
      <c r="FJD137" s="293"/>
      <c r="FJE137" s="293"/>
      <c r="FJF137" s="293"/>
      <c r="FJG137" s="293"/>
      <c r="FJH137" s="293"/>
      <c r="FJI137" s="293"/>
      <c r="FJJ137" s="293"/>
      <c r="FJK137" s="293"/>
      <c r="FJL137" s="293"/>
      <c r="FJM137" s="293"/>
      <c r="FJN137" s="293"/>
      <c r="FJO137" s="293"/>
      <c r="FJP137" s="293"/>
      <c r="FJQ137" s="293"/>
      <c r="FJR137" s="293"/>
      <c r="FJS137" s="293"/>
      <c r="FJT137" s="293"/>
      <c r="FJU137" s="293"/>
      <c r="FJV137" s="293"/>
      <c r="FJW137" s="293"/>
      <c r="FJX137" s="293"/>
      <c r="FJY137" s="293"/>
      <c r="FJZ137" s="293"/>
      <c r="FKA137" s="293"/>
      <c r="FKB137" s="293"/>
      <c r="FKC137" s="293"/>
      <c r="FKD137" s="293"/>
      <c r="FKE137" s="293"/>
      <c r="FKF137" s="293"/>
      <c r="FKG137" s="293"/>
      <c r="FKH137" s="293"/>
      <c r="FKI137" s="293"/>
      <c r="FKJ137" s="293"/>
      <c r="FKK137" s="293"/>
      <c r="FKL137" s="293"/>
      <c r="FKM137" s="293"/>
      <c r="FKN137" s="293"/>
      <c r="FKO137" s="293"/>
      <c r="FKP137" s="293"/>
      <c r="FKQ137" s="293"/>
      <c r="FKR137" s="293"/>
      <c r="FKS137" s="293"/>
      <c r="FKT137" s="293"/>
      <c r="FKU137" s="293"/>
      <c r="FKV137" s="293"/>
      <c r="FKW137" s="293"/>
      <c r="FKX137" s="293"/>
      <c r="FKY137" s="293"/>
      <c r="FKZ137" s="293"/>
      <c r="FLA137" s="293"/>
      <c r="FLB137" s="293"/>
      <c r="FLC137" s="293"/>
      <c r="FLD137" s="293"/>
      <c r="FLE137" s="293"/>
      <c r="FLF137" s="293"/>
      <c r="FLG137" s="293"/>
      <c r="FLH137" s="293"/>
      <c r="FLI137" s="293"/>
      <c r="FLJ137" s="293"/>
      <c r="FLK137" s="293"/>
      <c r="FLL137" s="293"/>
      <c r="FLM137" s="293"/>
      <c r="FLN137" s="293"/>
      <c r="FLO137" s="293"/>
      <c r="FLP137" s="293"/>
      <c r="FLQ137" s="293"/>
      <c r="FLR137" s="293"/>
      <c r="FLS137" s="293"/>
      <c r="FLT137" s="293"/>
      <c r="FLU137" s="293"/>
      <c r="FLV137" s="293"/>
      <c r="FLW137" s="293"/>
      <c r="FLX137" s="293"/>
      <c r="FLY137" s="293"/>
      <c r="FLZ137" s="293"/>
      <c r="FMA137" s="293"/>
      <c r="FMB137" s="293"/>
      <c r="FMC137" s="293"/>
      <c r="FMD137" s="293"/>
      <c r="FME137" s="293"/>
      <c r="FMF137" s="293"/>
      <c r="FMG137" s="293"/>
      <c r="FMH137" s="293"/>
      <c r="FMI137" s="293"/>
      <c r="FMJ137" s="293"/>
      <c r="FMK137" s="293"/>
      <c r="FML137" s="293"/>
      <c r="FMM137" s="293"/>
      <c r="FMN137" s="293"/>
      <c r="FMO137" s="293"/>
      <c r="FMP137" s="293"/>
      <c r="FMQ137" s="293"/>
      <c r="FMR137" s="293"/>
      <c r="FMS137" s="293"/>
      <c r="FMT137" s="293"/>
      <c r="FMU137" s="293"/>
      <c r="FMV137" s="293"/>
      <c r="FMW137" s="293"/>
      <c r="FMX137" s="293"/>
      <c r="FMY137" s="293"/>
      <c r="FMZ137" s="293"/>
      <c r="FNA137" s="293"/>
      <c r="FNB137" s="293"/>
      <c r="FNC137" s="293"/>
      <c r="FND137" s="293"/>
      <c r="FNE137" s="293"/>
      <c r="FNF137" s="293"/>
      <c r="FNG137" s="293"/>
      <c r="FNH137" s="293"/>
      <c r="FNI137" s="293"/>
      <c r="FNJ137" s="293"/>
      <c r="FNK137" s="293"/>
      <c r="FNL137" s="293"/>
      <c r="FNM137" s="293"/>
      <c r="FNN137" s="293"/>
      <c r="FNO137" s="293"/>
      <c r="FNP137" s="293"/>
      <c r="FNQ137" s="293"/>
      <c r="FNR137" s="293"/>
      <c r="FNS137" s="293"/>
      <c r="FNT137" s="293"/>
      <c r="FNU137" s="293"/>
      <c r="FNV137" s="293"/>
      <c r="FNW137" s="293"/>
      <c r="FNX137" s="293"/>
      <c r="FNY137" s="293"/>
      <c r="FNZ137" s="293"/>
      <c r="FOA137" s="293"/>
      <c r="FOB137" s="293"/>
      <c r="FOC137" s="293"/>
      <c r="FOD137" s="293"/>
      <c r="FOE137" s="293"/>
      <c r="FOF137" s="293"/>
      <c r="FOG137" s="293"/>
      <c r="FOH137" s="293"/>
      <c r="FOI137" s="293"/>
      <c r="FOJ137" s="293"/>
      <c r="FOK137" s="293"/>
      <c r="FOL137" s="293"/>
      <c r="FOM137" s="293"/>
      <c r="FON137" s="293"/>
      <c r="FOO137" s="293"/>
      <c r="FOP137" s="293"/>
      <c r="FOQ137" s="293"/>
      <c r="FOR137" s="293"/>
      <c r="FOS137" s="293"/>
      <c r="FOT137" s="293"/>
      <c r="FOU137" s="293"/>
      <c r="FOV137" s="293"/>
      <c r="FOW137" s="293"/>
      <c r="FOX137" s="293"/>
      <c r="FOY137" s="293"/>
      <c r="FOZ137" s="293"/>
      <c r="FPA137" s="293"/>
      <c r="FPB137" s="293"/>
      <c r="FPC137" s="293"/>
      <c r="FPD137" s="293"/>
      <c r="FPE137" s="293"/>
      <c r="FPF137" s="293"/>
      <c r="FPG137" s="293"/>
      <c r="FPH137" s="293"/>
      <c r="FPI137" s="293"/>
      <c r="FPJ137" s="293"/>
      <c r="FPK137" s="293"/>
      <c r="FPL137" s="293"/>
      <c r="FPM137" s="293"/>
      <c r="FPN137" s="293"/>
      <c r="FPO137" s="293"/>
      <c r="FPP137" s="293"/>
      <c r="FPQ137" s="293"/>
      <c r="FPR137" s="293"/>
      <c r="FPS137" s="293"/>
      <c r="FPT137" s="293"/>
      <c r="FPU137" s="293"/>
      <c r="FPV137" s="293"/>
      <c r="FPW137" s="293"/>
      <c r="FPX137" s="293"/>
      <c r="FPY137" s="293"/>
      <c r="FPZ137" s="293"/>
      <c r="FQA137" s="293"/>
      <c r="FQB137" s="293"/>
      <c r="FQC137" s="293"/>
      <c r="FQD137" s="293"/>
      <c r="FQE137" s="293"/>
      <c r="FQF137" s="293"/>
      <c r="FQG137" s="293"/>
      <c r="FQH137" s="293"/>
      <c r="FQI137" s="293"/>
      <c r="FQJ137" s="293"/>
      <c r="FQK137" s="293"/>
      <c r="FQL137" s="293"/>
      <c r="FQM137" s="293"/>
      <c r="FQN137" s="293"/>
      <c r="FQO137" s="293"/>
      <c r="FQP137" s="293"/>
      <c r="FQQ137" s="293"/>
      <c r="FQR137" s="293"/>
      <c r="FQS137" s="293"/>
      <c r="FQT137" s="293"/>
      <c r="FQU137" s="293"/>
      <c r="FQV137" s="293"/>
      <c r="FQW137" s="293"/>
      <c r="FQX137" s="293"/>
      <c r="FQY137" s="293"/>
      <c r="FQZ137" s="293"/>
      <c r="FRA137" s="293"/>
      <c r="FRB137" s="293"/>
      <c r="FRC137" s="293"/>
      <c r="FRD137" s="293"/>
      <c r="FRE137" s="293"/>
      <c r="FRF137" s="293"/>
      <c r="FRG137" s="293"/>
      <c r="FRH137" s="293"/>
      <c r="FRI137" s="293"/>
      <c r="FRJ137" s="293"/>
      <c r="FRK137" s="293"/>
      <c r="FRL137" s="293"/>
      <c r="FRM137" s="293"/>
      <c r="FRN137" s="293"/>
      <c r="FRO137" s="293"/>
      <c r="FRP137" s="293"/>
      <c r="FRQ137" s="293"/>
      <c r="FRR137" s="293"/>
      <c r="FRS137" s="293"/>
      <c r="FRT137" s="293"/>
      <c r="FRU137" s="293"/>
      <c r="FRV137" s="293"/>
      <c r="FRW137" s="293"/>
      <c r="FRX137" s="293"/>
      <c r="FRY137" s="293"/>
      <c r="FRZ137" s="293"/>
      <c r="FSA137" s="293"/>
      <c r="FSB137" s="293"/>
      <c r="FSC137" s="293"/>
      <c r="FSD137" s="293"/>
      <c r="FSE137" s="293"/>
      <c r="FSF137" s="293"/>
      <c r="FSG137" s="293"/>
      <c r="FSH137" s="293"/>
      <c r="FSI137" s="293"/>
      <c r="FSJ137" s="293"/>
      <c r="FSK137" s="293"/>
      <c r="FSL137" s="293"/>
      <c r="FSM137" s="293"/>
      <c r="FSN137" s="293"/>
      <c r="FSO137" s="293"/>
      <c r="FSP137" s="293"/>
      <c r="FSQ137" s="293"/>
      <c r="FSR137" s="293"/>
      <c r="FSS137" s="293"/>
      <c r="FST137" s="293"/>
      <c r="FSU137" s="293"/>
      <c r="FSV137" s="293"/>
      <c r="FSW137" s="293"/>
      <c r="FSX137" s="293"/>
      <c r="FSY137" s="293"/>
      <c r="FSZ137" s="293"/>
      <c r="FTA137" s="293"/>
      <c r="FTB137" s="293"/>
      <c r="FTC137" s="293"/>
      <c r="FTD137" s="293"/>
      <c r="FTE137" s="293"/>
      <c r="FTF137" s="293"/>
      <c r="FTG137" s="293"/>
      <c r="FTH137" s="293"/>
      <c r="FTI137" s="293"/>
      <c r="FTJ137" s="293"/>
      <c r="FTK137" s="293"/>
      <c r="FTL137" s="293"/>
      <c r="FTM137" s="293"/>
      <c r="FTN137" s="293"/>
      <c r="FTO137" s="293"/>
      <c r="FTP137" s="293"/>
      <c r="FTQ137" s="293"/>
      <c r="FTR137" s="293"/>
      <c r="FTS137" s="293"/>
      <c r="FTT137" s="293"/>
      <c r="FTU137" s="293"/>
      <c r="FTV137" s="293"/>
      <c r="FTW137" s="293"/>
      <c r="FTX137" s="293"/>
      <c r="FTY137" s="293"/>
      <c r="FTZ137" s="293"/>
      <c r="FUA137" s="293"/>
      <c r="FUB137" s="293"/>
      <c r="FUC137" s="293"/>
      <c r="FUD137" s="293"/>
      <c r="FUE137" s="293"/>
      <c r="FUF137" s="293"/>
      <c r="FUG137" s="293"/>
      <c r="FUH137" s="293"/>
      <c r="FUI137" s="293"/>
      <c r="FUJ137" s="293"/>
      <c r="FUK137" s="293"/>
      <c r="FUL137" s="293"/>
      <c r="FUM137" s="293"/>
      <c r="FUN137" s="293"/>
      <c r="FUO137" s="293"/>
      <c r="FUP137" s="293"/>
      <c r="FUQ137" s="293"/>
      <c r="FUR137" s="293"/>
      <c r="FUS137" s="293"/>
      <c r="FUT137" s="293"/>
      <c r="FUU137" s="293"/>
      <c r="FUV137" s="293"/>
      <c r="FUW137" s="293"/>
      <c r="FUX137" s="293"/>
      <c r="FUY137" s="293"/>
      <c r="FUZ137" s="293"/>
      <c r="FVA137" s="293"/>
      <c r="FVB137" s="293"/>
      <c r="FVC137" s="293"/>
      <c r="FVD137" s="293"/>
      <c r="FVE137" s="293"/>
      <c r="FVF137" s="293"/>
      <c r="FVG137" s="293"/>
      <c r="FVH137" s="293"/>
      <c r="FVI137" s="293"/>
      <c r="FVJ137" s="293"/>
      <c r="FVK137" s="293"/>
      <c r="FVL137" s="293"/>
      <c r="FVM137" s="293"/>
      <c r="FVN137" s="293"/>
      <c r="FVO137" s="293"/>
      <c r="FVP137" s="293"/>
      <c r="FVQ137" s="293"/>
      <c r="FVR137" s="293"/>
      <c r="FVS137" s="293"/>
      <c r="FVT137" s="293"/>
      <c r="FVU137" s="293"/>
      <c r="FVV137" s="293"/>
      <c r="FVW137" s="293"/>
      <c r="FVX137" s="293"/>
      <c r="FVY137" s="293"/>
      <c r="FVZ137" s="293"/>
      <c r="FWA137" s="293"/>
      <c r="FWB137" s="293"/>
      <c r="FWC137" s="293"/>
      <c r="FWD137" s="293"/>
      <c r="FWE137" s="293"/>
      <c r="FWF137" s="293"/>
      <c r="FWG137" s="293"/>
      <c r="FWH137" s="293"/>
      <c r="FWI137" s="293"/>
      <c r="FWJ137" s="293"/>
      <c r="FWK137" s="293"/>
      <c r="FWL137" s="293"/>
      <c r="FWM137" s="293"/>
      <c r="FWN137" s="293"/>
      <c r="FWO137" s="293"/>
      <c r="FWP137" s="293"/>
      <c r="FWQ137" s="293"/>
      <c r="FWR137" s="293"/>
      <c r="FWS137" s="293"/>
      <c r="FWT137" s="293"/>
      <c r="FWU137" s="293"/>
      <c r="FWV137" s="293"/>
      <c r="FWW137" s="293"/>
      <c r="FWX137" s="293"/>
      <c r="FWY137" s="293"/>
      <c r="FWZ137" s="293"/>
      <c r="FXA137" s="293"/>
      <c r="FXB137" s="293"/>
      <c r="FXC137" s="293"/>
      <c r="FXD137" s="293"/>
      <c r="FXE137" s="293"/>
      <c r="FXF137" s="293"/>
      <c r="FXG137" s="293"/>
      <c r="FXH137" s="293"/>
      <c r="FXI137" s="293"/>
      <c r="FXJ137" s="293"/>
      <c r="FXK137" s="293"/>
      <c r="FXL137" s="293"/>
      <c r="FXM137" s="293"/>
      <c r="FXN137" s="293"/>
      <c r="FXO137" s="293"/>
      <c r="FXP137" s="293"/>
      <c r="FXQ137" s="293"/>
      <c r="FXR137" s="293"/>
      <c r="FXS137" s="293"/>
      <c r="FXT137" s="293"/>
      <c r="FXU137" s="293"/>
      <c r="FXV137" s="293"/>
      <c r="FXW137" s="293"/>
      <c r="FXX137" s="293"/>
      <c r="FXY137" s="293"/>
      <c r="FXZ137" s="293"/>
      <c r="FYA137" s="293"/>
      <c r="FYB137" s="293"/>
      <c r="FYC137" s="293"/>
      <c r="FYD137" s="293"/>
      <c r="FYE137" s="293"/>
      <c r="FYF137" s="293"/>
      <c r="FYG137" s="293"/>
      <c r="FYH137" s="293"/>
      <c r="FYI137" s="293"/>
      <c r="FYJ137" s="293"/>
      <c r="FYK137" s="293"/>
      <c r="FYL137" s="293"/>
      <c r="FYM137" s="293"/>
      <c r="FYN137" s="293"/>
      <c r="FYO137" s="293"/>
      <c r="FYP137" s="293"/>
      <c r="FYQ137" s="293"/>
      <c r="FYR137" s="293"/>
      <c r="FYS137" s="293"/>
      <c r="FYT137" s="293"/>
      <c r="FYU137" s="293"/>
      <c r="FYV137" s="293"/>
      <c r="FYW137" s="293"/>
      <c r="FYX137" s="293"/>
      <c r="FYY137" s="293"/>
      <c r="FYZ137" s="293"/>
      <c r="FZA137" s="293"/>
      <c r="FZB137" s="293"/>
      <c r="FZC137" s="293"/>
      <c r="FZD137" s="293"/>
      <c r="FZE137" s="293"/>
      <c r="FZF137" s="293"/>
      <c r="FZG137" s="293"/>
      <c r="FZH137" s="293"/>
      <c r="FZI137" s="293"/>
      <c r="FZJ137" s="293"/>
      <c r="FZK137" s="293"/>
      <c r="FZL137" s="293"/>
      <c r="FZM137" s="293"/>
      <c r="FZN137" s="293"/>
      <c r="FZO137" s="293"/>
      <c r="FZP137" s="293"/>
      <c r="FZQ137" s="293"/>
      <c r="FZR137" s="293"/>
      <c r="FZS137" s="293"/>
      <c r="FZT137" s="293"/>
      <c r="FZU137" s="293"/>
      <c r="FZV137" s="293"/>
      <c r="FZW137" s="293"/>
      <c r="FZX137" s="293"/>
      <c r="FZY137" s="293"/>
      <c r="FZZ137" s="293"/>
      <c r="GAA137" s="293"/>
      <c r="GAB137" s="293"/>
      <c r="GAC137" s="293"/>
      <c r="GAD137" s="293"/>
      <c r="GAE137" s="293"/>
      <c r="GAF137" s="293"/>
      <c r="GAG137" s="293"/>
      <c r="GAH137" s="293"/>
      <c r="GAI137" s="293"/>
      <c r="GAJ137" s="293"/>
      <c r="GAK137" s="293"/>
      <c r="GAL137" s="293"/>
      <c r="GAM137" s="293"/>
      <c r="GAN137" s="293"/>
      <c r="GAO137" s="293"/>
      <c r="GAP137" s="293"/>
      <c r="GAQ137" s="293"/>
      <c r="GAR137" s="293"/>
      <c r="GAS137" s="293"/>
      <c r="GAT137" s="293"/>
      <c r="GAU137" s="293"/>
      <c r="GAV137" s="293"/>
      <c r="GAW137" s="293"/>
      <c r="GAX137" s="293"/>
      <c r="GAY137" s="293"/>
      <c r="GAZ137" s="293"/>
      <c r="GBA137" s="293"/>
      <c r="GBB137" s="293"/>
      <c r="GBC137" s="293"/>
      <c r="GBD137" s="293"/>
      <c r="GBE137" s="293"/>
      <c r="GBF137" s="293"/>
      <c r="GBG137" s="293"/>
      <c r="GBH137" s="293"/>
      <c r="GBI137" s="293"/>
      <c r="GBJ137" s="293"/>
      <c r="GBK137" s="293"/>
      <c r="GBL137" s="293"/>
      <c r="GBM137" s="293"/>
      <c r="GBN137" s="293"/>
      <c r="GBO137" s="293"/>
      <c r="GBP137" s="293"/>
      <c r="GBQ137" s="293"/>
      <c r="GBR137" s="293"/>
      <c r="GBS137" s="293"/>
      <c r="GBT137" s="293"/>
      <c r="GBU137" s="293"/>
      <c r="GBV137" s="293"/>
      <c r="GBW137" s="293"/>
      <c r="GBX137" s="293"/>
      <c r="GBY137" s="293"/>
      <c r="GBZ137" s="293"/>
      <c r="GCA137" s="293"/>
      <c r="GCB137" s="293"/>
      <c r="GCC137" s="293"/>
      <c r="GCD137" s="293"/>
      <c r="GCE137" s="293"/>
      <c r="GCF137" s="293"/>
      <c r="GCG137" s="293"/>
      <c r="GCH137" s="293"/>
      <c r="GCI137" s="293"/>
      <c r="GCJ137" s="293"/>
      <c r="GCK137" s="293"/>
      <c r="GCL137" s="293"/>
      <c r="GCM137" s="293"/>
      <c r="GCN137" s="293"/>
      <c r="GCO137" s="293"/>
      <c r="GCP137" s="293"/>
      <c r="GCQ137" s="293"/>
      <c r="GCR137" s="293"/>
      <c r="GCS137" s="293"/>
      <c r="GCT137" s="293"/>
      <c r="GCU137" s="293"/>
      <c r="GCV137" s="293"/>
      <c r="GCW137" s="293"/>
      <c r="GCX137" s="293"/>
      <c r="GCY137" s="293"/>
      <c r="GCZ137" s="293"/>
      <c r="GDA137" s="293"/>
      <c r="GDB137" s="293"/>
      <c r="GDC137" s="293"/>
      <c r="GDD137" s="293"/>
      <c r="GDE137" s="293"/>
      <c r="GDF137" s="293"/>
      <c r="GDG137" s="293"/>
      <c r="GDH137" s="293"/>
      <c r="GDI137" s="293"/>
      <c r="GDJ137" s="293"/>
      <c r="GDK137" s="293"/>
      <c r="GDL137" s="293"/>
      <c r="GDM137" s="293"/>
      <c r="GDN137" s="293"/>
      <c r="GDO137" s="293"/>
      <c r="GDP137" s="293"/>
      <c r="GDQ137" s="293"/>
      <c r="GDR137" s="293"/>
      <c r="GDS137" s="293"/>
      <c r="GDT137" s="293"/>
      <c r="GDU137" s="293"/>
      <c r="GDV137" s="293"/>
      <c r="GDW137" s="293"/>
      <c r="GDX137" s="293"/>
      <c r="GDY137" s="293"/>
      <c r="GDZ137" s="293"/>
      <c r="GEA137" s="293"/>
      <c r="GEB137" s="293"/>
      <c r="GEC137" s="293"/>
      <c r="GED137" s="293"/>
      <c r="GEE137" s="293"/>
      <c r="GEF137" s="293"/>
      <c r="GEG137" s="293"/>
      <c r="GEH137" s="293"/>
      <c r="GEI137" s="293"/>
      <c r="GEJ137" s="293"/>
      <c r="GEK137" s="293"/>
      <c r="GEL137" s="293"/>
      <c r="GEM137" s="293"/>
      <c r="GEN137" s="293"/>
      <c r="GEO137" s="293"/>
      <c r="GEP137" s="293"/>
      <c r="GEQ137" s="293"/>
      <c r="GER137" s="293"/>
      <c r="GES137" s="293"/>
      <c r="GET137" s="293"/>
      <c r="GEU137" s="293"/>
      <c r="GEV137" s="293"/>
      <c r="GEW137" s="293"/>
      <c r="GEX137" s="293"/>
      <c r="GEY137" s="293"/>
      <c r="GEZ137" s="293"/>
      <c r="GFA137" s="293"/>
      <c r="GFB137" s="293"/>
      <c r="GFC137" s="293"/>
      <c r="GFD137" s="293"/>
      <c r="GFE137" s="293"/>
      <c r="GFF137" s="293"/>
      <c r="GFG137" s="293"/>
      <c r="GFH137" s="293"/>
      <c r="GFI137" s="293"/>
      <c r="GFJ137" s="293"/>
      <c r="GFK137" s="293"/>
      <c r="GFL137" s="293"/>
      <c r="GFM137" s="293"/>
      <c r="GFN137" s="293"/>
      <c r="GFO137" s="293"/>
      <c r="GFP137" s="293"/>
      <c r="GFQ137" s="293"/>
      <c r="GFR137" s="293"/>
      <c r="GFS137" s="293"/>
      <c r="GFT137" s="293"/>
      <c r="GFU137" s="293"/>
      <c r="GFV137" s="293"/>
      <c r="GFW137" s="293"/>
      <c r="GFX137" s="293"/>
      <c r="GFY137" s="293"/>
      <c r="GFZ137" s="293"/>
      <c r="GGA137" s="293"/>
      <c r="GGB137" s="293"/>
      <c r="GGC137" s="293"/>
      <c r="GGD137" s="293"/>
      <c r="GGE137" s="293"/>
      <c r="GGF137" s="293"/>
      <c r="GGG137" s="293"/>
      <c r="GGH137" s="293"/>
      <c r="GGI137" s="293"/>
      <c r="GGJ137" s="293"/>
      <c r="GGK137" s="293"/>
      <c r="GGL137" s="293"/>
      <c r="GGM137" s="293"/>
      <c r="GGN137" s="293"/>
      <c r="GGO137" s="293"/>
      <c r="GGP137" s="293"/>
      <c r="GGQ137" s="293"/>
      <c r="GGR137" s="293"/>
      <c r="GGS137" s="293"/>
      <c r="GGT137" s="293"/>
      <c r="GGU137" s="293"/>
      <c r="GGV137" s="293"/>
      <c r="GGW137" s="293"/>
      <c r="GGX137" s="293"/>
      <c r="GGY137" s="293"/>
      <c r="GGZ137" s="293"/>
      <c r="GHA137" s="293"/>
      <c r="GHB137" s="293"/>
      <c r="GHC137" s="293"/>
      <c r="GHD137" s="293"/>
      <c r="GHE137" s="293"/>
      <c r="GHF137" s="293"/>
      <c r="GHG137" s="293"/>
      <c r="GHH137" s="293"/>
      <c r="GHI137" s="293"/>
      <c r="GHJ137" s="293"/>
      <c r="GHK137" s="293"/>
      <c r="GHL137" s="293"/>
      <c r="GHM137" s="293"/>
      <c r="GHN137" s="293"/>
      <c r="GHO137" s="293"/>
      <c r="GHP137" s="293"/>
      <c r="GHQ137" s="293"/>
      <c r="GHR137" s="293"/>
      <c r="GHS137" s="293"/>
      <c r="GHT137" s="293"/>
      <c r="GHU137" s="293"/>
      <c r="GHV137" s="293"/>
      <c r="GHW137" s="293"/>
      <c r="GHX137" s="293"/>
      <c r="GHY137" s="293"/>
      <c r="GHZ137" s="293"/>
      <c r="GIA137" s="293"/>
      <c r="GIB137" s="293"/>
      <c r="GIC137" s="293"/>
      <c r="GID137" s="293"/>
      <c r="GIE137" s="293"/>
      <c r="GIF137" s="293"/>
      <c r="GIG137" s="293"/>
      <c r="GIH137" s="293"/>
      <c r="GII137" s="293"/>
      <c r="GIJ137" s="293"/>
      <c r="GIK137" s="293"/>
      <c r="GIL137" s="293"/>
      <c r="GIM137" s="293"/>
      <c r="GIN137" s="293"/>
      <c r="GIO137" s="293"/>
      <c r="GIP137" s="293"/>
      <c r="GIQ137" s="293"/>
      <c r="GIR137" s="293"/>
      <c r="GIS137" s="293"/>
      <c r="GIT137" s="293"/>
      <c r="GIU137" s="293"/>
      <c r="GIV137" s="293"/>
      <c r="GIW137" s="293"/>
      <c r="GIX137" s="293"/>
      <c r="GIY137" s="293"/>
      <c r="GIZ137" s="293"/>
      <c r="GJA137" s="293"/>
      <c r="GJB137" s="293"/>
      <c r="GJC137" s="293"/>
      <c r="GJD137" s="293"/>
      <c r="GJE137" s="293"/>
      <c r="GJF137" s="293"/>
      <c r="GJG137" s="293"/>
      <c r="GJH137" s="293"/>
      <c r="GJI137" s="293"/>
      <c r="GJJ137" s="293"/>
      <c r="GJK137" s="293"/>
      <c r="GJL137" s="293"/>
      <c r="GJM137" s="293"/>
      <c r="GJN137" s="293"/>
      <c r="GJO137" s="293"/>
      <c r="GJP137" s="293"/>
      <c r="GJQ137" s="293"/>
      <c r="GJR137" s="293"/>
      <c r="GJS137" s="293"/>
      <c r="GJT137" s="293"/>
      <c r="GJU137" s="293"/>
      <c r="GJV137" s="293"/>
      <c r="GJW137" s="293"/>
      <c r="GJX137" s="293"/>
      <c r="GJY137" s="293"/>
      <c r="GJZ137" s="293"/>
      <c r="GKA137" s="293"/>
      <c r="GKB137" s="293"/>
      <c r="GKC137" s="293"/>
      <c r="GKD137" s="293"/>
      <c r="GKE137" s="293"/>
      <c r="GKF137" s="293"/>
      <c r="GKG137" s="293"/>
      <c r="GKH137" s="293"/>
      <c r="GKI137" s="293"/>
      <c r="GKJ137" s="293"/>
      <c r="GKK137" s="293"/>
      <c r="GKL137" s="293"/>
      <c r="GKM137" s="293"/>
      <c r="GKN137" s="293"/>
      <c r="GKO137" s="293"/>
      <c r="GKP137" s="293"/>
      <c r="GKQ137" s="293"/>
      <c r="GKR137" s="293"/>
      <c r="GKS137" s="293"/>
      <c r="GKT137" s="293"/>
      <c r="GKU137" s="293"/>
      <c r="GKV137" s="293"/>
      <c r="GKW137" s="293"/>
      <c r="GKX137" s="293"/>
      <c r="GKY137" s="293"/>
      <c r="GKZ137" s="293"/>
      <c r="GLA137" s="293"/>
      <c r="GLB137" s="293"/>
      <c r="GLC137" s="293"/>
      <c r="GLD137" s="293"/>
      <c r="GLE137" s="293"/>
      <c r="GLF137" s="293"/>
      <c r="GLG137" s="293"/>
      <c r="GLH137" s="293"/>
      <c r="GLI137" s="293"/>
      <c r="GLJ137" s="293"/>
      <c r="GLK137" s="293"/>
      <c r="GLL137" s="293"/>
      <c r="GLM137" s="293"/>
      <c r="GLN137" s="293"/>
      <c r="GLO137" s="293"/>
      <c r="GLP137" s="293"/>
      <c r="GLQ137" s="293"/>
      <c r="GLR137" s="293"/>
      <c r="GLS137" s="293"/>
      <c r="GLT137" s="293"/>
      <c r="GLU137" s="293"/>
      <c r="GLV137" s="293"/>
      <c r="GLW137" s="293"/>
      <c r="GLX137" s="293"/>
      <c r="GLY137" s="293"/>
      <c r="GLZ137" s="293"/>
      <c r="GMA137" s="293"/>
      <c r="GMB137" s="293"/>
      <c r="GMC137" s="293"/>
      <c r="GMD137" s="293"/>
      <c r="GME137" s="293"/>
      <c r="GMF137" s="293"/>
      <c r="GMG137" s="293"/>
      <c r="GMH137" s="293"/>
      <c r="GMI137" s="293"/>
      <c r="GMJ137" s="293"/>
      <c r="GMK137" s="293"/>
      <c r="GML137" s="293"/>
      <c r="GMM137" s="293"/>
      <c r="GMN137" s="293"/>
      <c r="GMO137" s="293"/>
      <c r="GMP137" s="293"/>
      <c r="GMQ137" s="293"/>
      <c r="GMR137" s="293"/>
      <c r="GMS137" s="293"/>
      <c r="GMT137" s="293"/>
      <c r="GMU137" s="293"/>
      <c r="GMV137" s="293"/>
      <c r="GMW137" s="293"/>
      <c r="GMX137" s="293"/>
      <c r="GMY137" s="293"/>
      <c r="GMZ137" s="293"/>
      <c r="GNA137" s="293"/>
      <c r="GNB137" s="293"/>
      <c r="GNC137" s="293"/>
      <c r="GND137" s="293"/>
      <c r="GNE137" s="293"/>
      <c r="GNF137" s="293"/>
      <c r="GNG137" s="293"/>
      <c r="GNH137" s="293"/>
      <c r="GNI137" s="293"/>
      <c r="GNJ137" s="293"/>
      <c r="GNK137" s="293"/>
      <c r="GNL137" s="293"/>
      <c r="GNM137" s="293"/>
      <c r="GNN137" s="293"/>
      <c r="GNO137" s="293"/>
      <c r="GNP137" s="293"/>
      <c r="GNQ137" s="293"/>
      <c r="GNR137" s="293"/>
      <c r="GNS137" s="293"/>
      <c r="GNT137" s="293"/>
      <c r="GNU137" s="293"/>
      <c r="GNV137" s="293"/>
      <c r="GNW137" s="293"/>
      <c r="GNX137" s="293"/>
      <c r="GNY137" s="293"/>
      <c r="GNZ137" s="293"/>
      <c r="GOA137" s="293"/>
      <c r="GOB137" s="293"/>
      <c r="GOC137" s="293"/>
      <c r="GOD137" s="293"/>
      <c r="GOE137" s="293"/>
      <c r="GOF137" s="293"/>
      <c r="GOG137" s="293"/>
      <c r="GOH137" s="293"/>
      <c r="GOI137" s="293"/>
      <c r="GOJ137" s="293"/>
      <c r="GOK137" s="293"/>
      <c r="GOL137" s="293"/>
      <c r="GOM137" s="293"/>
      <c r="GON137" s="293"/>
      <c r="GOO137" s="293"/>
      <c r="GOP137" s="293"/>
      <c r="GOQ137" s="293"/>
      <c r="GOR137" s="293"/>
      <c r="GOS137" s="293"/>
      <c r="GOT137" s="293"/>
      <c r="GOU137" s="293"/>
      <c r="GOV137" s="293"/>
      <c r="GOW137" s="293"/>
      <c r="GOX137" s="293"/>
      <c r="GOY137" s="293"/>
      <c r="GOZ137" s="293"/>
      <c r="GPA137" s="293"/>
      <c r="GPB137" s="293"/>
      <c r="GPC137" s="293"/>
      <c r="GPD137" s="293"/>
      <c r="GPE137" s="293"/>
      <c r="GPF137" s="293"/>
      <c r="GPG137" s="293"/>
      <c r="GPH137" s="293"/>
      <c r="GPI137" s="293"/>
      <c r="GPJ137" s="293"/>
      <c r="GPK137" s="293"/>
      <c r="GPL137" s="293"/>
      <c r="GPM137" s="293"/>
      <c r="GPN137" s="293"/>
      <c r="GPO137" s="293"/>
      <c r="GPP137" s="293"/>
      <c r="GPQ137" s="293"/>
      <c r="GPR137" s="293"/>
      <c r="GPS137" s="293"/>
      <c r="GPT137" s="293"/>
      <c r="GPU137" s="293"/>
      <c r="GPV137" s="293"/>
      <c r="GPW137" s="293"/>
      <c r="GPX137" s="293"/>
      <c r="GPY137" s="293"/>
      <c r="GPZ137" s="293"/>
      <c r="GQA137" s="293"/>
      <c r="GQB137" s="293"/>
      <c r="GQC137" s="293"/>
      <c r="GQD137" s="293"/>
      <c r="GQE137" s="293"/>
      <c r="GQF137" s="293"/>
      <c r="GQG137" s="293"/>
      <c r="GQH137" s="293"/>
      <c r="GQI137" s="293"/>
      <c r="GQJ137" s="293"/>
      <c r="GQK137" s="293"/>
      <c r="GQL137" s="293"/>
      <c r="GQM137" s="293"/>
      <c r="GQN137" s="293"/>
      <c r="GQO137" s="293"/>
      <c r="GQP137" s="293"/>
      <c r="GQQ137" s="293"/>
      <c r="GQR137" s="293"/>
      <c r="GQS137" s="293"/>
      <c r="GQT137" s="293"/>
      <c r="GQU137" s="293"/>
      <c r="GQV137" s="293"/>
      <c r="GQW137" s="293"/>
      <c r="GQX137" s="293"/>
      <c r="GQY137" s="293"/>
      <c r="GQZ137" s="293"/>
      <c r="GRA137" s="293"/>
      <c r="GRB137" s="293"/>
      <c r="GRC137" s="293"/>
      <c r="GRD137" s="293"/>
      <c r="GRE137" s="293"/>
      <c r="GRF137" s="293"/>
      <c r="GRG137" s="293"/>
      <c r="GRH137" s="293"/>
      <c r="GRI137" s="293"/>
      <c r="GRJ137" s="293"/>
      <c r="GRK137" s="293"/>
      <c r="GRL137" s="293"/>
      <c r="GRM137" s="293"/>
      <c r="GRN137" s="293"/>
      <c r="GRO137" s="293"/>
      <c r="GRP137" s="293"/>
      <c r="GRQ137" s="293"/>
      <c r="GRR137" s="293"/>
      <c r="GRS137" s="293"/>
      <c r="GRT137" s="293"/>
      <c r="GRU137" s="293"/>
      <c r="GRV137" s="293"/>
      <c r="GRW137" s="293"/>
      <c r="GRX137" s="293"/>
      <c r="GRY137" s="293"/>
      <c r="GRZ137" s="293"/>
      <c r="GSA137" s="293"/>
      <c r="GSB137" s="293"/>
      <c r="GSC137" s="293"/>
      <c r="GSD137" s="293"/>
      <c r="GSE137" s="293"/>
      <c r="GSF137" s="293"/>
      <c r="GSG137" s="293"/>
      <c r="GSH137" s="293"/>
      <c r="GSI137" s="293"/>
      <c r="GSJ137" s="293"/>
      <c r="GSK137" s="293"/>
      <c r="GSL137" s="293"/>
      <c r="GSM137" s="293"/>
      <c r="GSN137" s="293"/>
      <c r="GSO137" s="293"/>
      <c r="GSP137" s="293"/>
      <c r="GSQ137" s="293"/>
      <c r="GSR137" s="293"/>
      <c r="GSS137" s="293"/>
      <c r="GST137" s="293"/>
      <c r="GSU137" s="293"/>
      <c r="GSV137" s="293"/>
      <c r="GSW137" s="293"/>
      <c r="GSX137" s="293"/>
      <c r="GSY137" s="293"/>
      <c r="GSZ137" s="293"/>
      <c r="GTA137" s="293"/>
      <c r="GTB137" s="293"/>
      <c r="GTC137" s="293"/>
      <c r="GTD137" s="293"/>
      <c r="GTE137" s="293"/>
      <c r="GTF137" s="293"/>
      <c r="GTG137" s="293"/>
      <c r="GTH137" s="293"/>
      <c r="GTI137" s="293"/>
      <c r="GTJ137" s="293"/>
      <c r="GTK137" s="293"/>
      <c r="GTL137" s="293"/>
      <c r="GTM137" s="293"/>
      <c r="GTN137" s="293"/>
      <c r="GTO137" s="293"/>
      <c r="GTP137" s="293"/>
      <c r="GTQ137" s="293"/>
      <c r="GTR137" s="293"/>
      <c r="GTS137" s="293"/>
      <c r="GTT137" s="293"/>
      <c r="GTU137" s="293"/>
      <c r="GTV137" s="293"/>
      <c r="GTW137" s="293"/>
      <c r="GTX137" s="293"/>
      <c r="GTY137" s="293"/>
      <c r="GTZ137" s="293"/>
      <c r="GUA137" s="293"/>
      <c r="GUB137" s="293"/>
      <c r="GUC137" s="293"/>
      <c r="GUD137" s="293"/>
      <c r="GUE137" s="293"/>
      <c r="GUF137" s="293"/>
      <c r="GUG137" s="293"/>
      <c r="GUH137" s="293"/>
      <c r="GUI137" s="293"/>
      <c r="GUJ137" s="293"/>
      <c r="GUK137" s="293"/>
      <c r="GUL137" s="293"/>
      <c r="GUM137" s="293"/>
      <c r="GUN137" s="293"/>
      <c r="GUO137" s="293"/>
      <c r="GUP137" s="293"/>
      <c r="GUQ137" s="293"/>
      <c r="GUR137" s="293"/>
      <c r="GUS137" s="293"/>
      <c r="GUT137" s="293"/>
      <c r="GUU137" s="293"/>
      <c r="GUV137" s="293"/>
      <c r="GUW137" s="293"/>
      <c r="GUX137" s="293"/>
      <c r="GUY137" s="293"/>
      <c r="GUZ137" s="293"/>
      <c r="GVA137" s="293"/>
      <c r="GVB137" s="293"/>
      <c r="GVC137" s="293"/>
      <c r="GVD137" s="293"/>
      <c r="GVE137" s="293"/>
      <c r="GVF137" s="293"/>
      <c r="GVG137" s="293"/>
      <c r="GVH137" s="293"/>
      <c r="GVI137" s="293"/>
      <c r="GVJ137" s="293"/>
      <c r="GVK137" s="293"/>
      <c r="GVL137" s="293"/>
      <c r="GVM137" s="293"/>
      <c r="GVN137" s="293"/>
      <c r="GVO137" s="293"/>
      <c r="GVP137" s="293"/>
      <c r="GVQ137" s="293"/>
      <c r="GVR137" s="293"/>
      <c r="GVS137" s="293"/>
      <c r="GVT137" s="293"/>
      <c r="GVU137" s="293"/>
      <c r="GVV137" s="293"/>
      <c r="GVW137" s="293"/>
      <c r="GVX137" s="293"/>
      <c r="GVY137" s="293"/>
      <c r="GVZ137" s="293"/>
      <c r="GWA137" s="293"/>
      <c r="GWB137" s="293"/>
      <c r="GWC137" s="293"/>
      <c r="GWD137" s="293"/>
      <c r="GWE137" s="293"/>
      <c r="GWF137" s="293"/>
      <c r="GWG137" s="293"/>
      <c r="GWH137" s="293"/>
      <c r="GWI137" s="293"/>
      <c r="GWJ137" s="293"/>
      <c r="GWK137" s="293"/>
      <c r="GWL137" s="293"/>
      <c r="GWM137" s="293"/>
      <c r="GWN137" s="293"/>
      <c r="GWO137" s="293"/>
      <c r="GWP137" s="293"/>
      <c r="GWQ137" s="293"/>
      <c r="GWR137" s="293"/>
      <c r="GWS137" s="293"/>
      <c r="GWT137" s="293"/>
      <c r="GWU137" s="293"/>
      <c r="GWV137" s="293"/>
      <c r="GWW137" s="293"/>
      <c r="GWX137" s="293"/>
      <c r="GWY137" s="293"/>
      <c r="GWZ137" s="293"/>
      <c r="GXA137" s="293"/>
      <c r="GXB137" s="293"/>
      <c r="GXC137" s="293"/>
      <c r="GXD137" s="293"/>
      <c r="GXE137" s="293"/>
      <c r="GXF137" s="293"/>
      <c r="GXG137" s="293"/>
      <c r="GXH137" s="293"/>
      <c r="GXI137" s="293"/>
      <c r="GXJ137" s="293"/>
      <c r="GXK137" s="293"/>
      <c r="GXL137" s="293"/>
      <c r="GXM137" s="293"/>
      <c r="GXN137" s="293"/>
      <c r="GXO137" s="293"/>
      <c r="GXP137" s="293"/>
      <c r="GXQ137" s="293"/>
      <c r="GXR137" s="293"/>
      <c r="GXS137" s="293"/>
      <c r="GXT137" s="293"/>
      <c r="GXU137" s="293"/>
      <c r="GXV137" s="293"/>
      <c r="GXW137" s="293"/>
      <c r="GXX137" s="293"/>
      <c r="GXY137" s="293"/>
      <c r="GXZ137" s="293"/>
      <c r="GYA137" s="293"/>
      <c r="GYB137" s="293"/>
      <c r="GYC137" s="293"/>
      <c r="GYD137" s="293"/>
      <c r="GYE137" s="293"/>
      <c r="GYF137" s="293"/>
      <c r="GYG137" s="293"/>
      <c r="GYH137" s="293"/>
      <c r="GYI137" s="293"/>
      <c r="GYJ137" s="293"/>
      <c r="GYK137" s="293"/>
      <c r="GYL137" s="293"/>
      <c r="GYM137" s="293"/>
      <c r="GYN137" s="293"/>
      <c r="GYO137" s="293"/>
      <c r="GYP137" s="293"/>
      <c r="GYQ137" s="293"/>
      <c r="GYR137" s="293"/>
      <c r="GYS137" s="293"/>
      <c r="GYT137" s="293"/>
      <c r="GYU137" s="293"/>
      <c r="GYV137" s="293"/>
      <c r="GYW137" s="293"/>
      <c r="GYX137" s="293"/>
      <c r="GYY137" s="293"/>
      <c r="GYZ137" s="293"/>
      <c r="GZA137" s="293"/>
      <c r="GZB137" s="293"/>
      <c r="GZC137" s="293"/>
      <c r="GZD137" s="293"/>
      <c r="GZE137" s="293"/>
      <c r="GZF137" s="293"/>
      <c r="GZG137" s="293"/>
      <c r="GZH137" s="293"/>
      <c r="GZI137" s="293"/>
      <c r="GZJ137" s="293"/>
      <c r="GZK137" s="293"/>
      <c r="GZL137" s="293"/>
      <c r="GZM137" s="293"/>
      <c r="GZN137" s="293"/>
      <c r="GZO137" s="293"/>
      <c r="GZP137" s="293"/>
      <c r="GZQ137" s="293"/>
      <c r="GZR137" s="293"/>
      <c r="GZS137" s="293"/>
      <c r="GZT137" s="293"/>
      <c r="GZU137" s="293"/>
      <c r="GZV137" s="293"/>
      <c r="GZW137" s="293"/>
      <c r="GZX137" s="293"/>
      <c r="GZY137" s="293"/>
      <c r="GZZ137" s="293"/>
      <c r="HAA137" s="293"/>
      <c r="HAB137" s="293"/>
      <c r="HAC137" s="293"/>
      <c r="HAD137" s="293"/>
      <c r="HAE137" s="293"/>
      <c r="HAF137" s="293"/>
      <c r="HAG137" s="293"/>
      <c r="HAH137" s="293"/>
      <c r="HAI137" s="293"/>
      <c r="HAJ137" s="293"/>
      <c r="HAK137" s="293"/>
      <c r="HAL137" s="293"/>
      <c r="HAM137" s="293"/>
      <c r="HAN137" s="293"/>
      <c r="HAO137" s="293"/>
      <c r="HAP137" s="293"/>
      <c r="HAQ137" s="293"/>
      <c r="HAR137" s="293"/>
      <c r="HAS137" s="293"/>
      <c r="HAT137" s="293"/>
      <c r="HAU137" s="293"/>
      <c r="HAV137" s="293"/>
      <c r="HAW137" s="293"/>
      <c r="HAX137" s="293"/>
      <c r="HAY137" s="293"/>
      <c r="HAZ137" s="293"/>
      <c r="HBA137" s="293"/>
      <c r="HBB137" s="293"/>
      <c r="HBC137" s="293"/>
      <c r="HBD137" s="293"/>
      <c r="HBE137" s="293"/>
      <c r="HBF137" s="293"/>
      <c r="HBG137" s="293"/>
      <c r="HBH137" s="293"/>
      <c r="HBI137" s="293"/>
      <c r="HBJ137" s="293"/>
      <c r="HBK137" s="293"/>
      <c r="HBL137" s="293"/>
      <c r="HBM137" s="293"/>
      <c r="HBN137" s="293"/>
      <c r="HBO137" s="293"/>
      <c r="HBP137" s="293"/>
      <c r="HBQ137" s="293"/>
      <c r="HBR137" s="293"/>
      <c r="HBS137" s="293"/>
      <c r="HBT137" s="293"/>
      <c r="HBU137" s="293"/>
      <c r="HBV137" s="293"/>
      <c r="HBW137" s="293"/>
      <c r="HBX137" s="293"/>
      <c r="HBY137" s="293"/>
      <c r="HBZ137" s="293"/>
      <c r="HCA137" s="293"/>
      <c r="HCB137" s="293"/>
      <c r="HCC137" s="293"/>
      <c r="HCD137" s="293"/>
      <c r="HCE137" s="293"/>
      <c r="HCF137" s="293"/>
      <c r="HCG137" s="293"/>
      <c r="HCH137" s="293"/>
      <c r="HCI137" s="293"/>
      <c r="HCJ137" s="293"/>
      <c r="HCK137" s="293"/>
      <c r="HCL137" s="293"/>
      <c r="HCM137" s="293"/>
      <c r="HCN137" s="293"/>
      <c r="HCO137" s="293"/>
      <c r="HCP137" s="293"/>
      <c r="HCQ137" s="293"/>
      <c r="HCR137" s="293"/>
      <c r="HCS137" s="293"/>
      <c r="HCT137" s="293"/>
      <c r="HCU137" s="293"/>
      <c r="HCV137" s="293"/>
      <c r="HCW137" s="293"/>
      <c r="HCX137" s="293"/>
      <c r="HCY137" s="293"/>
      <c r="HCZ137" s="293"/>
      <c r="HDA137" s="293"/>
      <c r="HDB137" s="293"/>
      <c r="HDC137" s="293"/>
      <c r="HDD137" s="293"/>
      <c r="HDE137" s="293"/>
      <c r="HDF137" s="293"/>
      <c r="HDG137" s="293"/>
      <c r="HDH137" s="293"/>
      <c r="HDI137" s="293"/>
      <c r="HDJ137" s="293"/>
      <c r="HDK137" s="293"/>
      <c r="HDL137" s="293"/>
      <c r="HDM137" s="293"/>
      <c r="HDN137" s="293"/>
      <c r="HDO137" s="293"/>
      <c r="HDP137" s="293"/>
      <c r="HDQ137" s="293"/>
      <c r="HDR137" s="293"/>
      <c r="HDS137" s="293"/>
      <c r="HDT137" s="293"/>
      <c r="HDU137" s="293"/>
      <c r="HDV137" s="293"/>
      <c r="HDW137" s="293"/>
      <c r="HDX137" s="293"/>
      <c r="HDY137" s="293"/>
      <c r="HDZ137" s="293"/>
      <c r="HEA137" s="293"/>
      <c r="HEB137" s="293"/>
      <c r="HEC137" s="293"/>
      <c r="HED137" s="293"/>
      <c r="HEE137" s="293"/>
      <c r="HEF137" s="293"/>
      <c r="HEG137" s="293"/>
      <c r="HEH137" s="293"/>
      <c r="HEI137" s="293"/>
      <c r="HEJ137" s="293"/>
      <c r="HEK137" s="293"/>
      <c r="HEL137" s="293"/>
      <c r="HEM137" s="293"/>
      <c r="HEN137" s="293"/>
      <c r="HEO137" s="293"/>
      <c r="HEP137" s="293"/>
      <c r="HEQ137" s="293"/>
      <c r="HER137" s="293"/>
      <c r="HES137" s="293"/>
      <c r="HET137" s="293"/>
      <c r="HEU137" s="293"/>
      <c r="HEV137" s="293"/>
      <c r="HEW137" s="293"/>
      <c r="HEX137" s="293"/>
      <c r="HEY137" s="293"/>
      <c r="HEZ137" s="293"/>
      <c r="HFA137" s="293"/>
      <c r="HFB137" s="293"/>
      <c r="HFC137" s="293"/>
      <c r="HFD137" s="293"/>
      <c r="HFE137" s="293"/>
      <c r="HFF137" s="293"/>
      <c r="HFG137" s="293"/>
      <c r="HFH137" s="293"/>
      <c r="HFI137" s="293"/>
      <c r="HFJ137" s="293"/>
      <c r="HFK137" s="293"/>
      <c r="HFL137" s="293"/>
      <c r="HFM137" s="293"/>
      <c r="HFN137" s="293"/>
      <c r="HFO137" s="293"/>
      <c r="HFP137" s="293"/>
      <c r="HFQ137" s="293"/>
      <c r="HFR137" s="293"/>
      <c r="HFS137" s="293"/>
      <c r="HFT137" s="293"/>
      <c r="HFU137" s="293"/>
      <c r="HFV137" s="293"/>
      <c r="HFW137" s="293"/>
      <c r="HFX137" s="293"/>
      <c r="HFY137" s="293"/>
      <c r="HFZ137" s="293"/>
      <c r="HGA137" s="293"/>
      <c r="HGB137" s="293"/>
      <c r="HGC137" s="293"/>
      <c r="HGD137" s="293"/>
      <c r="HGE137" s="293"/>
      <c r="HGF137" s="293"/>
      <c r="HGG137" s="293"/>
      <c r="HGH137" s="293"/>
      <c r="HGI137" s="293"/>
      <c r="HGJ137" s="293"/>
      <c r="HGK137" s="293"/>
      <c r="HGL137" s="293"/>
      <c r="HGM137" s="293"/>
      <c r="HGN137" s="293"/>
      <c r="HGO137" s="293"/>
      <c r="HGP137" s="293"/>
      <c r="HGQ137" s="293"/>
      <c r="HGR137" s="293"/>
      <c r="HGS137" s="293"/>
      <c r="HGT137" s="293"/>
      <c r="HGU137" s="293"/>
      <c r="HGV137" s="293"/>
      <c r="HGW137" s="293"/>
      <c r="HGX137" s="293"/>
      <c r="HGY137" s="293"/>
      <c r="HGZ137" s="293"/>
      <c r="HHA137" s="293"/>
      <c r="HHB137" s="293"/>
      <c r="HHC137" s="293"/>
      <c r="HHD137" s="293"/>
      <c r="HHE137" s="293"/>
      <c r="HHF137" s="293"/>
      <c r="HHG137" s="293"/>
      <c r="HHH137" s="293"/>
      <c r="HHI137" s="293"/>
      <c r="HHJ137" s="293"/>
      <c r="HHK137" s="293"/>
      <c r="HHL137" s="293"/>
      <c r="HHM137" s="293"/>
      <c r="HHN137" s="293"/>
      <c r="HHO137" s="293"/>
      <c r="HHP137" s="293"/>
      <c r="HHQ137" s="293"/>
      <c r="HHR137" s="293"/>
      <c r="HHS137" s="293"/>
      <c r="HHT137" s="293"/>
      <c r="HHU137" s="293"/>
      <c r="HHV137" s="293"/>
      <c r="HHW137" s="293"/>
      <c r="HHX137" s="293"/>
      <c r="HHY137" s="293"/>
      <c r="HHZ137" s="293"/>
      <c r="HIA137" s="293"/>
      <c r="HIB137" s="293"/>
      <c r="HIC137" s="293"/>
      <c r="HID137" s="293"/>
      <c r="HIE137" s="293"/>
      <c r="HIF137" s="293"/>
      <c r="HIG137" s="293"/>
      <c r="HIH137" s="293"/>
      <c r="HII137" s="293"/>
      <c r="HIJ137" s="293"/>
      <c r="HIK137" s="293"/>
      <c r="HIL137" s="293"/>
      <c r="HIM137" s="293"/>
      <c r="HIN137" s="293"/>
      <c r="HIO137" s="293"/>
      <c r="HIP137" s="293"/>
      <c r="HIQ137" s="293"/>
      <c r="HIR137" s="293"/>
      <c r="HIS137" s="293"/>
      <c r="HIT137" s="293"/>
      <c r="HIU137" s="293"/>
      <c r="HIV137" s="293"/>
      <c r="HIW137" s="293"/>
      <c r="HIX137" s="293"/>
      <c r="HIY137" s="293"/>
      <c r="HIZ137" s="293"/>
      <c r="HJA137" s="293"/>
      <c r="HJB137" s="293"/>
      <c r="HJC137" s="293"/>
      <c r="HJD137" s="293"/>
      <c r="HJE137" s="293"/>
      <c r="HJF137" s="293"/>
      <c r="HJG137" s="293"/>
      <c r="HJH137" s="293"/>
      <c r="HJI137" s="293"/>
      <c r="HJJ137" s="293"/>
      <c r="HJK137" s="293"/>
      <c r="HJL137" s="293"/>
      <c r="HJM137" s="293"/>
      <c r="HJN137" s="293"/>
      <c r="HJO137" s="293"/>
      <c r="HJP137" s="293"/>
      <c r="HJQ137" s="293"/>
      <c r="HJR137" s="293"/>
      <c r="HJS137" s="293"/>
      <c r="HJT137" s="293"/>
      <c r="HJU137" s="293"/>
      <c r="HJV137" s="293"/>
      <c r="HJW137" s="293"/>
      <c r="HJX137" s="293"/>
      <c r="HJY137" s="293"/>
      <c r="HJZ137" s="293"/>
      <c r="HKA137" s="293"/>
      <c r="HKB137" s="293"/>
      <c r="HKC137" s="293"/>
      <c r="HKD137" s="293"/>
      <c r="HKE137" s="293"/>
      <c r="HKF137" s="293"/>
      <c r="HKG137" s="293"/>
      <c r="HKH137" s="293"/>
      <c r="HKI137" s="293"/>
      <c r="HKJ137" s="293"/>
      <c r="HKK137" s="293"/>
      <c r="HKL137" s="293"/>
      <c r="HKM137" s="293"/>
      <c r="HKN137" s="293"/>
      <c r="HKO137" s="293"/>
      <c r="HKP137" s="293"/>
      <c r="HKQ137" s="293"/>
      <c r="HKR137" s="293"/>
      <c r="HKS137" s="293"/>
      <c r="HKT137" s="293"/>
      <c r="HKU137" s="293"/>
      <c r="HKV137" s="293"/>
      <c r="HKW137" s="293"/>
      <c r="HKX137" s="293"/>
      <c r="HKY137" s="293"/>
      <c r="HKZ137" s="293"/>
      <c r="HLA137" s="293"/>
      <c r="HLB137" s="293"/>
      <c r="HLC137" s="293"/>
      <c r="HLD137" s="293"/>
      <c r="HLE137" s="293"/>
      <c r="HLF137" s="293"/>
      <c r="HLG137" s="293"/>
      <c r="HLH137" s="293"/>
      <c r="HLI137" s="293"/>
      <c r="HLJ137" s="293"/>
      <c r="HLK137" s="293"/>
      <c r="HLL137" s="293"/>
      <c r="HLM137" s="293"/>
      <c r="HLN137" s="293"/>
      <c r="HLO137" s="293"/>
      <c r="HLP137" s="293"/>
      <c r="HLQ137" s="293"/>
      <c r="HLR137" s="293"/>
      <c r="HLS137" s="293"/>
      <c r="HLT137" s="293"/>
      <c r="HLU137" s="293"/>
      <c r="HLV137" s="293"/>
      <c r="HLW137" s="293"/>
      <c r="HLX137" s="293"/>
      <c r="HLY137" s="293"/>
      <c r="HLZ137" s="293"/>
      <c r="HMA137" s="293"/>
      <c r="HMB137" s="293"/>
      <c r="HMC137" s="293"/>
      <c r="HMD137" s="293"/>
      <c r="HME137" s="293"/>
      <c r="HMF137" s="293"/>
      <c r="HMG137" s="293"/>
      <c r="HMH137" s="293"/>
      <c r="HMI137" s="293"/>
      <c r="HMJ137" s="293"/>
      <c r="HMK137" s="293"/>
      <c r="HML137" s="293"/>
      <c r="HMM137" s="293"/>
      <c r="HMN137" s="293"/>
      <c r="HMO137" s="293"/>
      <c r="HMP137" s="293"/>
      <c r="HMQ137" s="293"/>
      <c r="HMR137" s="293"/>
      <c r="HMS137" s="293"/>
      <c r="HMT137" s="293"/>
      <c r="HMU137" s="293"/>
      <c r="HMV137" s="293"/>
      <c r="HMW137" s="293"/>
      <c r="HMX137" s="293"/>
      <c r="HMY137" s="293"/>
      <c r="HMZ137" s="293"/>
      <c r="HNA137" s="293"/>
      <c r="HNB137" s="293"/>
      <c r="HNC137" s="293"/>
      <c r="HND137" s="293"/>
      <c r="HNE137" s="293"/>
      <c r="HNF137" s="293"/>
      <c r="HNG137" s="293"/>
      <c r="HNH137" s="293"/>
      <c r="HNI137" s="293"/>
      <c r="HNJ137" s="293"/>
      <c r="HNK137" s="293"/>
      <c r="HNL137" s="293"/>
      <c r="HNM137" s="293"/>
      <c r="HNN137" s="293"/>
      <c r="HNO137" s="293"/>
      <c r="HNP137" s="293"/>
      <c r="HNQ137" s="293"/>
      <c r="HNR137" s="293"/>
      <c r="HNS137" s="293"/>
      <c r="HNT137" s="293"/>
      <c r="HNU137" s="293"/>
      <c r="HNV137" s="293"/>
      <c r="HNW137" s="293"/>
      <c r="HNX137" s="293"/>
      <c r="HNY137" s="293"/>
      <c r="HNZ137" s="293"/>
      <c r="HOA137" s="293"/>
      <c r="HOB137" s="293"/>
      <c r="HOC137" s="293"/>
      <c r="HOD137" s="293"/>
      <c r="HOE137" s="293"/>
      <c r="HOF137" s="293"/>
      <c r="HOG137" s="293"/>
      <c r="HOH137" s="293"/>
      <c r="HOI137" s="293"/>
      <c r="HOJ137" s="293"/>
      <c r="HOK137" s="293"/>
      <c r="HOL137" s="293"/>
      <c r="HOM137" s="293"/>
      <c r="HON137" s="293"/>
      <c r="HOO137" s="293"/>
      <c r="HOP137" s="293"/>
      <c r="HOQ137" s="293"/>
      <c r="HOR137" s="293"/>
      <c r="HOS137" s="293"/>
      <c r="HOT137" s="293"/>
      <c r="HOU137" s="293"/>
      <c r="HOV137" s="293"/>
      <c r="HOW137" s="293"/>
      <c r="HOX137" s="293"/>
      <c r="HOY137" s="293"/>
      <c r="HOZ137" s="293"/>
      <c r="HPA137" s="293"/>
      <c r="HPB137" s="293"/>
      <c r="HPC137" s="293"/>
      <c r="HPD137" s="293"/>
      <c r="HPE137" s="293"/>
      <c r="HPF137" s="293"/>
      <c r="HPG137" s="293"/>
      <c r="HPH137" s="293"/>
      <c r="HPI137" s="293"/>
      <c r="HPJ137" s="293"/>
      <c r="HPK137" s="293"/>
      <c r="HPL137" s="293"/>
      <c r="HPM137" s="293"/>
      <c r="HPN137" s="293"/>
      <c r="HPO137" s="293"/>
      <c r="HPP137" s="293"/>
      <c r="HPQ137" s="293"/>
      <c r="HPR137" s="293"/>
      <c r="HPS137" s="293"/>
      <c r="HPT137" s="293"/>
      <c r="HPU137" s="293"/>
      <c r="HPV137" s="293"/>
      <c r="HPW137" s="293"/>
      <c r="HPX137" s="293"/>
      <c r="HPY137" s="293"/>
      <c r="HPZ137" s="293"/>
      <c r="HQA137" s="293"/>
      <c r="HQB137" s="293"/>
      <c r="HQC137" s="293"/>
      <c r="HQD137" s="293"/>
      <c r="HQE137" s="293"/>
      <c r="HQF137" s="293"/>
      <c r="HQG137" s="293"/>
      <c r="HQH137" s="293"/>
      <c r="HQI137" s="293"/>
      <c r="HQJ137" s="293"/>
      <c r="HQK137" s="293"/>
      <c r="HQL137" s="293"/>
      <c r="HQM137" s="293"/>
      <c r="HQN137" s="293"/>
      <c r="HQO137" s="293"/>
      <c r="HQP137" s="293"/>
      <c r="HQQ137" s="293"/>
      <c r="HQR137" s="293"/>
      <c r="HQS137" s="293"/>
      <c r="HQT137" s="293"/>
      <c r="HQU137" s="293"/>
      <c r="HQV137" s="293"/>
      <c r="HQW137" s="293"/>
      <c r="HQX137" s="293"/>
      <c r="HQY137" s="293"/>
      <c r="HQZ137" s="293"/>
      <c r="HRA137" s="293"/>
      <c r="HRB137" s="293"/>
      <c r="HRC137" s="293"/>
      <c r="HRD137" s="293"/>
      <c r="HRE137" s="293"/>
      <c r="HRF137" s="293"/>
      <c r="HRG137" s="293"/>
      <c r="HRH137" s="293"/>
      <c r="HRI137" s="293"/>
      <c r="HRJ137" s="293"/>
      <c r="HRK137" s="293"/>
      <c r="HRL137" s="293"/>
      <c r="HRM137" s="293"/>
      <c r="HRN137" s="293"/>
      <c r="HRO137" s="293"/>
      <c r="HRP137" s="293"/>
      <c r="HRQ137" s="293"/>
      <c r="HRR137" s="293"/>
      <c r="HRS137" s="293"/>
      <c r="HRT137" s="293"/>
      <c r="HRU137" s="293"/>
      <c r="HRV137" s="293"/>
      <c r="HRW137" s="293"/>
      <c r="HRX137" s="293"/>
      <c r="HRY137" s="293"/>
      <c r="HRZ137" s="293"/>
      <c r="HSA137" s="293"/>
      <c r="HSB137" s="293"/>
      <c r="HSC137" s="293"/>
      <c r="HSD137" s="293"/>
      <c r="HSE137" s="293"/>
      <c r="HSF137" s="293"/>
      <c r="HSG137" s="293"/>
      <c r="HSH137" s="293"/>
      <c r="HSI137" s="293"/>
      <c r="HSJ137" s="293"/>
      <c r="HSK137" s="293"/>
      <c r="HSL137" s="293"/>
      <c r="HSM137" s="293"/>
      <c r="HSN137" s="293"/>
      <c r="HSO137" s="293"/>
      <c r="HSP137" s="293"/>
      <c r="HSQ137" s="293"/>
      <c r="HSR137" s="293"/>
      <c r="HSS137" s="293"/>
      <c r="HST137" s="293"/>
      <c r="HSU137" s="293"/>
      <c r="HSV137" s="293"/>
      <c r="HSW137" s="293"/>
      <c r="HSX137" s="293"/>
      <c r="HSY137" s="293"/>
      <c r="HSZ137" s="293"/>
      <c r="HTA137" s="293"/>
      <c r="HTB137" s="293"/>
      <c r="HTC137" s="293"/>
      <c r="HTD137" s="293"/>
      <c r="HTE137" s="293"/>
      <c r="HTF137" s="293"/>
      <c r="HTG137" s="293"/>
      <c r="HTH137" s="293"/>
      <c r="HTI137" s="293"/>
      <c r="HTJ137" s="293"/>
      <c r="HTK137" s="293"/>
      <c r="HTL137" s="293"/>
      <c r="HTM137" s="293"/>
      <c r="HTN137" s="293"/>
      <c r="HTO137" s="293"/>
      <c r="HTP137" s="293"/>
      <c r="HTQ137" s="293"/>
      <c r="HTR137" s="293"/>
      <c r="HTS137" s="293"/>
      <c r="HTT137" s="293"/>
      <c r="HTU137" s="293"/>
      <c r="HTV137" s="293"/>
      <c r="HTW137" s="293"/>
      <c r="HTX137" s="293"/>
      <c r="HTY137" s="293"/>
      <c r="HTZ137" s="293"/>
      <c r="HUA137" s="293"/>
      <c r="HUB137" s="293"/>
      <c r="HUC137" s="293"/>
      <c r="HUD137" s="293"/>
      <c r="HUE137" s="293"/>
      <c r="HUF137" s="293"/>
      <c r="HUG137" s="293"/>
      <c r="HUH137" s="293"/>
      <c r="HUI137" s="293"/>
      <c r="HUJ137" s="293"/>
      <c r="HUK137" s="293"/>
      <c r="HUL137" s="293"/>
      <c r="HUM137" s="293"/>
      <c r="HUN137" s="293"/>
      <c r="HUO137" s="293"/>
      <c r="HUP137" s="293"/>
      <c r="HUQ137" s="293"/>
      <c r="HUR137" s="293"/>
      <c r="HUS137" s="293"/>
      <c r="HUT137" s="293"/>
      <c r="HUU137" s="293"/>
      <c r="HUV137" s="293"/>
      <c r="HUW137" s="293"/>
      <c r="HUX137" s="293"/>
      <c r="HUY137" s="293"/>
      <c r="HUZ137" s="293"/>
      <c r="HVA137" s="293"/>
      <c r="HVB137" s="293"/>
      <c r="HVC137" s="293"/>
      <c r="HVD137" s="293"/>
      <c r="HVE137" s="293"/>
      <c r="HVF137" s="293"/>
      <c r="HVG137" s="293"/>
      <c r="HVH137" s="293"/>
      <c r="HVI137" s="293"/>
      <c r="HVJ137" s="293"/>
      <c r="HVK137" s="293"/>
      <c r="HVL137" s="293"/>
      <c r="HVM137" s="293"/>
      <c r="HVN137" s="293"/>
      <c r="HVO137" s="293"/>
      <c r="HVP137" s="293"/>
      <c r="HVQ137" s="293"/>
      <c r="HVR137" s="293"/>
      <c r="HVS137" s="293"/>
      <c r="HVT137" s="293"/>
      <c r="HVU137" s="293"/>
      <c r="HVV137" s="293"/>
      <c r="HVW137" s="293"/>
      <c r="HVX137" s="293"/>
      <c r="HVY137" s="293"/>
      <c r="HVZ137" s="293"/>
      <c r="HWA137" s="293"/>
      <c r="HWB137" s="293"/>
      <c r="HWC137" s="293"/>
      <c r="HWD137" s="293"/>
      <c r="HWE137" s="293"/>
      <c r="HWF137" s="293"/>
      <c r="HWG137" s="293"/>
      <c r="HWH137" s="293"/>
      <c r="HWI137" s="293"/>
      <c r="HWJ137" s="293"/>
      <c r="HWK137" s="293"/>
      <c r="HWL137" s="293"/>
      <c r="HWM137" s="293"/>
      <c r="HWN137" s="293"/>
      <c r="HWO137" s="293"/>
      <c r="HWP137" s="293"/>
      <c r="HWQ137" s="293"/>
      <c r="HWR137" s="293"/>
      <c r="HWS137" s="293"/>
      <c r="HWT137" s="293"/>
      <c r="HWU137" s="293"/>
      <c r="HWV137" s="293"/>
      <c r="HWW137" s="293"/>
      <c r="HWX137" s="293"/>
      <c r="HWY137" s="293"/>
      <c r="HWZ137" s="293"/>
      <c r="HXA137" s="293"/>
      <c r="HXB137" s="293"/>
      <c r="HXC137" s="293"/>
      <c r="HXD137" s="293"/>
      <c r="HXE137" s="293"/>
      <c r="HXF137" s="293"/>
      <c r="HXG137" s="293"/>
      <c r="HXH137" s="293"/>
      <c r="HXI137" s="293"/>
      <c r="HXJ137" s="293"/>
      <c r="HXK137" s="293"/>
      <c r="HXL137" s="293"/>
      <c r="HXM137" s="293"/>
      <c r="HXN137" s="293"/>
      <c r="HXO137" s="293"/>
      <c r="HXP137" s="293"/>
      <c r="HXQ137" s="293"/>
      <c r="HXR137" s="293"/>
      <c r="HXS137" s="293"/>
      <c r="HXT137" s="293"/>
      <c r="HXU137" s="293"/>
      <c r="HXV137" s="293"/>
      <c r="HXW137" s="293"/>
      <c r="HXX137" s="293"/>
      <c r="HXY137" s="293"/>
      <c r="HXZ137" s="293"/>
      <c r="HYA137" s="293"/>
      <c r="HYB137" s="293"/>
      <c r="HYC137" s="293"/>
      <c r="HYD137" s="293"/>
      <c r="HYE137" s="293"/>
      <c r="HYF137" s="293"/>
      <c r="HYG137" s="293"/>
      <c r="HYH137" s="293"/>
      <c r="HYI137" s="293"/>
      <c r="HYJ137" s="293"/>
      <c r="HYK137" s="293"/>
      <c r="HYL137" s="293"/>
      <c r="HYM137" s="293"/>
      <c r="HYN137" s="293"/>
      <c r="HYO137" s="293"/>
      <c r="HYP137" s="293"/>
      <c r="HYQ137" s="293"/>
      <c r="HYR137" s="293"/>
      <c r="HYS137" s="293"/>
      <c r="HYT137" s="293"/>
      <c r="HYU137" s="293"/>
      <c r="HYV137" s="293"/>
      <c r="HYW137" s="293"/>
      <c r="HYX137" s="293"/>
      <c r="HYY137" s="293"/>
      <c r="HYZ137" s="293"/>
      <c r="HZA137" s="293"/>
      <c r="HZB137" s="293"/>
      <c r="HZC137" s="293"/>
      <c r="HZD137" s="293"/>
      <c r="HZE137" s="293"/>
      <c r="HZF137" s="293"/>
      <c r="HZG137" s="293"/>
      <c r="HZH137" s="293"/>
      <c r="HZI137" s="293"/>
      <c r="HZJ137" s="293"/>
      <c r="HZK137" s="293"/>
      <c r="HZL137" s="293"/>
      <c r="HZM137" s="293"/>
      <c r="HZN137" s="293"/>
      <c r="HZO137" s="293"/>
      <c r="HZP137" s="293"/>
      <c r="HZQ137" s="293"/>
      <c r="HZR137" s="293"/>
      <c r="HZS137" s="293"/>
      <c r="HZT137" s="293"/>
      <c r="HZU137" s="293"/>
      <c r="HZV137" s="293"/>
      <c r="HZW137" s="293"/>
      <c r="HZX137" s="293"/>
      <c r="HZY137" s="293"/>
      <c r="HZZ137" s="293"/>
      <c r="IAA137" s="293"/>
      <c r="IAB137" s="293"/>
      <c r="IAC137" s="293"/>
      <c r="IAD137" s="293"/>
      <c r="IAE137" s="293"/>
      <c r="IAF137" s="293"/>
      <c r="IAG137" s="293"/>
      <c r="IAH137" s="293"/>
      <c r="IAI137" s="293"/>
      <c r="IAJ137" s="293"/>
      <c r="IAK137" s="293"/>
      <c r="IAL137" s="293"/>
      <c r="IAM137" s="293"/>
      <c r="IAN137" s="293"/>
      <c r="IAO137" s="293"/>
      <c r="IAP137" s="293"/>
      <c r="IAQ137" s="293"/>
      <c r="IAR137" s="293"/>
      <c r="IAS137" s="293"/>
      <c r="IAT137" s="293"/>
      <c r="IAU137" s="293"/>
      <c r="IAV137" s="293"/>
      <c r="IAW137" s="293"/>
      <c r="IAX137" s="293"/>
      <c r="IAY137" s="293"/>
      <c r="IAZ137" s="293"/>
      <c r="IBA137" s="293"/>
      <c r="IBB137" s="293"/>
      <c r="IBC137" s="293"/>
      <c r="IBD137" s="293"/>
      <c r="IBE137" s="293"/>
      <c r="IBF137" s="293"/>
      <c r="IBG137" s="293"/>
      <c r="IBH137" s="293"/>
      <c r="IBI137" s="293"/>
      <c r="IBJ137" s="293"/>
      <c r="IBK137" s="293"/>
      <c r="IBL137" s="293"/>
      <c r="IBM137" s="293"/>
      <c r="IBN137" s="293"/>
      <c r="IBO137" s="293"/>
      <c r="IBP137" s="293"/>
      <c r="IBQ137" s="293"/>
      <c r="IBR137" s="293"/>
      <c r="IBS137" s="293"/>
      <c r="IBT137" s="293"/>
      <c r="IBU137" s="293"/>
      <c r="IBV137" s="293"/>
      <c r="IBW137" s="293"/>
      <c r="IBX137" s="293"/>
      <c r="IBY137" s="293"/>
      <c r="IBZ137" s="293"/>
      <c r="ICA137" s="293"/>
      <c r="ICB137" s="293"/>
      <c r="ICC137" s="293"/>
      <c r="ICD137" s="293"/>
      <c r="ICE137" s="293"/>
      <c r="ICF137" s="293"/>
      <c r="ICG137" s="293"/>
      <c r="ICH137" s="293"/>
      <c r="ICI137" s="293"/>
      <c r="ICJ137" s="293"/>
      <c r="ICK137" s="293"/>
      <c r="ICL137" s="293"/>
      <c r="ICM137" s="293"/>
      <c r="ICN137" s="293"/>
      <c r="ICO137" s="293"/>
      <c r="ICP137" s="293"/>
      <c r="ICQ137" s="293"/>
      <c r="ICR137" s="293"/>
      <c r="ICS137" s="293"/>
      <c r="ICT137" s="293"/>
      <c r="ICU137" s="293"/>
      <c r="ICV137" s="293"/>
      <c r="ICW137" s="293"/>
      <c r="ICX137" s="293"/>
      <c r="ICY137" s="293"/>
      <c r="ICZ137" s="293"/>
      <c r="IDA137" s="293"/>
      <c r="IDB137" s="293"/>
      <c r="IDC137" s="293"/>
      <c r="IDD137" s="293"/>
      <c r="IDE137" s="293"/>
      <c r="IDF137" s="293"/>
      <c r="IDG137" s="293"/>
      <c r="IDH137" s="293"/>
      <c r="IDI137" s="293"/>
      <c r="IDJ137" s="293"/>
      <c r="IDK137" s="293"/>
      <c r="IDL137" s="293"/>
      <c r="IDM137" s="293"/>
      <c r="IDN137" s="293"/>
      <c r="IDO137" s="293"/>
      <c r="IDP137" s="293"/>
      <c r="IDQ137" s="293"/>
      <c r="IDR137" s="293"/>
      <c r="IDS137" s="293"/>
      <c r="IDT137" s="293"/>
      <c r="IDU137" s="293"/>
      <c r="IDV137" s="293"/>
      <c r="IDW137" s="293"/>
      <c r="IDX137" s="293"/>
      <c r="IDY137" s="293"/>
      <c r="IDZ137" s="293"/>
      <c r="IEA137" s="293"/>
      <c r="IEB137" s="293"/>
      <c r="IEC137" s="293"/>
      <c r="IED137" s="293"/>
      <c r="IEE137" s="293"/>
      <c r="IEF137" s="293"/>
      <c r="IEG137" s="293"/>
      <c r="IEH137" s="293"/>
      <c r="IEI137" s="293"/>
      <c r="IEJ137" s="293"/>
      <c r="IEK137" s="293"/>
      <c r="IEL137" s="293"/>
      <c r="IEM137" s="293"/>
      <c r="IEN137" s="293"/>
      <c r="IEO137" s="293"/>
      <c r="IEP137" s="293"/>
      <c r="IEQ137" s="293"/>
      <c r="IER137" s="293"/>
      <c r="IES137" s="293"/>
      <c r="IET137" s="293"/>
      <c r="IEU137" s="293"/>
      <c r="IEV137" s="293"/>
      <c r="IEW137" s="293"/>
      <c r="IEX137" s="293"/>
      <c r="IEY137" s="293"/>
      <c r="IEZ137" s="293"/>
      <c r="IFA137" s="293"/>
      <c r="IFB137" s="293"/>
      <c r="IFC137" s="293"/>
      <c r="IFD137" s="293"/>
      <c r="IFE137" s="293"/>
      <c r="IFF137" s="293"/>
      <c r="IFG137" s="293"/>
      <c r="IFH137" s="293"/>
      <c r="IFI137" s="293"/>
      <c r="IFJ137" s="293"/>
      <c r="IFK137" s="293"/>
      <c r="IFL137" s="293"/>
      <c r="IFM137" s="293"/>
      <c r="IFN137" s="293"/>
      <c r="IFO137" s="293"/>
      <c r="IFP137" s="293"/>
      <c r="IFQ137" s="293"/>
      <c r="IFR137" s="293"/>
      <c r="IFS137" s="293"/>
      <c r="IFT137" s="293"/>
      <c r="IFU137" s="293"/>
      <c r="IFV137" s="293"/>
      <c r="IFW137" s="293"/>
      <c r="IFX137" s="293"/>
      <c r="IFY137" s="293"/>
      <c r="IFZ137" s="293"/>
      <c r="IGA137" s="293"/>
      <c r="IGB137" s="293"/>
      <c r="IGC137" s="293"/>
      <c r="IGD137" s="293"/>
      <c r="IGE137" s="293"/>
      <c r="IGF137" s="293"/>
      <c r="IGG137" s="293"/>
      <c r="IGH137" s="293"/>
      <c r="IGI137" s="293"/>
      <c r="IGJ137" s="293"/>
      <c r="IGK137" s="293"/>
      <c r="IGL137" s="293"/>
      <c r="IGM137" s="293"/>
      <c r="IGN137" s="293"/>
      <c r="IGO137" s="293"/>
      <c r="IGP137" s="293"/>
      <c r="IGQ137" s="293"/>
      <c r="IGR137" s="293"/>
      <c r="IGS137" s="293"/>
      <c r="IGT137" s="293"/>
      <c r="IGU137" s="293"/>
      <c r="IGV137" s="293"/>
      <c r="IGW137" s="293"/>
      <c r="IGX137" s="293"/>
      <c r="IGY137" s="293"/>
      <c r="IGZ137" s="293"/>
      <c r="IHA137" s="293"/>
      <c r="IHB137" s="293"/>
      <c r="IHC137" s="293"/>
      <c r="IHD137" s="293"/>
      <c r="IHE137" s="293"/>
      <c r="IHF137" s="293"/>
      <c r="IHG137" s="293"/>
      <c r="IHH137" s="293"/>
      <c r="IHI137" s="293"/>
      <c r="IHJ137" s="293"/>
      <c r="IHK137" s="293"/>
      <c r="IHL137" s="293"/>
      <c r="IHM137" s="293"/>
      <c r="IHN137" s="293"/>
      <c r="IHO137" s="293"/>
      <c r="IHP137" s="293"/>
      <c r="IHQ137" s="293"/>
      <c r="IHR137" s="293"/>
      <c r="IHS137" s="293"/>
      <c r="IHT137" s="293"/>
      <c r="IHU137" s="293"/>
      <c r="IHV137" s="293"/>
      <c r="IHW137" s="293"/>
      <c r="IHX137" s="293"/>
      <c r="IHY137" s="293"/>
      <c r="IHZ137" s="293"/>
      <c r="IIA137" s="293"/>
      <c r="IIB137" s="293"/>
      <c r="IIC137" s="293"/>
      <c r="IID137" s="293"/>
      <c r="IIE137" s="293"/>
      <c r="IIF137" s="293"/>
      <c r="IIG137" s="293"/>
      <c r="IIH137" s="293"/>
      <c r="III137" s="293"/>
      <c r="IIJ137" s="293"/>
      <c r="IIK137" s="293"/>
      <c r="IIL137" s="293"/>
      <c r="IIM137" s="293"/>
      <c r="IIN137" s="293"/>
      <c r="IIO137" s="293"/>
      <c r="IIP137" s="293"/>
      <c r="IIQ137" s="293"/>
      <c r="IIR137" s="293"/>
      <c r="IIS137" s="293"/>
      <c r="IIT137" s="293"/>
      <c r="IIU137" s="293"/>
      <c r="IIV137" s="293"/>
      <c r="IIW137" s="293"/>
      <c r="IIX137" s="293"/>
      <c r="IIY137" s="293"/>
      <c r="IIZ137" s="293"/>
      <c r="IJA137" s="293"/>
      <c r="IJB137" s="293"/>
      <c r="IJC137" s="293"/>
      <c r="IJD137" s="293"/>
      <c r="IJE137" s="293"/>
      <c r="IJF137" s="293"/>
      <c r="IJG137" s="293"/>
      <c r="IJH137" s="293"/>
      <c r="IJI137" s="293"/>
      <c r="IJJ137" s="293"/>
      <c r="IJK137" s="293"/>
      <c r="IJL137" s="293"/>
      <c r="IJM137" s="293"/>
      <c r="IJN137" s="293"/>
      <c r="IJO137" s="293"/>
      <c r="IJP137" s="293"/>
      <c r="IJQ137" s="293"/>
      <c r="IJR137" s="293"/>
      <c r="IJS137" s="293"/>
      <c r="IJT137" s="293"/>
      <c r="IJU137" s="293"/>
      <c r="IJV137" s="293"/>
      <c r="IJW137" s="293"/>
      <c r="IJX137" s="293"/>
      <c r="IJY137" s="293"/>
      <c r="IJZ137" s="293"/>
      <c r="IKA137" s="293"/>
      <c r="IKB137" s="293"/>
      <c r="IKC137" s="293"/>
      <c r="IKD137" s="293"/>
      <c r="IKE137" s="293"/>
      <c r="IKF137" s="293"/>
      <c r="IKG137" s="293"/>
      <c r="IKH137" s="293"/>
      <c r="IKI137" s="293"/>
      <c r="IKJ137" s="293"/>
      <c r="IKK137" s="293"/>
      <c r="IKL137" s="293"/>
      <c r="IKM137" s="293"/>
      <c r="IKN137" s="293"/>
      <c r="IKO137" s="293"/>
      <c r="IKP137" s="293"/>
      <c r="IKQ137" s="293"/>
      <c r="IKR137" s="293"/>
      <c r="IKS137" s="293"/>
      <c r="IKT137" s="293"/>
      <c r="IKU137" s="293"/>
      <c r="IKV137" s="293"/>
      <c r="IKW137" s="293"/>
      <c r="IKX137" s="293"/>
      <c r="IKY137" s="293"/>
      <c r="IKZ137" s="293"/>
      <c r="ILA137" s="293"/>
      <c r="ILB137" s="293"/>
      <c r="ILC137" s="293"/>
      <c r="ILD137" s="293"/>
      <c r="ILE137" s="293"/>
      <c r="ILF137" s="293"/>
      <c r="ILG137" s="293"/>
      <c r="ILH137" s="293"/>
      <c r="ILI137" s="293"/>
      <c r="ILJ137" s="293"/>
      <c r="ILK137" s="293"/>
      <c r="ILL137" s="293"/>
      <c r="ILM137" s="293"/>
      <c r="ILN137" s="293"/>
      <c r="ILO137" s="293"/>
      <c r="ILP137" s="293"/>
      <c r="ILQ137" s="293"/>
      <c r="ILR137" s="293"/>
      <c r="ILS137" s="293"/>
      <c r="ILT137" s="293"/>
      <c r="ILU137" s="293"/>
      <c r="ILV137" s="293"/>
      <c r="ILW137" s="293"/>
      <c r="ILX137" s="293"/>
      <c r="ILY137" s="293"/>
      <c r="ILZ137" s="293"/>
      <c r="IMA137" s="293"/>
      <c r="IMB137" s="293"/>
      <c r="IMC137" s="293"/>
      <c r="IMD137" s="293"/>
      <c r="IME137" s="293"/>
      <c r="IMF137" s="293"/>
      <c r="IMG137" s="293"/>
      <c r="IMH137" s="293"/>
      <c r="IMI137" s="293"/>
      <c r="IMJ137" s="293"/>
      <c r="IMK137" s="293"/>
      <c r="IML137" s="293"/>
      <c r="IMM137" s="293"/>
      <c r="IMN137" s="293"/>
      <c r="IMO137" s="293"/>
      <c r="IMP137" s="293"/>
      <c r="IMQ137" s="293"/>
      <c r="IMR137" s="293"/>
      <c r="IMS137" s="293"/>
      <c r="IMT137" s="293"/>
      <c r="IMU137" s="293"/>
      <c r="IMV137" s="293"/>
      <c r="IMW137" s="293"/>
      <c r="IMX137" s="293"/>
      <c r="IMY137" s="293"/>
      <c r="IMZ137" s="293"/>
      <c r="INA137" s="293"/>
      <c r="INB137" s="293"/>
      <c r="INC137" s="293"/>
      <c r="IND137" s="293"/>
      <c r="INE137" s="293"/>
      <c r="INF137" s="293"/>
      <c r="ING137" s="293"/>
      <c r="INH137" s="293"/>
      <c r="INI137" s="293"/>
      <c r="INJ137" s="293"/>
      <c r="INK137" s="293"/>
      <c r="INL137" s="293"/>
      <c r="INM137" s="293"/>
      <c r="INN137" s="293"/>
      <c r="INO137" s="293"/>
      <c r="INP137" s="293"/>
      <c r="INQ137" s="293"/>
      <c r="INR137" s="293"/>
      <c r="INS137" s="293"/>
      <c r="INT137" s="293"/>
      <c r="INU137" s="293"/>
      <c r="INV137" s="293"/>
      <c r="INW137" s="293"/>
      <c r="INX137" s="293"/>
      <c r="INY137" s="293"/>
      <c r="INZ137" s="293"/>
      <c r="IOA137" s="293"/>
      <c r="IOB137" s="293"/>
      <c r="IOC137" s="293"/>
      <c r="IOD137" s="293"/>
      <c r="IOE137" s="293"/>
      <c r="IOF137" s="293"/>
      <c r="IOG137" s="293"/>
      <c r="IOH137" s="293"/>
      <c r="IOI137" s="293"/>
      <c r="IOJ137" s="293"/>
      <c r="IOK137" s="293"/>
      <c r="IOL137" s="293"/>
      <c r="IOM137" s="293"/>
      <c r="ION137" s="293"/>
      <c r="IOO137" s="293"/>
      <c r="IOP137" s="293"/>
      <c r="IOQ137" s="293"/>
      <c r="IOR137" s="293"/>
      <c r="IOS137" s="293"/>
      <c r="IOT137" s="293"/>
      <c r="IOU137" s="293"/>
      <c r="IOV137" s="293"/>
      <c r="IOW137" s="293"/>
      <c r="IOX137" s="293"/>
      <c r="IOY137" s="293"/>
      <c r="IOZ137" s="293"/>
      <c r="IPA137" s="293"/>
      <c r="IPB137" s="293"/>
      <c r="IPC137" s="293"/>
      <c r="IPD137" s="293"/>
      <c r="IPE137" s="293"/>
      <c r="IPF137" s="293"/>
      <c r="IPG137" s="293"/>
      <c r="IPH137" s="293"/>
      <c r="IPI137" s="293"/>
      <c r="IPJ137" s="293"/>
      <c r="IPK137" s="293"/>
      <c r="IPL137" s="293"/>
      <c r="IPM137" s="293"/>
      <c r="IPN137" s="293"/>
      <c r="IPO137" s="293"/>
      <c r="IPP137" s="293"/>
      <c r="IPQ137" s="293"/>
      <c r="IPR137" s="293"/>
      <c r="IPS137" s="293"/>
      <c r="IPT137" s="293"/>
      <c r="IPU137" s="293"/>
      <c r="IPV137" s="293"/>
      <c r="IPW137" s="293"/>
      <c r="IPX137" s="293"/>
      <c r="IPY137" s="293"/>
      <c r="IPZ137" s="293"/>
      <c r="IQA137" s="293"/>
      <c r="IQB137" s="293"/>
      <c r="IQC137" s="293"/>
      <c r="IQD137" s="293"/>
      <c r="IQE137" s="293"/>
      <c r="IQF137" s="293"/>
      <c r="IQG137" s="293"/>
      <c r="IQH137" s="293"/>
      <c r="IQI137" s="293"/>
      <c r="IQJ137" s="293"/>
      <c r="IQK137" s="293"/>
      <c r="IQL137" s="293"/>
      <c r="IQM137" s="293"/>
      <c r="IQN137" s="293"/>
      <c r="IQO137" s="293"/>
      <c r="IQP137" s="293"/>
      <c r="IQQ137" s="293"/>
      <c r="IQR137" s="293"/>
      <c r="IQS137" s="293"/>
      <c r="IQT137" s="293"/>
      <c r="IQU137" s="293"/>
      <c r="IQV137" s="293"/>
      <c r="IQW137" s="293"/>
      <c r="IQX137" s="293"/>
      <c r="IQY137" s="293"/>
      <c r="IQZ137" s="293"/>
      <c r="IRA137" s="293"/>
      <c r="IRB137" s="293"/>
      <c r="IRC137" s="293"/>
      <c r="IRD137" s="293"/>
      <c r="IRE137" s="293"/>
      <c r="IRF137" s="293"/>
      <c r="IRG137" s="293"/>
      <c r="IRH137" s="293"/>
      <c r="IRI137" s="293"/>
      <c r="IRJ137" s="293"/>
      <c r="IRK137" s="293"/>
      <c r="IRL137" s="293"/>
      <c r="IRM137" s="293"/>
      <c r="IRN137" s="293"/>
      <c r="IRO137" s="293"/>
      <c r="IRP137" s="293"/>
      <c r="IRQ137" s="293"/>
      <c r="IRR137" s="293"/>
      <c r="IRS137" s="293"/>
      <c r="IRT137" s="293"/>
      <c r="IRU137" s="293"/>
      <c r="IRV137" s="293"/>
      <c r="IRW137" s="293"/>
      <c r="IRX137" s="293"/>
      <c r="IRY137" s="293"/>
      <c r="IRZ137" s="293"/>
      <c r="ISA137" s="293"/>
      <c r="ISB137" s="293"/>
      <c r="ISC137" s="293"/>
      <c r="ISD137" s="293"/>
      <c r="ISE137" s="293"/>
      <c r="ISF137" s="293"/>
      <c r="ISG137" s="293"/>
      <c r="ISH137" s="293"/>
      <c r="ISI137" s="293"/>
      <c r="ISJ137" s="293"/>
      <c r="ISK137" s="293"/>
      <c r="ISL137" s="293"/>
      <c r="ISM137" s="293"/>
      <c r="ISN137" s="293"/>
      <c r="ISO137" s="293"/>
      <c r="ISP137" s="293"/>
      <c r="ISQ137" s="293"/>
      <c r="ISR137" s="293"/>
      <c r="ISS137" s="293"/>
      <c r="IST137" s="293"/>
      <c r="ISU137" s="293"/>
      <c r="ISV137" s="293"/>
      <c r="ISW137" s="293"/>
      <c r="ISX137" s="293"/>
      <c r="ISY137" s="293"/>
      <c r="ISZ137" s="293"/>
      <c r="ITA137" s="293"/>
      <c r="ITB137" s="293"/>
      <c r="ITC137" s="293"/>
      <c r="ITD137" s="293"/>
      <c r="ITE137" s="293"/>
      <c r="ITF137" s="293"/>
      <c r="ITG137" s="293"/>
      <c r="ITH137" s="293"/>
      <c r="ITI137" s="293"/>
      <c r="ITJ137" s="293"/>
      <c r="ITK137" s="293"/>
      <c r="ITL137" s="293"/>
      <c r="ITM137" s="293"/>
      <c r="ITN137" s="293"/>
      <c r="ITO137" s="293"/>
      <c r="ITP137" s="293"/>
      <c r="ITQ137" s="293"/>
      <c r="ITR137" s="293"/>
      <c r="ITS137" s="293"/>
      <c r="ITT137" s="293"/>
      <c r="ITU137" s="293"/>
      <c r="ITV137" s="293"/>
      <c r="ITW137" s="293"/>
      <c r="ITX137" s="293"/>
      <c r="ITY137" s="293"/>
      <c r="ITZ137" s="293"/>
      <c r="IUA137" s="293"/>
      <c r="IUB137" s="293"/>
      <c r="IUC137" s="293"/>
      <c r="IUD137" s="293"/>
      <c r="IUE137" s="293"/>
      <c r="IUF137" s="293"/>
      <c r="IUG137" s="293"/>
      <c r="IUH137" s="293"/>
      <c r="IUI137" s="293"/>
      <c r="IUJ137" s="293"/>
      <c r="IUK137" s="293"/>
      <c r="IUL137" s="293"/>
      <c r="IUM137" s="293"/>
      <c r="IUN137" s="293"/>
      <c r="IUO137" s="293"/>
      <c r="IUP137" s="293"/>
      <c r="IUQ137" s="293"/>
      <c r="IUR137" s="293"/>
      <c r="IUS137" s="293"/>
      <c r="IUT137" s="293"/>
      <c r="IUU137" s="293"/>
      <c r="IUV137" s="293"/>
      <c r="IUW137" s="293"/>
      <c r="IUX137" s="293"/>
      <c r="IUY137" s="293"/>
      <c r="IUZ137" s="293"/>
      <c r="IVA137" s="293"/>
      <c r="IVB137" s="293"/>
      <c r="IVC137" s="293"/>
      <c r="IVD137" s="293"/>
      <c r="IVE137" s="293"/>
      <c r="IVF137" s="293"/>
      <c r="IVG137" s="293"/>
      <c r="IVH137" s="293"/>
      <c r="IVI137" s="293"/>
      <c r="IVJ137" s="293"/>
      <c r="IVK137" s="293"/>
      <c r="IVL137" s="293"/>
      <c r="IVM137" s="293"/>
      <c r="IVN137" s="293"/>
      <c r="IVO137" s="293"/>
      <c r="IVP137" s="293"/>
      <c r="IVQ137" s="293"/>
      <c r="IVR137" s="293"/>
      <c r="IVS137" s="293"/>
      <c r="IVT137" s="293"/>
      <c r="IVU137" s="293"/>
      <c r="IVV137" s="293"/>
      <c r="IVW137" s="293"/>
      <c r="IVX137" s="293"/>
      <c r="IVY137" s="293"/>
      <c r="IVZ137" s="293"/>
      <c r="IWA137" s="293"/>
      <c r="IWB137" s="293"/>
      <c r="IWC137" s="293"/>
      <c r="IWD137" s="293"/>
      <c r="IWE137" s="293"/>
      <c r="IWF137" s="293"/>
      <c r="IWG137" s="293"/>
      <c r="IWH137" s="293"/>
      <c r="IWI137" s="293"/>
      <c r="IWJ137" s="293"/>
      <c r="IWK137" s="293"/>
      <c r="IWL137" s="293"/>
      <c r="IWM137" s="293"/>
      <c r="IWN137" s="293"/>
      <c r="IWO137" s="293"/>
      <c r="IWP137" s="293"/>
      <c r="IWQ137" s="293"/>
      <c r="IWR137" s="293"/>
      <c r="IWS137" s="293"/>
      <c r="IWT137" s="293"/>
      <c r="IWU137" s="293"/>
      <c r="IWV137" s="293"/>
      <c r="IWW137" s="293"/>
      <c r="IWX137" s="293"/>
      <c r="IWY137" s="293"/>
      <c r="IWZ137" s="293"/>
      <c r="IXA137" s="293"/>
      <c r="IXB137" s="293"/>
      <c r="IXC137" s="293"/>
      <c r="IXD137" s="293"/>
      <c r="IXE137" s="293"/>
      <c r="IXF137" s="293"/>
      <c r="IXG137" s="293"/>
      <c r="IXH137" s="293"/>
      <c r="IXI137" s="293"/>
      <c r="IXJ137" s="293"/>
      <c r="IXK137" s="293"/>
      <c r="IXL137" s="293"/>
      <c r="IXM137" s="293"/>
      <c r="IXN137" s="293"/>
      <c r="IXO137" s="293"/>
      <c r="IXP137" s="293"/>
      <c r="IXQ137" s="293"/>
      <c r="IXR137" s="293"/>
      <c r="IXS137" s="293"/>
      <c r="IXT137" s="293"/>
      <c r="IXU137" s="293"/>
      <c r="IXV137" s="293"/>
      <c r="IXW137" s="293"/>
      <c r="IXX137" s="293"/>
      <c r="IXY137" s="293"/>
      <c r="IXZ137" s="293"/>
      <c r="IYA137" s="293"/>
      <c r="IYB137" s="293"/>
      <c r="IYC137" s="293"/>
      <c r="IYD137" s="293"/>
      <c r="IYE137" s="293"/>
      <c r="IYF137" s="293"/>
      <c r="IYG137" s="293"/>
      <c r="IYH137" s="293"/>
      <c r="IYI137" s="293"/>
      <c r="IYJ137" s="293"/>
      <c r="IYK137" s="293"/>
      <c r="IYL137" s="293"/>
      <c r="IYM137" s="293"/>
      <c r="IYN137" s="293"/>
      <c r="IYO137" s="293"/>
      <c r="IYP137" s="293"/>
      <c r="IYQ137" s="293"/>
      <c r="IYR137" s="293"/>
      <c r="IYS137" s="293"/>
      <c r="IYT137" s="293"/>
      <c r="IYU137" s="293"/>
      <c r="IYV137" s="293"/>
      <c r="IYW137" s="293"/>
      <c r="IYX137" s="293"/>
      <c r="IYY137" s="293"/>
      <c r="IYZ137" s="293"/>
      <c r="IZA137" s="293"/>
      <c r="IZB137" s="293"/>
      <c r="IZC137" s="293"/>
      <c r="IZD137" s="293"/>
      <c r="IZE137" s="293"/>
      <c r="IZF137" s="293"/>
      <c r="IZG137" s="293"/>
      <c r="IZH137" s="293"/>
      <c r="IZI137" s="293"/>
      <c r="IZJ137" s="293"/>
      <c r="IZK137" s="293"/>
      <c r="IZL137" s="293"/>
      <c r="IZM137" s="293"/>
      <c r="IZN137" s="293"/>
      <c r="IZO137" s="293"/>
      <c r="IZP137" s="293"/>
      <c r="IZQ137" s="293"/>
      <c r="IZR137" s="293"/>
      <c r="IZS137" s="293"/>
      <c r="IZT137" s="293"/>
      <c r="IZU137" s="293"/>
      <c r="IZV137" s="293"/>
      <c r="IZW137" s="293"/>
      <c r="IZX137" s="293"/>
      <c r="IZY137" s="293"/>
      <c r="IZZ137" s="293"/>
      <c r="JAA137" s="293"/>
      <c r="JAB137" s="293"/>
      <c r="JAC137" s="293"/>
      <c r="JAD137" s="293"/>
      <c r="JAE137" s="293"/>
      <c r="JAF137" s="293"/>
      <c r="JAG137" s="293"/>
      <c r="JAH137" s="293"/>
      <c r="JAI137" s="293"/>
      <c r="JAJ137" s="293"/>
      <c r="JAK137" s="293"/>
      <c r="JAL137" s="293"/>
      <c r="JAM137" s="293"/>
      <c r="JAN137" s="293"/>
      <c r="JAO137" s="293"/>
      <c r="JAP137" s="293"/>
      <c r="JAQ137" s="293"/>
      <c r="JAR137" s="293"/>
      <c r="JAS137" s="293"/>
      <c r="JAT137" s="293"/>
      <c r="JAU137" s="293"/>
      <c r="JAV137" s="293"/>
      <c r="JAW137" s="293"/>
      <c r="JAX137" s="293"/>
      <c r="JAY137" s="293"/>
      <c r="JAZ137" s="293"/>
      <c r="JBA137" s="293"/>
      <c r="JBB137" s="293"/>
      <c r="JBC137" s="293"/>
      <c r="JBD137" s="293"/>
      <c r="JBE137" s="293"/>
      <c r="JBF137" s="293"/>
      <c r="JBG137" s="293"/>
      <c r="JBH137" s="293"/>
      <c r="JBI137" s="293"/>
      <c r="JBJ137" s="293"/>
      <c r="JBK137" s="293"/>
      <c r="JBL137" s="293"/>
      <c r="JBM137" s="293"/>
      <c r="JBN137" s="293"/>
      <c r="JBO137" s="293"/>
      <c r="JBP137" s="293"/>
      <c r="JBQ137" s="293"/>
      <c r="JBR137" s="293"/>
      <c r="JBS137" s="293"/>
      <c r="JBT137" s="293"/>
      <c r="JBU137" s="293"/>
      <c r="JBV137" s="293"/>
      <c r="JBW137" s="293"/>
      <c r="JBX137" s="293"/>
      <c r="JBY137" s="293"/>
      <c r="JBZ137" s="293"/>
      <c r="JCA137" s="293"/>
      <c r="JCB137" s="293"/>
      <c r="JCC137" s="293"/>
      <c r="JCD137" s="293"/>
      <c r="JCE137" s="293"/>
      <c r="JCF137" s="293"/>
      <c r="JCG137" s="293"/>
      <c r="JCH137" s="293"/>
      <c r="JCI137" s="293"/>
      <c r="JCJ137" s="293"/>
      <c r="JCK137" s="293"/>
      <c r="JCL137" s="293"/>
      <c r="JCM137" s="293"/>
      <c r="JCN137" s="293"/>
      <c r="JCO137" s="293"/>
      <c r="JCP137" s="293"/>
      <c r="JCQ137" s="293"/>
      <c r="JCR137" s="293"/>
      <c r="JCS137" s="293"/>
      <c r="JCT137" s="293"/>
      <c r="JCU137" s="293"/>
      <c r="JCV137" s="293"/>
      <c r="JCW137" s="293"/>
      <c r="JCX137" s="293"/>
      <c r="JCY137" s="293"/>
      <c r="JCZ137" s="293"/>
      <c r="JDA137" s="293"/>
      <c r="JDB137" s="293"/>
      <c r="JDC137" s="293"/>
      <c r="JDD137" s="293"/>
      <c r="JDE137" s="293"/>
      <c r="JDF137" s="293"/>
      <c r="JDG137" s="293"/>
      <c r="JDH137" s="293"/>
      <c r="JDI137" s="293"/>
      <c r="JDJ137" s="293"/>
      <c r="JDK137" s="293"/>
      <c r="JDL137" s="293"/>
      <c r="JDM137" s="293"/>
      <c r="JDN137" s="293"/>
      <c r="JDO137" s="293"/>
      <c r="JDP137" s="293"/>
      <c r="JDQ137" s="293"/>
      <c r="JDR137" s="293"/>
      <c r="JDS137" s="293"/>
      <c r="JDT137" s="293"/>
      <c r="JDU137" s="293"/>
      <c r="JDV137" s="293"/>
      <c r="JDW137" s="293"/>
      <c r="JDX137" s="293"/>
      <c r="JDY137" s="293"/>
      <c r="JDZ137" s="293"/>
      <c r="JEA137" s="293"/>
      <c r="JEB137" s="293"/>
      <c r="JEC137" s="293"/>
      <c r="JED137" s="293"/>
      <c r="JEE137" s="293"/>
      <c r="JEF137" s="293"/>
      <c r="JEG137" s="293"/>
      <c r="JEH137" s="293"/>
      <c r="JEI137" s="293"/>
      <c r="JEJ137" s="293"/>
      <c r="JEK137" s="293"/>
      <c r="JEL137" s="293"/>
      <c r="JEM137" s="293"/>
      <c r="JEN137" s="293"/>
      <c r="JEO137" s="293"/>
      <c r="JEP137" s="293"/>
      <c r="JEQ137" s="293"/>
      <c r="JER137" s="293"/>
      <c r="JES137" s="293"/>
      <c r="JET137" s="293"/>
      <c r="JEU137" s="293"/>
      <c r="JEV137" s="293"/>
      <c r="JEW137" s="293"/>
      <c r="JEX137" s="293"/>
      <c r="JEY137" s="293"/>
      <c r="JEZ137" s="293"/>
      <c r="JFA137" s="293"/>
      <c r="JFB137" s="293"/>
      <c r="JFC137" s="293"/>
      <c r="JFD137" s="293"/>
      <c r="JFE137" s="293"/>
      <c r="JFF137" s="293"/>
      <c r="JFG137" s="293"/>
      <c r="JFH137" s="293"/>
      <c r="JFI137" s="293"/>
      <c r="JFJ137" s="293"/>
      <c r="JFK137" s="293"/>
      <c r="JFL137" s="293"/>
      <c r="JFM137" s="293"/>
      <c r="JFN137" s="293"/>
      <c r="JFO137" s="293"/>
      <c r="JFP137" s="293"/>
      <c r="JFQ137" s="293"/>
      <c r="JFR137" s="293"/>
      <c r="JFS137" s="293"/>
      <c r="JFT137" s="293"/>
      <c r="JFU137" s="293"/>
      <c r="JFV137" s="293"/>
      <c r="JFW137" s="293"/>
      <c r="JFX137" s="293"/>
      <c r="JFY137" s="293"/>
      <c r="JFZ137" s="293"/>
      <c r="JGA137" s="293"/>
      <c r="JGB137" s="293"/>
      <c r="JGC137" s="293"/>
      <c r="JGD137" s="293"/>
      <c r="JGE137" s="293"/>
      <c r="JGF137" s="293"/>
      <c r="JGG137" s="293"/>
      <c r="JGH137" s="293"/>
      <c r="JGI137" s="293"/>
      <c r="JGJ137" s="293"/>
      <c r="JGK137" s="293"/>
      <c r="JGL137" s="293"/>
      <c r="JGM137" s="293"/>
      <c r="JGN137" s="293"/>
      <c r="JGO137" s="293"/>
      <c r="JGP137" s="293"/>
      <c r="JGQ137" s="293"/>
      <c r="JGR137" s="293"/>
      <c r="JGS137" s="293"/>
      <c r="JGT137" s="293"/>
      <c r="JGU137" s="293"/>
      <c r="JGV137" s="293"/>
      <c r="JGW137" s="293"/>
      <c r="JGX137" s="293"/>
      <c r="JGY137" s="293"/>
      <c r="JGZ137" s="293"/>
      <c r="JHA137" s="293"/>
      <c r="JHB137" s="293"/>
      <c r="JHC137" s="293"/>
      <c r="JHD137" s="293"/>
      <c r="JHE137" s="293"/>
      <c r="JHF137" s="293"/>
      <c r="JHG137" s="293"/>
      <c r="JHH137" s="293"/>
      <c r="JHI137" s="293"/>
      <c r="JHJ137" s="293"/>
      <c r="JHK137" s="293"/>
      <c r="JHL137" s="293"/>
      <c r="JHM137" s="293"/>
      <c r="JHN137" s="293"/>
      <c r="JHO137" s="293"/>
      <c r="JHP137" s="293"/>
      <c r="JHQ137" s="293"/>
      <c r="JHR137" s="293"/>
      <c r="JHS137" s="293"/>
      <c r="JHT137" s="293"/>
      <c r="JHU137" s="293"/>
      <c r="JHV137" s="293"/>
      <c r="JHW137" s="293"/>
      <c r="JHX137" s="293"/>
      <c r="JHY137" s="293"/>
      <c r="JHZ137" s="293"/>
      <c r="JIA137" s="293"/>
      <c r="JIB137" s="293"/>
      <c r="JIC137" s="293"/>
      <c r="JID137" s="293"/>
      <c r="JIE137" s="293"/>
      <c r="JIF137" s="293"/>
      <c r="JIG137" s="293"/>
      <c r="JIH137" s="293"/>
      <c r="JII137" s="293"/>
      <c r="JIJ137" s="293"/>
      <c r="JIK137" s="293"/>
      <c r="JIL137" s="293"/>
      <c r="JIM137" s="293"/>
      <c r="JIN137" s="293"/>
      <c r="JIO137" s="293"/>
      <c r="JIP137" s="293"/>
      <c r="JIQ137" s="293"/>
      <c r="JIR137" s="293"/>
      <c r="JIS137" s="293"/>
      <c r="JIT137" s="293"/>
      <c r="JIU137" s="293"/>
      <c r="JIV137" s="293"/>
      <c r="JIW137" s="293"/>
      <c r="JIX137" s="293"/>
      <c r="JIY137" s="293"/>
      <c r="JIZ137" s="293"/>
      <c r="JJA137" s="293"/>
      <c r="JJB137" s="293"/>
      <c r="JJC137" s="293"/>
      <c r="JJD137" s="293"/>
      <c r="JJE137" s="293"/>
      <c r="JJF137" s="293"/>
      <c r="JJG137" s="293"/>
      <c r="JJH137" s="293"/>
      <c r="JJI137" s="293"/>
      <c r="JJJ137" s="293"/>
      <c r="JJK137" s="293"/>
      <c r="JJL137" s="293"/>
      <c r="JJM137" s="293"/>
      <c r="JJN137" s="293"/>
      <c r="JJO137" s="293"/>
      <c r="JJP137" s="293"/>
      <c r="JJQ137" s="293"/>
      <c r="JJR137" s="293"/>
      <c r="JJS137" s="293"/>
      <c r="JJT137" s="293"/>
      <c r="JJU137" s="293"/>
      <c r="JJV137" s="293"/>
      <c r="JJW137" s="293"/>
      <c r="JJX137" s="293"/>
      <c r="JJY137" s="293"/>
      <c r="JJZ137" s="293"/>
      <c r="JKA137" s="293"/>
      <c r="JKB137" s="293"/>
      <c r="JKC137" s="293"/>
      <c r="JKD137" s="293"/>
      <c r="JKE137" s="293"/>
      <c r="JKF137" s="293"/>
      <c r="JKG137" s="293"/>
      <c r="JKH137" s="293"/>
      <c r="JKI137" s="293"/>
      <c r="JKJ137" s="293"/>
      <c r="JKK137" s="293"/>
      <c r="JKL137" s="293"/>
      <c r="JKM137" s="293"/>
      <c r="JKN137" s="293"/>
      <c r="JKO137" s="293"/>
      <c r="JKP137" s="293"/>
      <c r="JKQ137" s="293"/>
      <c r="JKR137" s="293"/>
      <c r="JKS137" s="293"/>
      <c r="JKT137" s="293"/>
      <c r="JKU137" s="293"/>
      <c r="JKV137" s="293"/>
      <c r="JKW137" s="293"/>
      <c r="JKX137" s="293"/>
      <c r="JKY137" s="293"/>
      <c r="JKZ137" s="293"/>
      <c r="JLA137" s="293"/>
      <c r="JLB137" s="293"/>
      <c r="JLC137" s="293"/>
      <c r="JLD137" s="293"/>
      <c r="JLE137" s="293"/>
      <c r="JLF137" s="293"/>
      <c r="JLG137" s="293"/>
      <c r="JLH137" s="293"/>
      <c r="JLI137" s="293"/>
      <c r="JLJ137" s="293"/>
      <c r="JLK137" s="293"/>
      <c r="JLL137" s="293"/>
      <c r="JLM137" s="293"/>
      <c r="JLN137" s="293"/>
      <c r="JLO137" s="293"/>
      <c r="JLP137" s="293"/>
      <c r="JLQ137" s="293"/>
      <c r="JLR137" s="293"/>
      <c r="JLS137" s="293"/>
      <c r="JLT137" s="293"/>
      <c r="JLU137" s="293"/>
      <c r="JLV137" s="293"/>
      <c r="JLW137" s="293"/>
      <c r="JLX137" s="293"/>
      <c r="JLY137" s="293"/>
      <c r="JLZ137" s="293"/>
      <c r="JMA137" s="293"/>
      <c r="JMB137" s="293"/>
      <c r="JMC137" s="293"/>
      <c r="JMD137" s="293"/>
      <c r="JME137" s="293"/>
      <c r="JMF137" s="293"/>
      <c r="JMG137" s="293"/>
      <c r="JMH137" s="293"/>
      <c r="JMI137" s="293"/>
      <c r="JMJ137" s="293"/>
      <c r="JMK137" s="293"/>
      <c r="JML137" s="293"/>
      <c r="JMM137" s="293"/>
      <c r="JMN137" s="293"/>
      <c r="JMO137" s="293"/>
      <c r="JMP137" s="293"/>
      <c r="JMQ137" s="293"/>
      <c r="JMR137" s="293"/>
      <c r="JMS137" s="293"/>
      <c r="JMT137" s="293"/>
      <c r="JMU137" s="293"/>
      <c r="JMV137" s="293"/>
      <c r="JMW137" s="293"/>
      <c r="JMX137" s="293"/>
      <c r="JMY137" s="293"/>
      <c r="JMZ137" s="293"/>
      <c r="JNA137" s="293"/>
      <c r="JNB137" s="293"/>
      <c r="JNC137" s="293"/>
      <c r="JND137" s="293"/>
      <c r="JNE137" s="293"/>
      <c r="JNF137" s="293"/>
      <c r="JNG137" s="293"/>
      <c r="JNH137" s="293"/>
      <c r="JNI137" s="293"/>
      <c r="JNJ137" s="293"/>
      <c r="JNK137" s="293"/>
      <c r="JNL137" s="293"/>
      <c r="JNM137" s="293"/>
      <c r="JNN137" s="293"/>
      <c r="JNO137" s="293"/>
      <c r="JNP137" s="293"/>
      <c r="JNQ137" s="293"/>
      <c r="JNR137" s="293"/>
      <c r="JNS137" s="293"/>
      <c r="JNT137" s="293"/>
      <c r="JNU137" s="293"/>
      <c r="JNV137" s="293"/>
      <c r="JNW137" s="293"/>
      <c r="JNX137" s="293"/>
      <c r="JNY137" s="293"/>
      <c r="JNZ137" s="293"/>
      <c r="JOA137" s="293"/>
      <c r="JOB137" s="293"/>
      <c r="JOC137" s="293"/>
      <c r="JOD137" s="293"/>
      <c r="JOE137" s="293"/>
      <c r="JOF137" s="293"/>
      <c r="JOG137" s="293"/>
      <c r="JOH137" s="293"/>
      <c r="JOI137" s="293"/>
      <c r="JOJ137" s="293"/>
      <c r="JOK137" s="293"/>
      <c r="JOL137" s="293"/>
      <c r="JOM137" s="293"/>
      <c r="JON137" s="293"/>
      <c r="JOO137" s="293"/>
      <c r="JOP137" s="293"/>
      <c r="JOQ137" s="293"/>
      <c r="JOR137" s="293"/>
      <c r="JOS137" s="293"/>
      <c r="JOT137" s="293"/>
      <c r="JOU137" s="293"/>
      <c r="JOV137" s="293"/>
      <c r="JOW137" s="293"/>
      <c r="JOX137" s="293"/>
      <c r="JOY137" s="293"/>
      <c r="JOZ137" s="293"/>
      <c r="JPA137" s="293"/>
      <c r="JPB137" s="293"/>
      <c r="JPC137" s="293"/>
      <c r="JPD137" s="293"/>
      <c r="JPE137" s="293"/>
      <c r="JPF137" s="293"/>
      <c r="JPG137" s="293"/>
      <c r="JPH137" s="293"/>
      <c r="JPI137" s="293"/>
      <c r="JPJ137" s="293"/>
      <c r="JPK137" s="293"/>
      <c r="JPL137" s="293"/>
      <c r="JPM137" s="293"/>
      <c r="JPN137" s="293"/>
      <c r="JPO137" s="293"/>
      <c r="JPP137" s="293"/>
      <c r="JPQ137" s="293"/>
      <c r="JPR137" s="293"/>
      <c r="JPS137" s="293"/>
      <c r="JPT137" s="293"/>
      <c r="JPU137" s="293"/>
      <c r="JPV137" s="293"/>
      <c r="JPW137" s="293"/>
      <c r="JPX137" s="293"/>
      <c r="JPY137" s="293"/>
      <c r="JPZ137" s="293"/>
      <c r="JQA137" s="293"/>
      <c r="JQB137" s="293"/>
      <c r="JQC137" s="293"/>
      <c r="JQD137" s="293"/>
      <c r="JQE137" s="293"/>
      <c r="JQF137" s="293"/>
      <c r="JQG137" s="293"/>
      <c r="JQH137" s="293"/>
      <c r="JQI137" s="293"/>
      <c r="JQJ137" s="293"/>
      <c r="JQK137" s="293"/>
      <c r="JQL137" s="293"/>
      <c r="JQM137" s="293"/>
      <c r="JQN137" s="293"/>
      <c r="JQO137" s="293"/>
      <c r="JQP137" s="293"/>
      <c r="JQQ137" s="293"/>
      <c r="JQR137" s="293"/>
      <c r="JQS137" s="293"/>
      <c r="JQT137" s="293"/>
      <c r="JQU137" s="293"/>
      <c r="JQV137" s="293"/>
      <c r="JQW137" s="293"/>
      <c r="JQX137" s="293"/>
      <c r="JQY137" s="293"/>
      <c r="JQZ137" s="293"/>
      <c r="JRA137" s="293"/>
      <c r="JRB137" s="293"/>
      <c r="JRC137" s="293"/>
      <c r="JRD137" s="293"/>
      <c r="JRE137" s="293"/>
      <c r="JRF137" s="293"/>
      <c r="JRG137" s="293"/>
      <c r="JRH137" s="293"/>
      <c r="JRI137" s="293"/>
      <c r="JRJ137" s="293"/>
      <c r="JRK137" s="293"/>
      <c r="JRL137" s="293"/>
      <c r="JRM137" s="293"/>
      <c r="JRN137" s="293"/>
      <c r="JRO137" s="293"/>
      <c r="JRP137" s="293"/>
      <c r="JRQ137" s="293"/>
      <c r="JRR137" s="293"/>
      <c r="JRS137" s="293"/>
      <c r="JRT137" s="293"/>
      <c r="JRU137" s="293"/>
      <c r="JRV137" s="293"/>
      <c r="JRW137" s="293"/>
      <c r="JRX137" s="293"/>
      <c r="JRY137" s="293"/>
      <c r="JRZ137" s="293"/>
      <c r="JSA137" s="293"/>
      <c r="JSB137" s="293"/>
      <c r="JSC137" s="293"/>
      <c r="JSD137" s="293"/>
      <c r="JSE137" s="293"/>
      <c r="JSF137" s="293"/>
      <c r="JSG137" s="293"/>
      <c r="JSH137" s="293"/>
      <c r="JSI137" s="293"/>
      <c r="JSJ137" s="293"/>
      <c r="JSK137" s="293"/>
      <c r="JSL137" s="293"/>
      <c r="JSM137" s="293"/>
      <c r="JSN137" s="293"/>
      <c r="JSO137" s="293"/>
      <c r="JSP137" s="293"/>
      <c r="JSQ137" s="293"/>
      <c r="JSR137" s="293"/>
      <c r="JSS137" s="293"/>
      <c r="JST137" s="293"/>
      <c r="JSU137" s="293"/>
      <c r="JSV137" s="293"/>
      <c r="JSW137" s="293"/>
      <c r="JSX137" s="293"/>
      <c r="JSY137" s="293"/>
      <c r="JSZ137" s="293"/>
      <c r="JTA137" s="293"/>
      <c r="JTB137" s="293"/>
      <c r="JTC137" s="293"/>
      <c r="JTD137" s="293"/>
      <c r="JTE137" s="293"/>
      <c r="JTF137" s="293"/>
      <c r="JTG137" s="293"/>
      <c r="JTH137" s="293"/>
      <c r="JTI137" s="293"/>
      <c r="JTJ137" s="293"/>
      <c r="JTK137" s="293"/>
      <c r="JTL137" s="293"/>
      <c r="JTM137" s="293"/>
      <c r="JTN137" s="293"/>
      <c r="JTO137" s="293"/>
      <c r="JTP137" s="293"/>
      <c r="JTQ137" s="293"/>
      <c r="JTR137" s="293"/>
      <c r="JTS137" s="293"/>
      <c r="JTT137" s="293"/>
      <c r="JTU137" s="293"/>
      <c r="JTV137" s="293"/>
      <c r="JTW137" s="293"/>
      <c r="JTX137" s="293"/>
      <c r="JTY137" s="293"/>
      <c r="JTZ137" s="293"/>
      <c r="JUA137" s="293"/>
      <c r="JUB137" s="293"/>
      <c r="JUC137" s="293"/>
      <c r="JUD137" s="293"/>
      <c r="JUE137" s="293"/>
      <c r="JUF137" s="293"/>
      <c r="JUG137" s="293"/>
      <c r="JUH137" s="293"/>
      <c r="JUI137" s="293"/>
      <c r="JUJ137" s="293"/>
      <c r="JUK137" s="293"/>
      <c r="JUL137" s="293"/>
      <c r="JUM137" s="293"/>
      <c r="JUN137" s="293"/>
      <c r="JUO137" s="293"/>
      <c r="JUP137" s="293"/>
      <c r="JUQ137" s="293"/>
      <c r="JUR137" s="293"/>
      <c r="JUS137" s="293"/>
      <c r="JUT137" s="293"/>
      <c r="JUU137" s="293"/>
      <c r="JUV137" s="293"/>
      <c r="JUW137" s="293"/>
      <c r="JUX137" s="293"/>
      <c r="JUY137" s="293"/>
      <c r="JUZ137" s="293"/>
      <c r="JVA137" s="293"/>
      <c r="JVB137" s="293"/>
      <c r="JVC137" s="293"/>
      <c r="JVD137" s="293"/>
      <c r="JVE137" s="293"/>
      <c r="JVF137" s="293"/>
      <c r="JVG137" s="293"/>
      <c r="JVH137" s="293"/>
      <c r="JVI137" s="293"/>
      <c r="JVJ137" s="293"/>
      <c r="JVK137" s="293"/>
      <c r="JVL137" s="293"/>
      <c r="JVM137" s="293"/>
      <c r="JVN137" s="293"/>
      <c r="JVO137" s="293"/>
      <c r="JVP137" s="293"/>
      <c r="JVQ137" s="293"/>
      <c r="JVR137" s="293"/>
      <c r="JVS137" s="293"/>
      <c r="JVT137" s="293"/>
      <c r="JVU137" s="293"/>
      <c r="JVV137" s="293"/>
      <c r="JVW137" s="293"/>
      <c r="JVX137" s="293"/>
      <c r="JVY137" s="293"/>
      <c r="JVZ137" s="293"/>
      <c r="JWA137" s="293"/>
      <c r="JWB137" s="293"/>
      <c r="JWC137" s="293"/>
      <c r="JWD137" s="293"/>
      <c r="JWE137" s="293"/>
      <c r="JWF137" s="293"/>
      <c r="JWG137" s="293"/>
      <c r="JWH137" s="293"/>
      <c r="JWI137" s="293"/>
      <c r="JWJ137" s="293"/>
      <c r="JWK137" s="293"/>
      <c r="JWL137" s="293"/>
      <c r="JWM137" s="293"/>
      <c r="JWN137" s="293"/>
      <c r="JWO137" s="293"/>
      <c r="JWP137" s="293"/>
      <c r="JWQ137" s="293"/>
      <c r="JWR137" s="293"/>
      <c r="JWS137" s="293"/>
      <c r="JWT137" s="293"/>
      <c r="JWU137" s="293"/>
      <c r="JWV137" s="293"/>
      <c r="JWW137" s="293"/>
      <c r="JWX137" s="293"/>
      <c r="JWY137" s="293"/>
      <c r="JWZ137" s="293"/>
      <c r="JXA137" s="293"/>
      <c r="JXB137" s="293"/>
      <c r="JXC137" s="293"/>
      <c r="JXD137" s="293"/>
      <c r="JXE137" s="293"/>
      <c r="JXF137" s="293"/>
      <c r="JXG137" s="293"/>
      <c r="JXH137" s="293"/>
      <c r="JXI137" s="293"/>
      <c r="JXJ137" s="293"/>
      <c r="JXK137" s="293"/>
      <c r="JXL137" s="293"/>
      <c r="JXM137" s="293"/>
      <c r="JXN137" s="293"/>
      <c r="JXO137" s="293"/>
      <c r="JXP137" s="293"/>
      <c r="JXQ137" s="293"/>
      <c r="JXR137" s="293"/>
      <c r="JXS137" s="293"/>
      <c r="JXT137" s="293"/>
      <c r="JXU137" s="293"/>
      <c r="JXV137" s="293"/>
      <c r="JXW137" s="293"/>
      <c r="JXX137" s="293"/>
      <c r="JXY137" s="293"/>
      <c r="JXZ137" s="293"/>
      <c r="JYA137" s="293"/>
      <c r="JYB137" s="293"/>
      <c r="JYC137" s="293"/>
      <c r="JYD137" s="293"/>
      <c r="JYE137" s="293"/>
      <c r="JYF137" s="293"/>
      <c r="JYG137" s="293"/>
      <c r="JYH137" s="293"/>
      <c r="JYI137" s="293"/>
      <c r="JYJ137" s="293"/>
      <c r="JYK137" s="293"/>
      <c r="JYL137" s="293"/>
      <c r="JYM137" s="293"/>
      <c r="JYN137" s="293"/>
      <c r="JYO137" s="293"/>
      <c r="JYP137" s="293"/>
      <c r="JYQ137" s="293"/>
      <c r="JYR137" s="293"/>
      <c r="JYS137" s="293"/>
      <c r="JYT137" s="293"/>
      <c r="JYU137" s="293"/>
      <c r="JYV137" s="293"/>
      <c r="JYW137" s="293"/>
      <c r="JYX137" s="293"/>
      <c r="JYY137" s="293"/>
      <c r="JYZ137" s="293"/>
      <c r="JZA137" s="293"/>
      <c r="JZB137" s="293"/>
      <c r="JZC137" s="293"/>
      <c r="JZD137" s="293"/>
      <c r="JZE137" s="293"/>
      <c r="JZF137" s="293"/>
      <c r="JZG137" s="293"/>
      <c r="JZH137" s="293"/>
      <c r="JZI137" s="293"/>
      <c r="JZJ137" s="293"/>
      <c r="JZK137" s="293"/>
      <c r="JZL137" s="293"/>
      <c r="JZM137" s="293"/>
      <c r="JZN137" s="293"/>
      <c r="JZO137" s="293"/>
      <c r="JZP137" s="293"/>
      <c r="JZQ137" s="293"/>
      <c r="JZR137" s="293"/>
      <c r="JZS137" s="293"/>
      <c r="JZT137" s="293"/>
      <c r="JZU137" s="293"/>
      <c r="JZV137" s="293"/>
      <c r="JZW137" s="293"/>
      <c r="JZX137" s="293"/>
      <c r="JZY137" s="293"/>
      <c r="JZZ137" s="293"/>
      <c r="KAA137" s="293"/>
      <c r="KAB137" s="293"/>
      <c r="KAC137" s="293"/>
      <c r="KAD137" s="293"/>
      <c r="KAE137" s="293"/>
      <c r="KAF137" s="293"/>
      <c r="KAG137" s="293"/>
      <c r="KAH137" s="293"/>
      <c r="KAI137" s="293"/>
      <c r="KAJ137" s="293"/>
      <c r="KAK137" s="293"/>
      <c r="KAL137" s="293"/>
      <c r="KAM137" s="293"/>
      <c r="KAN137" s="293"/>
      <c r="KAO137" s="293"/>
      <c r="KAP137" s="293"/>
      <c r="KAQ137" s="293"/>
      <c r="KAR137" s="293"/>
      <c r="KAS137" s="293"/>
      <c r="KAT137" s="293"/>
      <c r="KAU137" s="293"/>
      <c r="KAV137" s="293"/>
      <c r="KAW137" s="293"/>
      <c r="KAX137" s="293"/>
      <c r="KAY137" s="293"/>
      <c r="KAZ137" s="293"/>
      <c r="KBA137" s="293"/>
      <c r="KBB137" s="293"/>
      <c r="KBC137" s="293"/>
      <c r="KBD137" s="293"/>
      <c r="KBE137" s="293"/>
      <c r="KBF137" s="293"/>
      <c r="KBG137" s="293"/>
      <c r="KBH137" s="293"/>
      <c r="KBI137" s="293"/>
      <c r="KBJ137" s="293"/>
      <c r="KBK137" s="293"/>
      <c r="KBL137" s="293"/>
      <c r="KBM137" s="293"/>
      <c r="KBN137" s="293"/>
      <c r="KBO137" s="293"/>
      <c r="KBP137" s="293"/>
      <c r="KBQ137" s="293"/>
      <c r="KBR137" s="293"/>
      <c r="KBS137" s="293"/>
      <c r="KBT137" s="293"/>
      <c r="KBU137" s="293"/>
      <c r="KBV137" s="293"/>
      <c r="KBW137" s="293"/>
      <c r="KBX137" s="293"/>
      <c r="KBY137" s="293"/>
      <c r="KBZ137" s="293"/>
      <c r="KCA137" s="293"/>
      <c r="KCB137" s="293"/>
      <c r="KCC137" s="293"/>
      <c r="KCD137" s="293"/>
      <c r="KCE137" s="293"/>
      <c r="KCF137" s="293"/>
      <c r="KCG137" s="293"/>
      <c r="KCH137" s="293"/>
      <c r="KCI137" s="293"/>
      <c r="KCJ137" s="293"/>
      <c r="KCK137" s="293"/>
      <c r="KCL137" s="293"/>
      <c r="KCM137" s="293"/>
      <c r="KCN137" s="293"/>
      <c r="KCO137" s="293"/>
      <c r="KCP137" s="293"/>
      <c r="KCQ137" s="293"/>
      <c r="KCR137" s="293"/>
      <c r="KCS137" s="293"/>
      <c r="KCT137" s="293"/>
      <c r="KCU137" s="293"/>
      <c r="KCV137" s="293"/>
      <c r="KCW137" s="293"/>
      <c r="KCX137" s="293"/>
      <c r="KCY137" s="293"/>
      <c r="KCZ137" s="293"/>
      <c r="KDA137" s="293"/>
      <c r="KDB137" s="293"/>
      <c r="KDC137" s="293"/>
      <c r="KDD137" s="293"/>
      <c r="KDE137" s="293"/>
      <c r="KDF137" s="293"/>
      <c r="KDG137" s="293"/>
      <c r="KDH137" s="293"/>
      <c r="KDI137" s="293"/>
      <c r="KDJ137" s="293"/>
      <c r="KDK137" s="293"/>
      <c r="KDL137" s="293"/>
      <c r="KDM137" s="293"/>
      <c r="KDN137" s="293"/>
      <c r="KDO137" s="293"/>
      <c r="KDP137" s="293"/>
      <c r="KDQ137" s="293"/>
      <c r="KDR137" s="293"/>
      <c r="KDS137" s="293"/>
      <c r="KDT137" s="293"/>
      <c r="KDU137" s="293"/>
      <c r="KDV137" s="293"/>
      <c r="KDW137" s="293"/>
      <c r="KDX137" s="293"/>
      <c r="KDY137" s="293"/>
      <c r="KDZ137" s="293"/>
      <c r="KEA137" s="293"/>
      <c r="KEB137" s="293"/>
      <c r="KEC137" s="293"/>
      <c r="KED137" s="293"/>
      <c r="KEE137" s="293"/>
      <c r="KEF137" s="293"/>
      <c r="KEG137" s="293"/>
      <c r="KEH137" s="293"/>
      <c r="KEI137" s="293"/>
      <c r="KEJ137" s="293"/>
      <c r="KEK137" s="293"/>
      <c r="KEL137" s="293"/>
      <c r="KEM137" s="293"/>
      <c r="KEN137" s="293"/>
      <c r="KEO137" s="293"/>
      <c r="KEP137" s="293"/>
      <c r="KEQ137" s="293"/>
      <c r="KER137" s="293"/>
      <c r="KES137" s="293"/>
      <c r="KET137" s="293"/>
      <c r="KEU137" s="293"/>
      <c r="KEV137" s="293"/>
      <c r="KEW137" s="293"/>
      <c r="KEX137" s="293"/>
      <c r="KEY137" s="293"/>
      <c r="KEZ137" s="293"/>
      <c r="KFA137" s="293"/>
      <c r="KFB137" s="293"/>
      <c r="KFC137" s="293"/>
      <c r="KFD137" s="293"/>
      <c r="KFE137" s="293"/>
      <c r="KFF137" s="293"/>
      <c r="KFG137" s="293"/>
      <c r="KFH137" s="293"/>
      <c r="KFI137" s="293"/>
      <c r="KFJ137" s="293"/>
      <c r="KFK137" s="293"/>
      <c r="KFL137" s="293"/>
      <c r="KFM137" s="293"/>
      <c r="KFN137" s="293"/>
      <c r="KFO137" s="293"/>
      <c r="KFP137" s="293"/>
      <c r="KFQ137" s="293"/>
      <c r="KFR137" s="293"/>
      <c r="KFS137" s="293"/>
      <c r="KFT137" s="293"/>
      <c r="KFU137" s="293"/>
      <c r="KFV137" s="293"/>
      <c r="KFW137" s="293"/>
      <c r="KFX137" s="293"/>
      <c r="KFY137" s="293"/>
      <c r="KFZ137" s="293"/>
      <c r="KGA137" s="293"/>
      <c r="KGB137" s="293"/>
      <c r="KGC137" s="293"/>
      <c r="KGD137" s="293"/>
      <c r="KGE137" s="293"/>
      <c r="KGF137" s="293"/>
      <c r="KGG137" s="293"/>
      <c r="KGH137" s="293"/>
      <c r="KGI137" s="293"/>
      <c r="KGJ137" s="293"/>
      <c r="KGK137" s="293"/>
      <c r="KGL137" s="293"/>
      <c r="KGM137" s="293"/>
      <c r="KGN137" s="293"/>
      <c r="KGO137" s="293"/>
      <c r="KGP137" s="293"/>
      <c r="KGQ137" s="293"/>
      <c r="KGR137" s="293"/>
      <c r="KGS137" s="293"/>
      <c r="KGT137" s="293"/>
      <c r="KGU137" s="293"/>
      <c r="KGV137" s="293"/>
      <c r="KGW137" s="293"/>
      <c r="KGX137" s="293"/>
      <c r="KGY137" s="293"/>
      <c r="KGZ137" s="293"/>
      <c r="KHA137" s="293"/>
      <c r="KHB137" s="293"/>
      <c r="KHC137" s="293"/>
      <c r="KHD137" s="293"/>
      <c r="KHE137" s="293"/>
      <c r="KHF137" s="293"/>
      <c r="KHG137" s="293"/>
      <c r="KHH137" s="293"/>
      <c r="KHI137" s="293"/>
      <c r="KHJ137" s="293"/>
      <c r="KHK137" s="293"/>
      <c r="KHL137" s="293"/>
      <c r="KHM137" s="293"/>
      <c r="KHN137" s="293"/>
      <c r="KHO137" s="293"/>
      <c r="KHP137" s="293"/>
      <c r="KHQ137" s="293"/>
      <c r="KHR137" s="293"/>
      <c r="KHS137" s="293"/>
      <c r="KHT137" s="293"/>
      <c r="KHU137" s="293"/>
      <c r="KHV137" s="293"/>
      <c r="KHW137" s="293"/>
      <c r="KHX137" s="293"/>
      <c r="KHY137" s="293"/>
      <c r="KHZ137" s="293"/>
      <c r="KIA137" s="293"/>
      <c r="KIB137" s="293"/>
      <c r="KIC137" s="293"/>
      <c r="KID137" s="293"/>
      <c r="KIE137" s="293"/>
      <c r="KIF137" s="293"/>
      <c r="KIG137" s="293"/>
      <c r="KIH137" s="293"/>
      <c r="KII137" s="293"/>
      <c r="KIJ137" s="293"/>
      <c r="KIK137" s="293"/>
      <c r="KIL137" s="293"/>
      <c r="KIM137" s="293"/>
      <c r="KIN137" s="293"/>
      <c r="KIO137" s="293"/>
      <c r="KIP137" s="293"/>
      <c r="KIQ137" s="293"/>
      <c r="KIR137" s="293"/>
      <c r="KIS137" s="293"/>
      <c r="KIT137" s="293"/>
      <c r="KIU137" s="293"/>
      <c r="KIV137" s="293"/>
      <c r="KIW137" s="293"/>
      <c r="KIX137" s="293"/>
      <c r="KIY137" s="293"/>
      <c r="KIZ137" s="293"/>
      <c r="KJA137" s="293"/>
      <c r="KJB137" s="293"/>
      <c r="KJC137" s="293"/>
      <c r="KJD137" s="293"/>
      <c r="KJE137" s="293"/>
      <c r="KJF137" s="293"/>
      <c r="KJG137" s="293"/>
      <c r="KJH137" s="293"/>
      <c r="KJI137" s="293"/>
      <c r="KJJ137" s="293"/>
      <c r="KJK137" s="293"/>
      <c r="KJL137" s="293"/>
      <c r="KJM137" s="293"/>
      <c r="KJN137" s="293"/>
      <c r="KJO137" s="293"/>
      <c r="KJP137" s="293"/>
      <c r="KJQ137" s="293"/>
      <c r="KJR137" s="293"/>
      <c r="KJS137" s="293"/>
      <c r="KJT137" s="293"/>
      <c r="KJU137" s="293"/>
      <c r="KJV137" s="293"/>
      <c r="KJW137" s="293"/>
      <c r="KJX137" s="293"/>
      <c r="KJY137" s="293"/>
      <c r="KJZ137" s="293"/>
      <c r="KKA137" s="293"/>
      <c r="KKB137" s="293"/>
      <c r="KKC137" s="293"/>
      <c r="KKD137" s="293"/>
      <c r="KKE137" s="293"/>
      <c r="KKF137" s="293"/>
      <c r="KKG137" s="293"/>
      <c r="KKH137" s="293"/>
      <c r="KKI137" s="293"/>
      <c r="KKJ137" s="293"/>
      <c r="KKK137" s="293"/>
      <c r="KKL137" s="293"/>
      <c r="KKM137" s="293"/>
      <c r="KKN137" s="293"/>
      <c r="KKO137" s="293"/>
      <c r="KKP137" s="293"/>
      <c r="KKQ137" s="293"/>
      <c r="KKR137" s="293"/>
      <c r="KKS137" s="293"/>
      <c r="KKT137" s="293"/>
      <c r="KKU137" s="293"/>
      <c r="KKV137" s="293"/>
      <c r="KKW137" s="293"/>
      <c r="KKX137" s="293"/>
      <c r="KKY137" s="293"/>
      <c r="KKZ137" s="293"/>
      <c r="KLA137" s="293"/>
      <c r="KLB137" s="293"/>
      <c r="KLC137" s="293"/>
      <c r="KLD137" s="293"/>
      <c r="KLE137" s="293"/>
      <c r="KLF137" s="293"/>
      <c r="KLG137" s="293"/>
      <c r="KLH137" s="293"/>
      <c r="KLI137" s="293"/>
      <c r="KLJ137" s="293"/>
      <c r="KLK137" s="293"/>
      <c r="KLL137" s="293"/>
      <c r="KLM137" s="293"/>
      <c r="KLN137" s="293"/>
      <c r="KLO137" s="293"/>
      <c r="KLP137" s="293"/>
      <c r="KLQ137" s="293"/>
      <c r="KLR137" s="293"/>
      <c r="KLS137" s="293"/>
      <c r="KLT137" s="293"/>
      <c r="KLU137" s="293"/>
      <c r="KLV137" s="293"/>
      <c r="KLW137" s="293"/>
      <c r="KLX137" s="293"/>
      <c r="KLY137" s="293"/>
      <c r="KLZ137" s="293"/>
      <c r="KMA137" s="293"/>
      <c r="KMB137" s="293"/>
      <c r="KMC137" s="293"/>
      <c r="KMD137" s="293"/>
      <c r="KME137" s="293"/>
      <c r="KMF137" s="293"/>
      <c r="KMG137" s="293"/>
      <c r="KMH137" s="293"/>
      <c r="KMI137" s="293"/>
      <c r="KMJ137" s="293"/>
      <c r="KMK137" s="293"/>
      <c r="KML137" s="293"/>
      <c r="KMM137" s="293"/>
      <c r="KMN137" s="293"/>
      <c r="KMO137" s="293"/>
      <c r="KMP137" s="293"/>
      <c r="KMQ137" s="293"/>
      <c r="KMR137" s="293"/>
      <c r="KMS137" s="293"/>
      <c r="KMT137" s="293"/>
      <c r="KMU137" s="293"/>
      <c r="KMV137" s="293"/>
      <c r="KMW137" s="293"/>
      <c r="KMX137" s="293"/>
      <c r="KMY137" s="293"/>
      <c r="KMZ137" s="293"/>
      <c r="KNA137" s="293"/>
      <c r="KNB137" s="293"/>
      <c r="KNC137" s="293"/>
      <c r="KND137" s="293"/>
      <c r="KNE137" s="293"/>
      <c r="KNF137" s="293"/>
      <c r="KNG137" s="293"/>
      <c r="KNH137" s="293"/>
      <c r="KNI137" s="293"/>
      <c r="KNJ137" s="293"/>
      <c r="KNK137" s="293"/>
      <c r="KNL137" s="293"/>
      <c r="KNM137" s="293"/>
      <c r="KNN137" s="293"/>
      <c r="KNO137" s="293"/>
      <c r="KNP137" s="293"/>
      <c r="KNQ137" s="293"/>
      <c r="KNR137" s="293"/>
      <c r="KNS137" s="293"/>
      <c r="KNT137" s="293"/>
      <c r="KNU137" s="293"/>
      <c r="KNV137" s="293"/>
      <c r="KNW137" s="293"/>
      <c r="KNX137" s="293"/>
      <c r="KNY137" s="293"/>
      <c r="KNZ137" s="293"/>
      <c r="KOA137" s="293"/>
      <c r="KOB137" s="293"/>
      <c r="KOC137" s="293"/>
      <c r="KOD137" s="293"/>
      <c r="KOE137" s="293"/>
      <c r="KOF137" s="293"/>
      <c r="KOG137" s="293"/>
      <c r="KOH137" s="293"/>
      <c r="KOI137" s="293"/>
      <c r="KOJ137" s="293"/>
      <c r="KOK137" s="293"/>
      <c r="KOL137" s="293"/>
      <c r="KOM137" s="293"/>
      <c r="KON137" s="293"/>
      <c r="KOO137" s="293"/>
      <c r="KOP137" s="293"/>
      <c r="KOQ137" s="293"/>
      <c r="KOR137" s="293"/>
      <c r="KOS137" s="293"/>
      <c r="KOT137" s="293"/>
      <c r="KOU137" s="293"/>
      <c r="KOV137" s="293"/>
      <c r="KOW137" s="293"/>
      <c r="KOX137" s="293"/>
      <c r="KOY137" s="293"/>
      <c r="KOZ137" s="293"/>
      <c r="KPA137" s="293"/>
      <c r="KPB137" s="293"/>
      <c r="KPC137" s="293"/>
      <c r="KPD137" s="293"/>
      <c r="KPE137" s="293"/>
      <c r="KPF137" s="293"/>
      <c r="KPG137" s="293"/>
      <c r="KPH137" s="293"/>
      <c r="KPI137" s="293"/>
      <c r="KPJ137" s="293"/>
      <c r="KPK137" s="293"/>
      <c r="KPL137" s="293"/>
      <c r="KPM137" s="293"/>
      <c r="KPN137" s="293"/>
      <c r="KPO137" s="293"/>
      <c r="KPP137" s="293"/>
      <c r="KPQ137" s="293"/>
      <c r="KPR137" s="293"/>
      <c r="KPS137" s="293"/>
      <c r="KPT137" s="293"/>
      <c r="KPU137" s="293"/>
      <c r="KPV137" s="293"/>
      <c r="KPW137" s="293"/>
      <c r="KPX137" s="293"/>
      <c r="KPY137" s="293"/>
      <c r="KPZ137" s="293"/>
      <c r="KQA137" s="293"/>
      <c r="KQB137" s="293"/>
      <c r="KQC137" s="293"/>
      <c r="KQD137" s="293"/>
      <c r="KQE137" s="293"/>
      <c r="KQF137" s="293"/>
      <c r="KQG137" s="293"/>
      <c r="KQH137" s="293"/>
      <c r="KQI137" s="293"/>
      <c r="KQJ137" s="293"/>
      <c r="KQK137" s="293"/>
      <c r="KQL137" s="293"/>
      <c r="KQM137" s="293"/>
      <c r="KQN137" s="293"/>
      <c r="KQO137" s="293"/>
      <c r="KQP137" s="293"/>
      <c r="KQQ137" s="293"/>
      <c r="KQR137" s="293"/>
      <c r="KQS137" s="293"/>
      <c r="KQT137" s="293"/>
      <c r="KQU137" s="293"/>
      <c r="KQV137" s="293"/>
      <c r="KQW137" s="293"/>
      <c r="KQX137" s="293"/>
      <c r="KQY137" s="293"/>
      <c r="KQZ137" s="293"/>
      <c r="KRA137" s="293"/>
      <c r="KRB137" s="293"/>
      <c r="KRC137" s="293"/>
      <c r="KRD137" s="293"/>
      <c r="KRE137" s="293"/>
      <c r="KRF137" s="293"/>
      <c r="KRG137" s="293"/>
      <c r="KRH137" s="293"/>
      <c r="KRI137" s="293"/>
      <c r="KRJ137" s="293"/>
      <c r="KRK137" s="293"/>
      <c r="KRL137" s="293"/>
      <c r="KRM137" s="293"/>
      <c r="KRN137" s="293"/>
      <c r="KRO137" s="293"/>
      <c r="KRP137" s="293"/>
      <c r="KRQ137" s="293"/>
      <c r="KRR137" s="293"/>
      <c r="KRS137" s="293"/>
      <c r="KRT137" s="293"/>
      <c r="KRU137" s="293"/>
      <c r="KRV137" s="293"/>
      <c r="KRW137" s="293"/>
      <c r="KRX137" s="293"/>
      <c r="KRY137" s="293"/>
      <c r="KRZ137" s="293"/>
      <c r="KSA137" s="293"/>
      <c r="KSB137" s="293"/>
      <c r="KSC137" s="293"/>
      <c r="KSD137" s="293"/>
      <c r="KSE137" s="293"/>
      <c r="KSF137" s="293"/>
      <c r="KSG137" s="293"/>
      <c r="KSH137" s="293"/>
      <c r="KSI137" s="293"/>
      <c r="KSJ137" s="293"/>
      <c r="KSK137" s="293"/>
      <c r="KSL137" s="293"/>
      <c r="KSM137" s="293"/>
      <c r="KSN137" s="293"/>
      <c r="KSO137" s="293"/>
      <c r="KSP137" s="293"/>
      <c r="KSQ137" s="293"/>
      <c r="KSR137" s="293"/>
      <c r="KSS137" s="293"/>
      <c r="KST137" s="293"/>
      <c r="KSU137" s="293"/>
      <c r="KSV137" s="293"/>
      <c r="KSW137" s="293"/>
      <c r="KSX137" s="293"/>
      <c r="KSY137" s="293"/>
      <c r="KSZ137" s="293"/>
      <c r="KTA137" s="293"/>
      <c r="KTB137" s="293"/>
      <c r="KTC137" s="293"/>
      <c r="KTD137" s="293"/>
      <c r="KTE137" s="293"/>
      <c r="KTF137" s="293"/>
      <c r="KTG137" s="293"/>
      <c r="KTH137" s="293"/>
      <c r="KTI137" s="293"/>
      <c r="KTJ137" s="293"/>
      <c r="KTK137" s="293"/>
      <c r="KTL137" s="293"/>
      <c r="KTM137" s="293"/>
      <c r="KTN137" s="293"/>
      <c r="KTO137" s="293"/>
      <c r="KTP137" s="293"/>
      <c r="KTQ137" s="293"/>
      <c r="KTR137" s="293"/>
      <c r="KTS137" s="293"/>
      <c r="KTT137" s="293"/>
      <c r="KTU137" s="293"/>
      <c r="KTV137" s="293"/>
      <c r="KTW137" s="293"/>
      <c r="KTX137" s="293"/>
      <c r="KTY137" s="293"/>
      <c r="KTZ137" s="293"/>
      <c r="KUA137" s="293"/>
      <c r="KUB137" s="293"/>
      <c r="KUC137" s="293"/>
      <c r="KUD137" s="293"/>
      <c r="KUE137" s="293"/>
      <c r="KUF137" s="293"/>
      <c r="KUG137" s="293"/>
      <c r="KUH137" s="293"/>
      <c r="KUI137" s="293"/>
      <c r="KUJ137" s="293"/>
      <c r="KUK137" s="293"/>
      <c r="KUL137" s="293"/>
      <c r="KUM137" s="293"/>
      <c r="KUN137" s="293"/>
      <c r="KUO137" s="293"/>
      <c r="KUP137" s="293"/>
      <c r="KUQ137" s="293"/>
      <c r="KUR137" s="293"/>
      <c r="KUS137" s="293"/>
      <c r="KUT137" s="293"/>
      <c r="KUU137" s="293"/>
      <c r="KUV137" s="293"/>
      <c r="KUW137" s="293"/>
      <c r="KUX137" s="293"/>
      <c r="KUY137" s="293"/>
      <c r="KUZ137" s="293"/>
      <c r="KVA137" s="293"/>
      <c r="KVB137" s="293"/>
      <c r="KVC137" s="293"/>
      <c r="KVD137" s="293"/>
      <c r="KVE137" s="293"/>
      <c r="KVF137" s="293"/>
      <c r="KVG137" s="293"/>
      <c r="KVH137" s="293"/>
      <c r="KVI137" s="293"/>
      <c r="KVJ137" s="293"/>
      <c r="KVK137" s="293"/>
      <c r="KVL137" s="293"/>
      <c r="KVM137" s="293"/>
      <c r="KVN137" s="293"/>
      <c r="KVO137" s="293"/>
      <c r="KVP137" s="293"/>
      <c r="KVQ137" s="293"/>
      <c r="KVR137" s="293"/>
      <c r="KVS137" s="293"/>
      <c r="KVT137" s="293"/>
      <c r="KVU137" s="293"/>
      <c r="KVV137" s="293"/>
      <c r="KVW137" s="293"/>
      <c r="KVX137" s="293"/>
      <c r="KVY137" s="293"/>
      <c r="KVZ137" s="293"/>
      <c r="KWA137" s="293"/>
      <c r="KWB137" s="293"/>
      <c r="KWC137" s="293"/>
      <c r="KWD137" s="293"/>
      <c r="KWE137" s="293"/>
      <c r="KWF137" s="293"/>
      <c r="KWG137" s="293"/>
      <c r="KWH137" s="293"/>
      <c r="KWI137" s="293"/>
      <c r="KWJ137" s="293"/>
      <c r="KWK137" s="293"/>
      <c r="KWL137" s="293"/>
      <c r="KWM137" s="293"/>
      <c r="KWN137" s="293"/>
      <c r="KWO137" s="293"/>
      <c r="KWP137" s="293"/>
      <c r="KWQ137" s="293"/>
      <c r="KWR137" s="293"/>
      <c r="KWS137" s="293"/>
      <c r="KWT137" s="293"/>
      <c r="KWU137" s="293"/>
      <c r="KWV137" s="293"/>
      <c r="KWW137" s="293"/>
      <c r="KWX137" s="293"/>
      <c r="KWY137" s="293"/>
      <c r="KWZ137" s="293"/>
      <c r="KXA137" s="293"/>
      <c r="KXB137" s="293"/>
      <c r="KXC137" s="293"/>
      <c r="KXD137" s="293"/>
      <c r="KXE137" s="293"/>
      <c r="KXF137" s="293"/>
      <c r="KXG137" s="293"/>
      <c r="KXH137" s="293"/>
      <c r="KXI137" s="293"/>
      <c r="KXJ137" s="293"/>
      <c r="KXK137" s="293"/>
      <c r="KXL137" s="293"/>
      <c r="KXM137" s="293"/>
      <c r="KXN137" s="293"/>
      <c r="KXO137" s="293"/>
      <c r="KXP137" s="293"/>
      <c r="KXQ137" s="293"/>
      <c r="KXR137" s="293"/>
      <c r="KXS137" s="293"/>
      <c r="KXT137" s="293"/>
      <c r="KXU137" s="293"/>
      <c r="KXV137" s="293"/>
      <c r="KXW137" s="293"/>
      <c r="KXX137" s="293"/>
      <c r="KXY137" s="293"/>
      <c r="KXZ137" s="293"/>
      <c r="KYA137" s="293"/>
      <c r="KYB137" s="293"/>
      <c r="KYC137" s="293"/>
      <c r="KYD137" s="293"/>
      <c r="KYE137" s="293"/>
      <c r="KYF137" s="293"/>
      <c r="KYG137" s="293"/>
      <c r="KYH137" s="293"/>
      <c r="KYI137" s="293"/>
      <c r="KYJ137" s="293"/>
      <c r="KYK137" s="293"/>
      <c r="KYL137" s="293"/>
      <c r="KYM137" s="293"/>
      <c r="KYN137" s="293"/>
      <c r="KYO137" s="293"/>
      <c r="KYP137" s="293"/>
      <c r="KYQ137" s="293"/>
      <c r="KYR137" s="293"/>
      <c r="KYS137" s="293"/>
      <c r="KYT137" s="293"/>
      <c r="KYU137" s="293"/>
      <c r="KYV137" s="293"/>
      <c r="KYW137" s="293"/>
      <c r="KYX137" s="293"/>
      <c r="KYY137" s="293"/>
      <c r="KYZ137" s="293"/>
      <c r="KZA137" s="293"/>
      <c r="KZB137" s="293"/>
      <c r="KZC137" s="293"/>
      <c r="KZD137" s="293"/>
      <c r="KZE137" s="293"/>
      <c r="KZF137" s="293"/>
      <c r="KZG137" s="293"/>
      <c r="KZH137" s="293"/>
      <c r="KZI137" s="293"/>
      <c r="KZJ137" s="293"/>
      <c r="KZK137" s="293"/>
      <c r="KZL137" s="293"/>
      <c r="KZM137" s="293"/>
      <c r="KZN137" s="293"/>
      <c r="KZO137" s="293"/>
      <c r="KZP137" s="293"/>
      <c r="KZQ137" s="293"/>
      <c r="KZR137" s="293"/>
      <c r="KZS137" s="293"/>
      <c r="KZT137" s="293"/>
      <c r="KZU137" s="293"/>
      <c r="KZV137" s="293"/>
      <c r="KZW137" s="293"/>
      <c r="KZX137" s="293"/>
      <c r="KZY137" s="293"/>
      <c r="KZZ137" s="293"/>
      <c r="LAA137" s="293"/>
      <c r="LAB137" s="293"/>
      <c r="LAC137" s="293"/>
      <c r="LAD137" s="293"/>
      <c r="LAE137" s="293"/>
      <c r="LAF137" s="293"/>
      <c r="LAG137" s="293"/>
      <c r="LAH137" s="293"/>
      <c r="LAI137" s="293"/>
      <c r="LAJ137" s="293"/>
      <c r="LAK137" s="293"/>
      <c r="LAL137" s="293"/>
      <c r="LAM137" s="293"/>
      <c r="LAN137" s="293"/>
      <c r="LAO137" s="293"/>
      <c r="LAP137" s="293"/>
      <c r="LAQ137" s="293"/>
      <c r="LAR137" s="293"/>
      <c r="LAS137" s="293"/>
      <c r="LAT137" s="293"/>
      <c r="LAU137" s="293"/>
      <c r="LAV137" s="293"/>
      <c r="LAW137" s="293"/>
      <c r="LAX137" s="293"/>
      <c r="LAY137" s="293"/>
      <c r="LAZ137" s="293"/>
      <c r="LBA137" s="293"/>
      <c r="LBB137" s="293"/>
      <c r="LBC137" s="293"/>
      <c r="LBD137" s="293"/>
      <c r="LBE137" s="293"/>
      <c r="LBF137" s="293"/>
      <c r="LBG137" s="293"/>
      <c r="LBH137" s="293"/>
      <c r="LBI137" s="293"/>
      <c r="LBJ137" s="293"/>
      <c r="LBK137" s="293"/>
      <c r="LBL137" s="293"/>
      <c r="LBM137" s="293"/>
      <c r="LBN137" s="293"/>
      <c r="LBO137" s="293"/>
      <c r="LBP137" s="293"/>
      <c r="LBQ137" s="293"/>
      <c r="LBR137" s="293"/>
      <c r="LBS137" s="293"/>
      <c r="LBT137" s="293"/>
      <c r="LBU137" s="293"/>
      <c r="LBV137" s="293"/>
      <c r="LBW137" s="293"/>
      <c r="LBX137" s="293"/>
      <c r="LBY137" s="293"/>
      <c r="LBZ137" s="293"/>
      <c r="LCA137" s="293"/>
      <c r="LCB137" s="293"/>
      <c r="LCC137" s="293"/>
      <c r="LCD137" s="293"/>
      <c r="LCE137" s="293"/>
      <c r="LCF137" s="293"/>
      <c r="LCG137" s="293"/>
      <c r="LCH137" s="293"/>
      <c r="LCI137" s="293"/>
      <c r="LCJ137" s="293"/>
      <c r="LCK137" s="293"/>
      <c r="LCL137" s="293"/>
      <c r="LCM137" s="293"/>
      <c r="LCN137" s="293"/>
      <c r="LCO137" s="293"/>
      <c r="LCP137" s="293"/>
      <c r="LCQ137" s="293"/>
      <c r="LCR137" s="293"/>
      <c r="LCS137" s="293"/>
      <c r="LCT137" s="293"/>
      <c r="LCU137" s="293"/>
      <c r="LCV137" s="293"/>
      <c r="LCW137" s="293"/>
      <c r="LCX137" s="293"/>
      <c r="LCY137" s="293"/>
      <c r="LCZ137" s="293"/>
      <c r="LDA137" s="293"/>
      <c r="LDB137" s="293"/>
      <c r="LDC137" s="293"/>
      <c r="LDD137" s="293"/>
      <c r="LDE137" s="293"/>
      <c r="LDF137" s="293"/>
      <c r="LDG137" s="293"/>
      <c r="LDH137" s="293"/>
      <c r="LDI137" s="293"/>
      <c r="LDJ137" s="293"/>
      <c r="LDK137" s="293"/>
      <c r="LDL137" s="293"/>
      <c r="LDM137" s="293"/>
      <c r="LDN137" s="293"/>
      <c r="LDO137" s="293"/>
      <c r="LDP137" s="293"/>
      <c r="LDQ137" s="293"/>
      <c r="LDR137" s="293"/>
      <c r="LDS137" s="293"/>
      <c r="LDT137" s="293"/>
      <c r="LDU137" s="293"/>
      <c r="LDV137" s="293"/>
      <c r="LDW137" s="293"/>
      <c r="LDX137" s="293"/>
      <c r="LDY137" s="293"/>
      <c r="LDZ137" s="293"/>
      <c r="LEA137" s="293"/>
      <c r="LEB137" s="293"/>
      <c r="LEC137" s="293"/>
      <c r="LED137" s="293"/>
      <c r="LEE137" s="293"/>
      <c r="LEF137" s="293"/>
      <c r="LEG137" s="293"/>
      <c r="LEH137" s="293"/>
      <c r="LEI137" s="293"/>
      <c r="LEJ137" s="293"/>
      <c r="LEK137" s="293"/>
      <c r="LEL137" s="293"/>
      <c r="LEM137" s="293"/>
      <c r="LEN137" s="293"/>
      <c r="LEO137" s="293"/>
      <c r="LEP137" s="293"/>
      <c r="LEQ137" s="293"/>
      <c r="LER137" s="293"/>
      <c r="LES137" s="293"/>
      <c r="LET137" s="293"/>
      <c r="LEU137" s="293"/>
      <c r="LEV137" s="293"/>
      <c r="LEW137" s="293"/>
      <c r="LEX137" s="293"/>
      <c r="LEY137" s="293"/>
      <c r="LEZ137" s="293"/>
      <c r="LFA137" s="293"/>
      <c r="LFB137" s="293"/>
      <c r="LFC137" s="293"/>
      <c r="LFD137" s="293"/>
      <c r="LFE137" s="293"/>
      <c r="LFF137" s="293"/>
      <c r="LFG137" s="293"/>
      <c r="LFH137" s="293"/>
      <c r="LFI137" s="293"/>
      <c r="LFJ137" s="293"/>
      <c r="LFK137" s="293"/>
      <c r="LFL137" s="293"/>
      <c r="LFM137" s="293"/>
      <c r="LFN137" s="293"/>
      <c r="LFO137" s="293"/>
      <c r="LFP137" s="293"/>
      <c r="LFQ137" s="293"/>
      <c r="LFR137" s="293"/>
      <c r="LFS137" s="293"/>
      <c r="LFT137" s="293"/>
      <c r="LFU137" s="293"/>
      <c r="LFV137" s="293"/>
      <c r="LFW137" s="293"/>
      <c r="LFX137" s="293"/>
      <c r="LFY137" s="293"/>
      <c r="LFZ137" s="293"/>
      <c r="LGA137" s="293"/>
      <c r="LGB137" s="293"/>
      <c r="LGC137" s="293"/>
      <c r="LGD137" s="293"/>
      <c r="LGE137" s="293"/>
      <c r="LGF137" s="293"/>
      <c r="LGG137" s="293"/>
      <c r="LGH137" s="293"/>
      <c r="LGI137" s="293"/>
      <c r="LGJ137" s="293"/>
      <c r="LGK137" s="293"/>
      <c r="LGL137" s="293"/>
      <c r="LGM137" s="293"/>
      <c r="LGN137" s="293"/>
      <c r="LGO137" s="293"/>
      <c r="LGP137" s="293"/>
      <c r="LGQ137" s="293"/>
      <c r="LGR137" s="293"/>
      <c r="LGS137" s="293"/>
      <c r="LGT137" s="293"/>
      <c r="LGU137" s="293"/>
      <c r="LGV137" s="293"/>
      <c r="LGW137" s="293"/>
      <c r="LGX137" s="293"/>
      <c r="LGY137" s="293"/>
      <c r="LGZ137" s="293"/>
      <c r="LHA137" s="293"/>
      <c r="LHB137" s="293"/>
      <c r="LHC137" s="293"/>
      <c r="LHD137" s="293"/>
      <c r="LHE137" s="293"/>
      <c r="LHF137" s="293"/>
      <c r="LHG137" s="293"/>
      <c r="LHH137" s="293"/>
      <c r="LHI137" s="293"/>
      <c r="LHJ137" s="293"/>
      <c r="LHK137" s="293"/>
      <c r="LHL137" s="293"/>
      <c r="LHM137" s="293"/>
      <c r="LHN137" s="293"/>
      <c r="LHO137" s="293"/>
      <c r="LHP137" s="293"/>
      <c r="LHQ137" s="293"/>
      <c r="LHR137" s="293"/>
      <c r="LHS137" s="293"/>
      <c r="LHT137" s="293"/>
      <c r="LHU137" s="293"/>
      <c r="LHV137" s="293"/>
      <c r="LHW137" s="293"/>
      <c r="LHX137" s="293"/>
      <c r="LHY137" s="293"/>
      <c r="LHZ137" s="293"/>
      <c r="LIA137" s="293"/>
      <c r="LIB137" s="293"/>
      <c r="LIC137" s="293"/>
      <c r="LID137" s="293"/>
      <c r="LIE137" s="293"/>
      <c r="LIF137" s="293"/>
      <c r="LIG137" s="293"/>
      <c r="LIH137" s="293"/>
      <c r="LII137" s="293"/>
      <c r="LIJ137" s="293"/>
      <c r="LIK137" s="293"/>
      <c r="LIL137" s="293"/>
      <c r="LIM137" s="293"/>
      <c r="LIN137" s="293"/>
      <c r="LIO137" s="293"/>
      <c r="LIP137" s="293"/>
      <c r="LIQ137" s="293"/>
      <c r="LIR137" s="293"/>
      <c r="LIS137" s="293"/>
      <c r="LIT137" s="293"/>
      <c r="LIU137" s="293"/>
      <c r="LIV137" s="293"/>
      <c r="LIW137" s="293"/>
      <c r="LIX137" s="293"/>
      <c r="LIY137" s="293"/>
      <c r="LIZ137" s="293"/>
      <c r="LJA137" s="293"/>
      <c r="LJB137" s="293"/>
      <c r="LJC137" s="293"/>
      <c r="LJD137" s="293"/>
      <c r="LJE137" s="293"/>
      <c r="LJF137" s="293"/>
      <c r="LJG137" s="293"/>
      <c r="LJH137" s="293"/>
      <c r="LJI137" s="293"/>
      <c r="LJJ137" s="293"/>
      <c r="LJK137" s="293"/>
      <c r="LJL137" s="293"/>
      <c r="LJM137" s="293"/>
      <c r="LJN137" s="293"/>
      <c r="LJO137" s="293"/>
      <c r="LJP137" s="293"/>
      <c r="LJQ137" s="293"/>
      <c r="LJR137" s="293"/>
      <c r="LJS137" s="293"/>
      <c r="LJT137" s="293"/>
      <c r="LJU137" s="293"/>
      <c r="LJV137" s="293"/>
      <c r="LJW137" s="293"/>
      <c r="LJX137" s="293"/>
      <c r="LJY137" s="293"/>
      <c r="LJZ137" s="293"/>
      <c r="LKA137" s="293"/>
      <c r="LKB137" s="293"/>
      <c r="LKC137" s="293"/>
      <c r="LKD137" s="293"/>
      <c r="LKE137" s="293"/>
      <c r="LKF137" s="293"/>
      <c r="LKG137" s="293"/>
      <c r="LKH137" s="293"/>
      <c r="LKI137" s="293"/>
      <c r="LKJ137" s="293"/>
      <c r="LKK137" s="293"/>
      <c r="LKL137" s="293"/>
      <c r="LKM137" s="293"/>
      <c r="LKN137" s="293"/>
      <c r="LKO137" s="293"/>
      <c r="LKP137" s="293"/>
      <c r="LKQ137" s="293"/>
      <c r="LKR137" s="293"/>
      <c r="LKS137" s="293"/>
      <c r="LKT137" s="293"/>
      <c r="LKU137" s="293"/>
      <c r="LKV137" s="293"/>
      <c r="LKW137" s="293"/>
      <c r="LKX137" s="293"/>
      <c r="LKY137" s="293"/>
      <c r="LKZ137" s="293"/>
      <c r="LLA137" s="293"/>
      <c r="LLB137" s="293"/>
      <c r="LLC137" s="293"/>
      <c r="LLD137" s="293"/>
      <c r="LLE137" s="293"/>
      <c r="LLF137" s="293"/>
      <c r="LLG137" s="293"/>
      <c r="LLH137" s="293"/>
      <c r="LLI137" s="293"/>
      <c r="LLJ137" s="293"/>
      <c r="LLK137" s="293"/>
      <c r="LLL137" s="293"/>
      <c r="LLM137" s="293"/>
      <c r="LLN137" s="293"/>
      <c r="LLO137" s="293"/>
      <c r="LLP137" s="293"/>
      <c r="LLQ137" s="293"/>
      <c r="LLR137" s="293"/>
      <c r="LLS137" s="293"/>
      <c r="LLT137" s="293"/>
      <c r="LLU137" s="293"/>
      <c r="LLV137" s="293"/>
      <c r="LLW137" s="293"/>
      <c r="LLX137" s="293"/>
      <c r="LLY137" s="293"/>
      <c r="LLZ137" s="293"/>
      <c r="LMA137" s="293"/>
      <c r="LMB137" s="293"/>
      <c r="LMC137" s="293"/>
      <c r="LMD137" s="293"/>
      <c r="LME137" s="293"/>
      <c r="LMF137" s="293"/>
      <c r="LMG137" s="293"/>
      <c r="LMH137" s="293"/>
      <c r="LMI137" s="293"/>
      <c r="LMJ137" s="293"/>
      <c r="LMK137" s="293"/>
      <c r="LML137" s="293"/>
      <c r="LMM137" s="293"/>
      <c r="LMN137" s="293"/>
      <c r="LMO137" s="293"/>
      <c r="LMP137" s="293"/>
      <c r="LMQ137" s="293"/>
      <c r="LMR137" s="293"/>
      <c r="LMS137" s="293"/>
      <c r="LMT137" s="293"/>
      <c r="LMU137" s="293"/>
      <c r="LMV137" s="293"/>
      <c r="LMW137" s="293"/>
      <c r="LMX137" s="293"/>
      <c r="LMY137" s="293"/>
      <c r="LMZ137" s="293"/>
      <c r="LNA137" s="293"/>
      <c r="LNB137" s="293"/>
      <c r="LNC137" s="293"/>
      <c r="LND137" s="293"/>
      <c r="LNE137" s="293"/>
      <c r="LNF137" s="293"/>
      <c r="LNG137" s="293"/>
      <c r="LNH137" s="293"/>
      <c r="LNI137" s="293"/>
      <c r="LNJ137" s="293"/>
      <c r="LNK137" s="293"/>
      <c r="LNL137" s="293"/>
      <c r="LNM137" s="293"/>
      <c r="LNN137" s="293"/>
      <c r="LNO137" s="293"/>
      <c r="LNP137" s="293"/>
      <c r="LNQ137" s="293"/>
      <c r="LNR137" s="293"/>
      <c r="LNS137" s="293"/>
      <c r="LNT137" s="293"/>
      <c r="LNU137" s="293"/>
      <c r="LNV137" s="293"/>
      <c r="LNW137" s="293"/>
      <c r="LNX137" s="293"/>
      <c r="LNY137" s="293"/>
      <c r="LNZ137" s="293"/>
      <c r="LOA137" s="293"/>
      <c r="LOB137" s="293"/>
      <c r="LOC137" s="293"/>
      <c r="LOD137" s="293"/>
      <c r="LOE137" s="293"/>
      <c r="LOF137" s="293"/>
      <c r="LOG137" s="293"/>
      <c r="LOH137" s="293"/>
      <c r="LOI137" s="293"/>
      <c r="LOJ137" s="293"/>
      <c r="LOK137" s="293"/>
      <c r="LOL137" s="293"/>
      <c r="LOM137" s="293"/>
      <c r="LON137" s="293"/>
      <c r="LOO137" s="293"/>
      <c r="LOP137" s="293"/>
      <c r="LOQ137" s="293"/>
      <c r="LOR137" s="293"/>
      <c r="LOS137" s="293"/>
      <c r="LOT137" s="293"/>
      <c r="LOU137" s="293"/>
      <c r="LOV137" s="293"/>
      <c r="LOW137" s="293"/>
      <c r="LOX137" s="293"/>
      <c r="LOY137" s="293"/>
      <c r="LOZ137" s="293"/>
      <c r="LPA137" s="293"/>
      <c r="LPB137" s="293"/>
      <c r="LPC137" s="293"/>
      <c r="LPD137" s="293"/>
      <c r="LPE137" s="293"/>
      <c r="LPF137" s="293"/>
      <c r="LPG137" s="293"/>
      <c r="LPH137" s="293"/>
      <c r="LPI137" s="293"/>
      <c r="LPJ137" s="293"/>
      <c r="LPK137" s="293"/>
      <c r="LPL137" s="293"/>
      <c r="LPM137" s="293"/>
      <c r="LPN137" s="293"/>
      <c r="LPO137" s="293"/>
      <c r="LPP137" s="293"/>
      <c r="LPQ137" s="293"/>
      <c r="LPR137" s="293"/>
      <c r="LPS137" s="293"/>
      <c r="LPT137" s="293"/>
      <c r="LPU137" s="293"/>
      <c r="LPV137" s="293"/>
      <c r="LPW137" s="293"/>
      <c r="LPX137" s="293"/>
      <c r="LPY137" s="293"/>
      <c r="LPZ137" s="293"/>
      <c r="LQA137" s="293"/>
      <c r="LQB137" s="293"/>
      <c r="LQC137" s="293"/>
      <c r="LQD137" s="293"/>
      <c r="LQE137" s="293"/>
      <c r="LQF137" s="293"/>
      <c r="LQG137" s="293"/>
      <c r="LQH137" s="293"/>
      <c r="LQI137" s="293"/>
      <c r="LQJ137" s="293"/>
      <c r="LQK137" s="293"/>
      <c r="LQL137" s="293"/>
      <c r="LQM137" s="293"/>
      <c r="LQN137" s="293"/>
      <c r="LQO137" s="293"/>
      <c r="LQP137" s="293"/>
      <c r="LQQ137" s="293"/>
      <c r="LQR137" s="293"/>
      <c r="LQS137" s="293"/>
      <c r="LQT137" s="293"/>
      <c r="LQU137" s="293"/>
      <c r="LQV137" s="293"/>
      <c r="LQW137" s="293"/>
      <c r="LQX137" s="293"/>
      <c r="LQY137" s="293"/>
      <c r="LQZ137" s="293"/>
      <c r="LRA137" s="293"/>
      <c r="LRB137" s="293"/>
      <c r="LRC137" s="293"/>
      <c r="LRD137" s="293"/>
      <c r="LRE137" s="293"/>
      <c r="LRF137" s="293"/>
      <c r="LRG137" s="293"/>
      <c r="LRH137" s="293"/>
      <c r="LRI137" s="293"/>
      <c r="LRJ137" s="293"/>
      <c r="LRK137" s="293"/>
      <c r="LRL137" s="293"/>
      <c r="LRM137" s="293"/>
      <c r="LRN137" s="293"/>
      <c r="LRO137" s="293"/>
      <c r="LRP137" s="293"/>
      <c r="LRQ137" s="293"/>
      <c r="LRR137" s="293"/>
      <c r="LRS137" s="293"/>
      <c r="LRT137" s="293"/>
      <c r="LRU137" s="293"/>
      <c r="LRV137" s="293"/>
      <c r="LRW137" s="293"/>
      <c r="LRX137" s="293"/>
      <c r="LRY137" s="293"/>
      <c r="LRZ137" s="293"/>
      <c r="LSA137" s="293"/>
      <c r="LSB137" s="293"/>
      <c r="LSC137" s="293"/>
      <c r="LSD137" s="293"/>
      <c r="LSE137" s="293"/>
      <c r="LSF137" s="293"/>
      <c r="LSG137" s="293"/>
      <c r="LSH137" s="293"/>
      <c r="LSI137" s="293"/>
      <c r="LSJ137" s="293"/>
      <c r="LSK137" s="293"/>
      <c r="LSL137" s="293"/>
      <c r="LSM137" s="293"/>
      <c r="LSN137" s="293"/>
      <c r="LSO137" s="293"/>
      <c r="LSP137" s="293"/>
      <c r="LSQ137" s="293"/>
      <c r="LSR137" s="293"/>
      <c r="LSS137" s="293"/>
      <c r="LST137" s="293"/>
      <c r="LSU137" s="293"/>
      <c r="LSV137" s="293"/>
      <c r="LSW137" s="293"/>
      <c r="LSX137" s="293"/>
      <c r="LSY137" s="293"/>
      <c r="LSZ137" s="293"/>
      <c r="LTA137" s="293"/>
      <c r="LTB137" s="293"/>
      <c r="LTC137" s="293"/>
      <c r="LTD137" s="293"/>
      <c r="LTE137" s="293"/>
      <c r="LTF137" s="293"/>
      <c r="LTG137" s="293"/>
      <c r="LTH137" s="293"/>
      <c r="LTI137" s="293"/>
      <c r="LTJ137" s="293"/>
      <c r="LTK137" s="293"/>
      <c r="LTL137" s="293"/>
      <c r="LTM137" s="293"/>
      <c r="LTN137" s="293"/>
      <c r="LTO137" s="293"/>
      <c r="LTP137" s="293"/>
      <c r="LTQ137" s="293"/>
      <c r="LTR137" s="293"/>
      <c r="LTS137" s="293"/>
      <c r="LTT137" s="293"/>
      <c r="LTU137" s="293"/>
      <c r="LTV137" s="293"/>
      <c r="LTW137" s="293"/>
      <c r="LTX137" s="293"/>
      <c r="LTY137" s="293"/>
      <c r="LTZ137" s="293"/>
      <c r="LUA137" s="293"/>
      <c r="LUB137" s="293"/>
      <c r="LUC137" s="293"/>
      <c r="LUD137" s="293"/>
      <c r="LUE137" s="293"/>
      <c r="LUF137" s="293"/>
      <c r="LUG137" s="293"/>
      <c r="LUH137" s="293"/>
      <c r="LUI137" s="293"/>
      <c r="LUJ137" s="293"/>
      <c r="LUK137" s="293"/>
      <c r="LUL137" s="293"/>
      <c r="LUM137" s="293"/>
      <c r="LUN137" s="293"/>
      <c r="LUO137" s="293"/>
      <c r="LUP137" s="293"/>
      <c r="LUQ137" s="293"/>
      <c r="LUR137" s="293"/>
      <c r="LUS137" s="293"/>
      <c r="LUT137" s="293"/>
      <c r="LUU137" s="293"/>
      <c r="LUV137" s="293"/>
      <c r="LUW137" s="293"/>
      <c r="LUX137" s="293"/>
      <c r="LUY137" s="293"/>
      <c r="LUZ137" s="293"/>
      <c r="LVA137" s="293"/>
      <c r="LVB137" s="293"/>
      <c r="LVC137" s="293"/>
      <c r="LVD137" s="293"/>
      <c r="LVE137" s="293"/>
      <c r="LVF137" s="293"/>
      <c r="LVG137" s="293"/>
      <c r="LVH137" s="293"/>
      <c r="LVI137" s="293"/>
      <c r="LVJ137" s="293"/>
      <c r="LVK137" s="293"/>
      <c r="LVL137" s="293"/>
      <c r="LVM137" s="293"/>
      <c r="LVN137" s="293"/>
      <c r="LVO137" s="293"/>
      <c r="LVP137" s="293"/>
      <c r="LVQ137" s="293"/>
      <c r="LVR137" s="293"/>
      <c r="LVS137" s="293"/>
      <c r="LVT137" s="293"/>
      <c r="LVU137" s="293"/>
      <c r="LVV137" s="293"/>
      <c r="LVW137" s="293"/>
      <c r="LVX137" s="293"/>
      <c r="LVY137" s="293"/>
      <c r="LVZ137" s="293"/>
      <c r="LWA137" s="293"/>
      <c r="LWB137" s="293"/>
      <c r="LWC137" s="293"/>
      <c r="LWD137" s="293"/>
      <c r="LWE137" s="293"/>
      <c r="LWF137" s="293"/>
      <c r="LWG137" s="293"/>
      <c r="LWH137" s="293"/>
      <c r="LWI137" s="293"/>
      <c r="LWJ137" s="293"/>
      <c r="LWK137" s="293"/>
      <c r="LWL137" s="293"/>
      <c r="LWM137" s="293"/>
      <c r="LWN137" s="293"/>
      <c r="LWO137" s="293"/>
      <c r="LWP137" s="293"/>
      <c r="LWQ137" s="293"/>
      <c r="LWR137" s="293"/>
      <c r="LWS137" s="293"/>
      <c r="LWT137" s="293"/>
      <c r="LWU137" s="293"/>
      <c r="LWV137" s="293"/>
      <c r="LWW137" s="293"/>
      <c r="LWX137" s="293"/>
      <c r="LWY137" s="293"/>
      <c r="LWZ137" s="293"/>
      <c r="LXA137" s="293"/>
      <c r="LXB137" s="293"/>
      <c r="LXC137" s="293"/>
      <c r="LXD137" s="293"/>
      <c r="LXE137" s="293"/>
      <c r="LXF137" s="293"/>
      <c r="LXG137" s="293"/>
      <c r="LXH137" s="293"/>
      <c r="LXI137" s="293"/>
      <c r="LXJ137" s="293"/>
      <c r="LXK137" s="293"/>
      <c r="LXL137" s="293"/>
      <c r="LXM137" s="293"/>
      <c r="LXN137" s="293"/>
      <c r="LXO137" s="293"/>
      <c r="LXP137" s="293"/>
      <c r="LXQ137" s="293"/>
      <c r="LXR137" s="293"/>
      <c r="LXS137" s="293"/>
      <c r="LXT137" s="293"/>
      <c r="LXU137" s="293"/>
      <c r="LXV137" s="293"/>
      <c r="LXW137" s="293"/>
      <c r="LXX137" s="293"/>
      <c r="LXY137" s="293"/>
      <c r="LXZ137" s="293"/>
      <c r="LYA137" s="293"/>
      <c r="LYB137" s="293"/>
      <c r="LYC137" s="293"/>
      <c r="LYD137" s="293"/>
      <c r="LYE137" s="293"/>
      <c r="LYF137" s="293"/>
      <c r="LYG137" s="293"/>
      <c r="LYH137" s="293"/>
      <c r="LYI137" s="293"/>
      <c r="LYJ137" s="293"/>
      <c r="LYK137" s="293"/>
      <c r="LYL137" s="293"/>
      <c r="LYM137" s="293"/>
      <c r="LYN137" s="293"/>
      <c r="LYO137" s="293"/>
      <c r="LYP137" s="293"/>
      <c r="LYQ137" s="293"/>
      <c r="LYR137" s="293"/>
      <c r="LYS137" s="293"/>
      <c r="LYT137" s="293"/>
      <c r="LYU137" s="293"/>
      <c r="LYV137" s="293"/>
      <c r="LYW137" s="293"/>
      <c r="LYX137" s="293"/>
      <c r="LYY137" s="293"/>
      <c r="LYZ137" s="293"/>
      <c r="LZA137" s="293"/>
      <c r="LZB137" s="293"/>
      <c r="LZC137" s="293"/>
      <c r="LZD137" s="293"/>
      <c r="LZE137" s="293"/>
      <c r="LZF137" s="293"/>
      <c r="LZG137" s="293"/>
      <c r="LZH137" s="293"/>
      <c r="LZI137" s="293"/>
      <c r="LZJ137" s="293"/>
      <c r="LZK137" s="293"/>
      <c r="LZL137" s="293"/>
      <c r="LZM137" s="293"/>
      <c r="LZN137" s="293"/>
      <c r="LZO137" s="293"/>
      <c r="LZP137" s="293"/>
      <c r="LZQ137" s="293"/>
      <c r="LZR137" s="293"/>
      <c r="LZS137" s="293"/>
      <c r="LZT137" s="293"/>
      <c r="LZU137" s="293"/>
      <c r="LZV137" s="293"/>
      <c r="LZW137" s="293"/>
      <c r="LZX137" s="293"/>
      <c r="LZY137" s="293"/>
      <c r="LZZ137" s="293"/>
      <c r="MAA137" s="293"/>
      <c r="MAB137" s="293"/>
      <c r="MAC137" s="293"/>
      <c r="MAD137" s="293"/>
      <c r="MAE137" s="293"/>
      <c r="MAF137" s="293"/>
      <c r="MAG137" s="293"/>
      <c r="MAH137" s="293"/>
      <c r="MAI137" s="293"/>
      <c r="MAJ137" s="293"/>
      <c r="MAK137" s="293"/>
      <c r="MAL137" s="293"/>
      <c r="MAM137" s="293"/>
      <c r="MAN137" s="293"/>
      <c r="MAO137" s="293"/>
      <c r="MAP137" s="293"/>
      <c r="MAQ137" s="293"/>
      <c r="MAR137" s="293"/>
      <c r="MAS137" s="293"/>
      <c r="MAT137" s="293"/>
      <c r="MAU137" s="293"/>
      <c r="MAV137" s="293"/>
      <c r="MAW137" s="293"/>
      <c r="MAX137" s="293"/>
      <c r="MAY137" s="293"/>
      <c r="MAZ137" s="293"/>
      <c r="MBA137" s="293"/>
      <c r="MBB137" s="293"/>
      <c r="MBC137" s="293"/>
      <c r="MBD137" s="293"/>
      <c r="MBE137" s="293"/>
      <c r="MBF137" s="293"/>
      <c r="MBG137" s="293"/>
      <c r="MBH137" s="293"/>
      <c r="MBI137" s="293"/>
      <c r="MBJ137" s="293"/>
      <c r="MBK137" s="293"/>
      <c r="MBL137" s="293"/>
      <c r="MBM137" s="293"/>
      <c r="MBN137" s="293"/>
      <c r="MBO137" s="293"/>
      <c r="MBP137" s="293"/>
      <c r="MBQ137" s="293"/>
      <c r="MBR137" s="293"/>
      <c r="MBS137" s="293"/>
      <c r="MBT137" s="293"/>
      <c r="MBU137" s="293"/>
      <c r="MBV137" s="293"/>
      <c r="MBW137" s="293"/>
      <c r="MBX137" s="293"/>
      <c r="MBY137" s="293"/>
      <c r="MBZ137" s="293"/>
      <c r="MCA137" s="293"/>
      <c r="MCB137" s="293"/>
      <c r="MCC137" s="293"/>
      <c r="MCD137" s="293"/>
      <c r="MCE137" s="293"/>
      <c r="MCF137" s="293"/>
      <c r="MCG137" s="293"/>
      <c r="MCH137" s="293"/>
      <c r="MCI137" s="293"/>
      <c r="MCJ137" s="293"/>
      <c r="MCK137" s="293"/>
      <c r="MCL137" s="293"/>
      <c r="MCM137" s="293"/>
      <c r="MCN137" s="293"/>
      <c r="MCO137" s="293"/>
      <c r="MCP137" s="293"/>
      <c r="MCQ137" s="293"/>
      <c r="MCR137" s="293"/>
      <c r="MCS137" s="293"/>
      <c r="MCT137" s="293"/>
      <c r="MCU137" s="293"/>
      <c r="MCV137" s="293"/>
      <c r="MCW137" s="293"/>
      <c r="MCX137" s="293"/>
      <c r="MCY137" s="293"/>
      <c r="MCZ137" s="293"/>
      <c r="MDA137" s="293"/>
      <c r="MDB137" s="293"/>
      <c r="MDC137" s="293"/>
      <c r="MDD137" s="293"/>
      <c r="MDE137" s="293"/>
      <c r="MDF137" s="293"/>
      <c r="MDG137" s="293"/>
      <c r="MDH137" s="293"/>
      <c r="MDI137" s="293"/>
      <c r="MDJ137" s="293"/>
      <c r="MDK137" s="293"/>
      <c r="MDL137" s="293"/>
      <c r="MDM137" s="293"/>
      <c r="MDN137" s="293"/>
      <c r="MDO137" s="293"/>
      <c r="MDP137" s="293"/>
      <c r="MDQ137" s="293"/>
      <c r="MDR137" s="293"/>
      <c r="MDS137" s="293"/>
      <c r="MDT137" s="293"/>
      <c r="MDU137" s="293"/>
      <c r="MDV137" s="293"/>
      <c r="MDW137" s="293"/>
      <c r="MDX137" s="293"/>
      <c r="MDY137" s="293"/>
      <c r="MDZ137" s="293"/>
      <c r="MEA137" s="293"/>
      <c r="MEB137" s="293"/>
      <c r="MEC137" s="293"/>
      <c r="MED137" s="293"/>
      <c r="MEE137" s="293"/>
      <c r="MEF137" s="293"/>
      <c r="MEG137" s="293"/>
      <c r="MEH137" s="293"/>
      <c r="MEI137" s="293"/>
      <c r="MEJ137" s="293"/>
      <c r="MEK137" s="293"/>
      <c r="MEL137" s="293"/>
      <c r="MEM137" s="293"/>
      <c r="MEN137" s="293"/>
      <c r="MEO137" s="293"/>
      <c r="MEP137" s="293"/>
      <c r="MEQ137" s="293"/>
      <c r="MER137" s="293"/>
      <c r="MES137" s="293"/>
      <c r="MET137" s="293"/>
      <c r="MEU137" s="293"/>
      <c r="MEV137" s="293"/>
      <c r="MEW137" s="293"/>
      <c r="MEX137" s="293"/>
      <c r="MEY137" s="293"/>
      <c r="MEZ137" s="293"/>
      <c r="MFA137" s="293"/>
      <c r="MFB137" s="293"/>
      <c r="MFC137" s="293"/>
      <c r="MFD137" s="293"/>
      <c r="MFE137" s="293"/>
      <c r="MFF137" s="293"/>
      <c r="MFG137" s="293"/>
      <c r="MFH137" s="293"/>
      <c r="MFI137" s="293"/>
      <c r="MFJ137" s="293"/>
      <c r="MFK137" s="293"/>
      <c r="MFL137" s="293"/>
      <c r="MFM137" s="293"/>
      <c r="MFN137" s="293"/>
      <c r="MFO137" s="293"/>
      <c r="MFP137" s="293"/>
      <c r="MFQ137" s="293"/>
      <c r="MFR137" s="293"/>
      <c r="MFS137" s="293"/>
      <c r="MFT137" s="293"/>
      <c r="MFU137" s="293"/>
      <c r="MFV137" s="293"/>
      <c r="MFW137" s="293"/>
      <c r="MFX137" s="293"/>
      <c r="MFY137" s="293"/>
      <c r="MFZ137" s="293"/>
      <c r="MGA137" s="293"/>
      <c r="MGB137" s="293"/>
      <c r="MGC137" s="293"/>
      <c r="MGD137" s="293"/>
      <c r="MGE137" s="293"/>
      <c r="MGF137" s="293"/>
      <c r="MGG137" s="293"/>
      <c r="MGH137" s="293"/>
      <c r="MGI137" s="293"/>
      <c r="MGJ137" s="293"/>
      <c r="MGK137" s="293"/>
      <c r="MGL137" s="293"/>
      <c r="MGM137" s="293"/>
      <c r="MGN137" s="293"/>
      <c r="MGO137" s="293"/>
      <c r="MGP137" s="293"/>
      <c r="MGQ137" s="293"/>
      <c r="MGR137" s="293"/>
      <c r="MGS137" s="293"/>
      <c r="MGT137" s="293"/>
      <c r="MGU137" s="293"/>
      <c r="MGV137" s="293"/>
      <c r="MGW137" s="293"/>
      <c r="MGX137" s="293"/>
      <c r="MGY137" s="293"/>
      <c r="MGZ137" s="293"/>
      <c r="MHA137" s="293"/>
      <c r="MHB137" s="293"/>
      <c r="MHC137" s="293"/>
      <c r="MHD137" s="293"/>
      <c r="MHE137" s="293"/>
      <c r="MHF137" s="293"/>
      <c r="MHG137" s="293"/>
      <c r="MHH137" s="293"/>
      <c r="MHI137" s="293"/>
      <c r="MHJ137" s="293"/>
      <c r="MHK137" s="293"/>
      <c r="MHL137" s="293"/>
      <c r="MHM137" s="293"/>
      <c r="MHN137" s="293"/>
      <c r="MHO137" s="293"/>
      <c r="MHP137" s="293"/>
      <c r="MHQ137" s="293"/>
      <c r="MHR137" s="293"/>
      <c r="MHS137" s="293"/>
      <c r="MHT137" s="293"/>
      <c r="MHU137" s="293"/>
      <c r="MHV137" s="293"/>
      <c r="MHW137" s="293"/>
      <c r="MHX137" s="293"/>
      <c r="MHY137" s="293"/>
      <c r="MHZ137" s="293"/>
      <c r="MIA137" s="293"/>
      <c r="MIB137" s="293"/>
      <c r="MIC137" s="293"/>
      <c r="MID137" s="293"/>
      <c r="MIE137" s="293"/>
      <c r="MIF137" s="293"/>
      <c r="MIG137" s="293"/>
      <c r="MIH137" s="293"/>
      <c r="MII137" s="293"/>
      <c r="MIJ137" s="293"/>
      <c r="MIK137" s="293"/>
      <c r="MIL137" s="293"/>
      <c r="MIM137" s="293"/>
      <c r="MIN137" s="293"/>
      <c r="MIO137" s="293"/>
      <c r="MIP137" s="293"/>
      <c r="MIQ137" s="293"/>
      <c r="MIR137" s="293"/>
      <c r="MIS137" s="293"/>
      <c r="MIT137" s="293"/>
      <c r="MIU137" s="293"/>
      <c r="MIV137" s="293"/>
      <c r="MIW137" s="293"/>
      <c r="MIX137" s="293"/>
      <c r="MIY137" s="293"/>
      <c r="MIZ137" s="293"/>
      <c r="MJA137" s="293"/>
      <c r="MJB137" s="293"/>
      <c r="MJC137" s="293"/>
      <c r="MJD137" s="293"/>
      <c r="MJE137" s="293"/>
      <c r="MJF137" s="293"/>
      <c r="MJG137" s="293"/>
      <c r="MJH137" s="293"/>
      <c r="MJI137" s="293"/>
      <c r="MJJ137" s="293"/>
      <c r="MJK137" s="293"/>
      <c r="MJL137" s="293"/>
      <c r="MJM137" s="293"/>
      <c r="MJN137" s="293"/>
      <c r="MJO137" s="293"/>
      <c r="MJP137" s="293"/>
      <c r="MJQ137" s="293"/>
      <c r="MJR137" s="293"/>
      <c r="MJS137" s="293"/>
      <c r="MJT137" s="293"/>
      <c r="MJU137" s="293"/>
      <c r="MJV137" s="293"/>
      <c r="MJW137" s="293"/>
      <c r="MJX137" s="293"/>
      <c r="MJY137" s="293"/>
      <c r="MJZ137" s="293"/>
      <c r="MKA137" s="293"/>
      <c r="MKB137" s="293"/>
      <c r="MKC137" s="293"/>
      <c r="MKD137" s="293"/>
      <c r="MKE137" s="293"/>
      <c r="MKF137" s="293"/>
      <c r="MKG137" s="293"/>
      <c r="MKH137" s="293"/>
      <c r="MKI137" s="293"/>
      <c r="MKJ137" s="293"/>
      <c r="MKK137" s="293"/>
      <c r="MKL137" s="293"/>
      <c r="MKM137" s="293"/>
      <c r="MKN137" s="293"/>
      <c r="MKO137" s="293"/>
      <c r="MKP137" s="293"/>
      <c r="MKQ137" s="293"/>
      <c r="MKR137" s="293"/>
      <c r="MKS137" s="293"/>
      <c r="MKT137" s="293"/>
      <c r="MKU137" s="293"/>
      <c r="MKV137" s="293"/>
      <c r="MKW137" s="293"/>
      <c r="MKX137" s="293"/>
      <c r="MKY137" s="293"/>
      <c r="MKZ137" s="293"/>
      <c r="MLA137" s="293"/>
      <c r="MLB137" s="293"/>
      <c r="MLC137" s="293"/>
      <c r="MLD137" s="293"/>
      <c r="MLE137" s="293"/>
      <c r="MLF137" s="293"/>
      <c r="MLG137" s="293"/>
      <c r="MLH137" s="293"/>
      <c r="MLI137" s="293"/>
      <c r="MLJ137" s="293"/>
      <c r="MLK137" s="293"/>
      <c r="MLL137" s="293"/>
      <c r="MLM137" s="293"/>
      <c r="MLN137" s="293"/>
      <c r="MLO137" s="293"/>
      <c r="MLP137" s="293"/>
      <c r="MLQ137" s="293"/>
      <c r="MLR137" s="293"/>
      <c r="MLS137" s="293"/>
      <c r="MLT137" s="293"/>
      <c r="MLU137" s="293"/>
      <c r="MLV137" s="293"/>
      <c r="MLW137" s="293"/>
      <c r="MLX137" s="293"/>
      <c r="MLY137" s="293"/>
      <c r="MLZ137" s="293"/>
      <c r="MMA137" s="293"/>
      <c r="MMB137" s="293"/>
      <c r="MMC137" s="293"/>
      <c r="MMD137" s="293"/>
      <c r="MME137" s="293"/>
      <c r="MMF137" s="293"/>
      <c r="MMG137" s="293"/>
      <c r="MMH137" s="293"/>
      <c r="MMI137" s="293"/>
      <c r="MMJ137" s="293"/>
      <c r="MMK137" s="293"/>
      <c r="MML137" s="293"/>
      <c r="MMM137" s="293"/>
      <c r="MMN137" s="293"/>
      <c r="MMO137" s="293"/>
      <c r="MMP137" s="293"/>
      <c r="MMQ137" s="293"/>
      <c r="MMR137" s="293"/>
      <c r="MMS137" s="293"/>
      <c r="MMT137" s="293"/>
      <c r="MMU137" s="293"/>
      <c r="MMV137" s="293"/>
      <c r="MMW137" s="293"/>
      <c r="MMX137" s="293"/>
      <c r="MMY137" s="293"/>
      <c r="MMZ137" s="293"/>
      <c r="MNA137" s="293"/>
      <c r="MNB137" s="293"/>
      <c r="MNC137" s="293"/>
      <c r="MND137" s="293"/>
      <c r="MNE137" s="293"/>
      <c r="MNF137" s="293"/>
      <c r="MNG137" s="293"/>
      <c r="MNH137" s="293"/>
      <c r="MNI137" s="293"/>
      <c r="MNJ137" s="293"/>
      <c r="MNK137" s="293"/>
      <c r="MNL137" s="293"/>
      <c r="MNM137" s="293"/>
      <c r="MNN137" s="293"/>
      <c r="MNO137" s="293"/>
      <c r="MNP137" s="293"/>
      <c r="MNQ137" s="293"/>
      <c r="MNR137" s="293"/>
      <c r="MNS137" s="293"/>
      <c r="MNT137" s="293"/>
      <c r="MNU137" s="293"/>
      <c r="MNV137" s="293"/>
      <c r="MNW137" s="293"/>
      <c r="MNX137" s="293"/>
      <c r="MNY137" s="293"/>
      <c r="MNZ137" s="293"/>
      <c r="MOA137" s="293"/>
      <c r="MOB137" s="293"/>
      <c r="MOC137" s="293"/>
      <c r="MOD137" s="293"/>
      <c r="MOE137" s="293"/>
      <c r="MOF137" s="293"/>
      <c r="MOG137" s="293"/>
      <c r="MOH137" s="293"/>
      <c r="MOI137" s="293"/>
      <c r="MOJ137" s="293"/>
      <c r="MOK137" s="293"/>
      <c r="MOL137" s="293"/>
      <c r="MOM137" s="293"/>
      <c r="MON137" s="293"/>
      <c r="MOO137" s="293"/>
      <c r="MOP137" s="293"/>
      <c r="MOQ137" s="293"/>
      <c r="MOR137" s="293"/>
      <c r="MOS137" s="293"/>
      <c r="MOT137" s="293"/>
      <c r="MOU137" s="293"/>
      <c r="MOV137" s="293"/>
      <c r="MOW137" s="293"/>
      <c r="MOX137" s="293"/>
      <c r="MOY137" s="293"/>
      <c r="MOZ137" s="293"/>
      <c r="MPA137" s="293"/>
      <c r="MPB137" s="293"/>
      <c r="MPC137" s="293"/>
      <c r="MPD137" s="293"/>
      <c r="MPE137" s="293"/>
      <c r="MPF137" s="293"/>
      <c r="MPG137" s="293"/>
      <c r="MPH137" s="293"/>
      <c r="MPI137" s="293"/>
      <c r="MPJ137" s="293"/>
      <c r="MPK137" s="293"/>
      <c r="MPL137" s="293"/>
      <c r="MPM137" s="293"/>
      <c r="MPN137" s="293"/>
      <c r="MPO137" s="293"/>
      <c r="MPP137" s="293"/>
      <c r="MPQ137" s="293"/>
      <c r="MPR137" s="293"/>
      <c r="MPS137" s="293"/>
      <c r="MPT137" s="293"/>
      <c r="MPU137" s="293"/>
      <c r="MPV137" s="293"/>
      <c r="MPW137" s="293"/>
      <c r="MPX137" s="293"/>
      <c r="MPY137" s="293"/>
      <c r="MPZ137" s="293"/>
      <c r="MQA137" s="293"/>
      <c r="MQB137" s="293"/>
      <c r="MQC137" s="293"/>
      <c r="MQD137" s="293"/>
      <c r="MQE137" s="293"/>
      <c r="MQF137" s="293"/>
      <c r="MQG137" s="293"/>
      <c r="MQH137" s="293"/>
      <c r="MQI137" s="293"/>
      <c r="MQJ137" s="293"/>
      <c r="MQK137" s="293"/>
      <c r="MQL137" s="293"/>
      <c r="MQM137" s="293"/>
      <c r="MQN137" s="293"/>
      <c r="MQO137" s="293"/>
      <c r="MQP137" s="293"/>
      <c r="MQQ137" s="293"/>
      <c r="MQR137" s="293"/>
      <c r="MQS137" s="293"/>
      <c r="MQT137" s="293"/>
      <c r="MQU137" s="293"/>
      <c r="MQV137" s="293"/>
      <c r="MQW137" s="293"/>
      <c r="MQX137" s="293"/>
      <c r="MQY137" s="293"/>
      <c r="MQZ137" s="293"/>
      <c r="MRA137" s="293"/>
      <c r="MRB137" s="293"/>
      <c r="MRC137" s="293"/>
      <c r="MRD137" s="293"/>
      <c r="MRE137" s="293"/>
      <c r="MRF137" s="293"/>
      <c r="MRG137" s="293"/>
      <c r="MRH137" s="293"/>
      <c r="MRI137" s="293"/>
      <c r="MRJ137" s="293"/>
      <c r="MRK137" s="293"/>
      <c r="MRL137" s="293"/>
      <c r="MRM137" s="293"/>
      <c r="MRN137" s="293"/>
      <c r="MRO137" s="293"/>
      <c r="MRP137" s="293"/>
      <c r="MRQ137" s="293"/>
      <c r="MRR137" s="293"/>
      <c r="MRS137" s="293"/>
      <c r="MRT137" s="293"/>
      <c r="MRU137" s="293"/>
      <c r="MRV137" s="293"/>
      <c r="MRW137" s="293"/>
      <c r="MRX137" s="293"/>
      <c r="MRY137" s="293"/>
      <c r="MRZ137" s="293"/>
      <c r="MSA137" s="293"/>
      <c r="MSB137" s="293"/>
      <c r="MSC137" s="293"/>
      <c r="MSD137" s="293"/>
      <c r="MSE137" s="293"/>
      <c r="MSF137" s="293"/>
      <c r="MSG137" s="293"/>
      <c r="MSH137" s="293"/>
      <c r="MSI137" s="293"/>
      <c r="MSJ137" s="293"/>
      <c r="MSK137" s="293"/>
      <c r="MSL137" s="293"/>
      <c r="MSM137" s="293"/>
      <c r="MSN137" s="293"/>
      <c r="MSO137" s="293"/>
      <c r="MSP137" s="293"/>
      <c r="MSQ137" s="293"/>
      <c r="MSR137" s="293"/>
      <c r="MSS137" s="293"/>
      <c r="MST137" s="293"/>
      <c r="MSU137" s="293"/>
      <c r="MSV137" s="293"/>
      <c r="MSW137" s="293"/>
      <c r="MSX137" s="293"/>
      <c r="MSY137" s="293"/>
      <c r="MSZ137" s="293"/>
      <c r="MTA137" s="293"/>
      <c r="MTB137" s="293"/>
      <c r="MTC137" s="293"/>
      <c r="MTD137" s="293"/>
      <c r="MTE137" s="293"/>
      <c r="MTF137" s="293"/>
      <c r="MTG137" s="293"/>
      <c r="MTH137" s="293"/>
      <c r="MTI137" s="293"/>
      <c r="MTJ137" s="293"/>
      <c r="MTK137" s="293"/>
      <c r="MTL137" s="293"/>
      <c r="MTM137" s="293"/>
      <c r="MTN137" s="293"/>
      <c r="MTO137" s="293"/>
      <c r="MTP137" s="293"/>
      <c r="MTQ137" s="293"/>
      <c r="MTR137" s="293"/>
      <c r="MTS137" s="293"/>
      <c r="MTT137" s="293"/>
      <c r="MTU137" s="293"/>
      <c r="MTV137" s="293"/>
      <c r="MTW137" s="293"/>
      <c r="MTX137" s="293"/>
      <c r="MTY137" s="293"/>
      <c r="MTZ137" s="293"/>
      <c r="MUA137" s="293"/>
      <c r="MUB137" s="293"/>
      <c r="MUC137" s="293"/>
      <c r="MUD137" s="293"/>
      <c r="MUE137" s="293"/>
      <c r="MUF137" s="293"/>
      <c r="MUG137" s="293"/>
      <c r="MUH137" s="293"/>
      <c r="MUI137" s="293"/>
      <c r="MUJ137" s="293"/>
      <c r="MUK137" s="293"/>
      <c r="MUL137" s="293"/>
      <c r="MUM137" s="293"/>
      <c r="MUN137" s="293"/>
      <c r="MUO137" s="293"/>
      <c r="MUP137" s="293"/>
      <c r="MUQ137" s="293"/>
      <c r="MUR137" s="293"/>
      <c r="MUS137" s="293"/>
      <c r="MUT137" s="293"/>
      <c r="MUU137" s="293"/>
      <c r="MUV137" s="293"/>
      <c r="MUW137" s="293"/>
      <c r="MUX137" s="293"/>
      <c r="MUY137" s="293"/>
      <c r="MUZ137" s="293"/>
      <c r="MVA137" s="293"/>
      <c r="MVB137" s="293"/>
      <c r="MVC137" s="293"/>
      <c r="MVD137" s="293"/>
      <c r="MVE137" s="293"/>
      <c r="MVF137" s="293"/>
      <c r="MVG137" s="293"/>
      <c r="MVH137" s="293"/>
      <c r="MVI137" s="293"/>
      <c r="MVJ137" s="293"/>
      <c r="MVK137" s="293"/>
      <c r="MVL137" s="293"/>
      <c r="MVM137" s="293"/>
      <c r="MVN137" s="293"/>
      <c r="MVO137" s="293"/>
      <c r="MVP137" s="293"/>
      <c r="MVQ137" s="293"/>
      <c r="MVR137" s="293"/>
      <c r="MVS137" s="293"/>
      <c r="MVT137" s="293"/>
      <c r="MVU137" s="293"/>
      <c r="MVV137" s="293"/>
      <c r="MVW137" s="293"/>
      <c r="MVX137" s="293"/>
      <c r="MVY137" s="293"/>
      <c r="MVZ137" s="293"/>
      <c r="MWA137" s="293"/>
      <c r="MWB137" s="293"/>
      <c r="MWC137" s="293"/>
      <c r="MWD137" s="293"/>
      <c r="MWE137" s="293"/>
      <c r="MWF137" s="293"/>
      <c r="MWG137" s="293"/>
      <c r="MWH137" s="293"/>
      <c r="MWI137" s="293"/>
      <c r="MWJ137" s="293"/>
      <c r="MWK137" s="293"/>
      <c r="MWL137" s="293"/>
      <c r="MWM137" s="293"/>
      <c r="MWN137" s="293"/>
      <c r="MWO137" s="293"/>
      <c r="MWP137" s="293"/>
      <c r="MWQ137" s="293"/>
      <c r="MWR137" s="293"/>
      <c r="MWS137" s="293"/>
      <c r="MWT137" s="293"/>
      <c r="MWU137" s="293"/>
      <c r="MWV137" s="293"/>
      <c r="MWW137" s="293"/>
      <c r="MWX137" s="293"/>
      <c r="MWY137" s="293"/>
      <c r="MWZ137" s="293"/>
      <c r="MXA137" s="293"/>
      <c r="MXB137" s="293"/>
      <c r="MXC137" s="293"/>
      <c r="MXD137" s="293"/>
      <c r="MXE137" s="293"/>
      <c r="MXF137" s="293"/>
      <c r="MXG137" s="293"/>
      <c r="MXH137" s="293"/>
      <c r="MXI137" s="293"/>
      <c r="MXJ137" s="293"/>
      <c r="MXK137" s="293"/>
      <c r="MXL137" s="293"/>
      <c r="MXM137" s="293"/>
      <c r="MXN137" s="293"/>
      <c r="MXO137" s="293"/>
      <c r="MXP137" s="293"/>
      <c r="MXQ137" s="293"/>
      <c r="MXR137" s="293"/>
      <c r="MXS137" s="293"/>
      <c r="MXT137" s="293"/>
      <c r="MXU137" s="293"/>
      <c r="MXV137" s="293"/>
      <c r="MXW137" s="293"/>
      <c r="MXX137" s="293"/>
      <c r="MXY137" s="293"/>
      <c r="MXZ137" s="293"/>
      <c r="MYA137" s="293"/>
      <c r="MYB137" s="293"/>
      <c r="MYC137" s="293"/>
      <c r="MYD137" s="293"/>
      <c r="MYE137" s="293"/>
      <c r="MYF137" s="293"/>
      <c r="MYG137" s="293"/>
      <c r="MYH137" s="293"/>
      <c r="MYI137" s="293"/>
      <c r="MYJ137" s="293"/>
      <c r="MYK137" s="293"/>
      <c r="MYL137" s="293"/>
      <c r="MYM137" s="293"/>
      <c r="MYN137" s="293"/>
      <c r="MYO137" s="293"/>
      <c r="MYP137" s="293"/>
      <c r="MYQ137" s="293"/>
      <c r="MYR137" s="293"/>
      <c r="MYS137" s="293"/>
      <c r="MYT137" s="293"/>
      <c r="MYU137" s="293"/>
      <c r="MYV137" s="293"/>
      <c r="MYW137" s="293"/>
      <c r="MYX137" s="293"/>
      <c r="MYY137" s="293"/>
      <c r="MYZ137" s="293"/>
      <c r="MZA137" s="293"/>
      <c r="MZB137" s="293"/>
      <c r="MZC137" s="293"/>
      <c r="MZD137" s="293"/>
      <c r="MZE137" s="293"/>
      <c r="MZF137" s="293"/>
      <c r="MZG137" s="293"/>
      <c r="MZH137" s="293"/>
      <c r="MZI137" s="293"/>
      <c r="MZJ137" s="293"/>
      <c r="MZK137" s="293"/>
      <c r="MZL137" s="293"/>
      <c r="MZM137" s="293"/>
      <c r="MZN137" s="293"/>
      <c r="MZO137" s="293"/>
      <c r="MZP137" s="293"/>
      <c r="MZQ137" s="293"/>
      <c r="MZR137" s="293"/>
      <c r="MZS137" s="293"/>
      <c r="MZT137" s="293"/>
      <c r="MZU137" s="293"/>
      <c r="MZV137" s="293"/>
      <c r="MZW137" s="293"/>
      <c r="MZX137" s="293"/>
      <c r="MZY137" s="293"/>
      <c r="MZZ137" s="293"/>
      <c r="NAA137" s="293"/>
      <c r="NAB137" s="293"/>
      <c r="NAC137" s="293"/>
      <c r="NAD137" s="293"/>
      <c r="NAE137" s="293"/>
      <c r="NAF137" s="293"/>
      <c r="NAG137" s="293"/>
      <c r="NAH137" s="293"/>
      <c r="NAI137" s="293"/>
      <c r="NAJ137" s="293"/>
      <c r="NAK137" s="293"/>
      <c r="NAL137" s="293"/>
      <c r="NAM137" s="293"/>
      <c r="NAN137" s="293"/>
      <c r="NAO137" s="293"/>
      <c r="NAP137" s="293"/>
      <c r="NAQ137" s="293"/>
      <c r="NAR137" s="293"/>
      <c r="NAS137" s="293"/>
      <c r="NAT137" s="293"/>
      <c r="NAU137" s="293"/>
      <c r="NAV137" s="293"/>
      <c r="NAW137" s="293"/>
      <c r="NAX137" s="293"/>
      <c r="NAY137" s="293"/>
      <c r="NAZ137" s="293"/>
      <c r="NBA137" s="293"/>
      <c r="NBB137" s="293"/>
      <c r="NBC137" s="293"/>
      <c r="NBD137" s="293"/>
      <c r="NBE137" s="293"/>
      <c r="NBF137" s="293"/>
      <c r="NBG137" s="293"/>
      <c r="NBH137" s="293"/>
      <c r="NBI137" s="293"/>
      <c r="NBJ137" s="293"/>
      <c r="NBK137" s="293"/>
      <c r="NBL137" s="293"/>
      <c r="NBM137" s="293"/>
      <c r="NBN137" s="293"/>
      <c r="NBO137" s="293"/>
      <c r="NBP137" s="293"/>
      <c r="NBQ137" s="293"/>
      <c r="NBR137" s="293"/>
      <c r="NBS137" s="293"/>
      <c r="NBT137" s="293"/>
      <c r="NBU137" s="293"/>
      <c r="NBV137" s="293"/>
      <c r="NBW137" s="293"/>
      <c r="NBX137" s="293"/>
      <c r="NBY137" s="293"/>
      <c r="NBZ137" s="293"/>
      <c r="NCA137" s="293"/>
      <c r="NCB137" s="293"/>
      <c r="NCC137" s="293"/>
      <c r="NCD137" s="293"/>
      <c r="NCE137" s="293"/>
      <c r="NCF137" s="293"/>
      <c r="NCG137" s="293"/>
      <c r="NCH137" s="293"/>
      <c r="NCI137" s="293"/>
      <c r="NCJ137" s="293"/>
      <c r="NCK137" s="293"/>
      <c r="NCL137" s="293"/>
      <c r="NCM137" s="293"/>
      <c r="NCN137" s="293"/>
      <c r="NCO137" s="293"/>
      <c r="NCP137" s="293"/>
      <c r="NCQ137" s="293"/>
      <c r="NCR137" s="293"/>
      <c r="NCS137" s="293"/>
      <c r="NCT137" s="293"/>
      <c r="NCU137" s="293"/>
      <c r="NCV137" s="293"/>
      <c r="NCW137" s="293"/>
      <c r="NCX137" s="293"/>
      <c r="NCY137" s="293"/>
      <c r="NCZ137" s="293"/>
      <c r="NDA137" s="293"/>
      <c r="NDB137" s="293"/>
      <c r="NDC137" s="293"/>
      <c r="NDD137" s="293"/>
      <c r="NDE137" s="293"/>
      <c r="NDF137" s="293"/>
      <c r="NDG137" s="293"/>
      <c r="NDH137" s="293"/>
      <c r="NDI137" s="293"/>
      <c r="NDJ137" s="293"/>
      <c r="NDK137" s="293"/>
      <c r="NDL137" s="293"/>
      <c r="NDM137" s="293"/>
      <c r="NDN137" s="293"/>
      <c r="NDO137" s="293"/>
      <c r="NDP137" s="293"/>
      <c r="NDQ137" s="293"/>
      <c r="NDR137" s="293"/>
      <c r="NDS137" s="293"/>
      <c r="NDT137" s="293"/>
      <c r="NDU137" s="293"/>
      <c r="NDV137" s="293"/>
      <c r="NDW137" s="293"/>
      <c r="NDX137" s="293"/>
      <c r="NDY137" s="293"/>
      <c r="NDZ137" s="293"/>
      <c r="NEA137" s="293"/>
      <c r="NEB137" s="293"/>
      <c r="NEC137" s="293"/>
      <c r="NED137" s="293"/>
      <c r="NEE137" s="293"/>
      <c r="NEF137" s="293"/>
      <c r="NEG137" s="293"/>
      <c r="NEH137" s="293"/>
      <c r="NEI137" s="293"/>
      <c r="NEJ137" s="293"/>
      <c r="NEK137" s="293"/>
      <c r="NEL137" s="293"/>
      <c r="NEM137" s="293"/>
      <c r="NEN137" s="293"/>
      <c r="NEO137" s="293"/>
      <c r="NEP137" s="293"/>
      <c r="NEQ137" s="293"/>
      <c r="NER137" s="293"/>
      <c r="NES137" s="293"/>
      <c r="NET137" s="293"/>
      <c r="NEU137" s="293"/>
      <c r="NEV137" s="293"/>
      <c r="NEW137" s="293"/>
      <c r="NEX137" s="293"/>
      <c r="NEY137" s="293"/>
      <c r="NEZ137" s="293"/>
      <c r="NFA137" s="293"/>
      <c r="NFB137" s="293"/>
      <c r="NFC137" s="293"/>
      <c r="NFD137" s="293"/>
      <c r="NFE137" s="293"/>
      <c r="NFF137" s="293"/>
      <c r="NFG137" s="293"/>
      <c r="NFH137" s="293"/>
      <c r="NFI137" s="293"/>
      <c r="NFJ137" s="293"/>
      <c r="NFK137" s="293"/>
      <c r="NFL137" s="293"/>
      <c r="NFM137" s="293"/>
      <c r="NFN137" s="293"/>
      <c r="NFO137" s="293"/>
      <c r="NFP137" s="293"/>
      <c r="NFQ137" s="293"/>
      <c r="NFR137" s="293"/>
      <c r="NFS137" s="293"/>
      <c r="NFT137" s="293"/>
      <c r="NFU137" s="293"/>
      <c r="NFV137" s="293"/>
      <c r="NFW137" s="293"/>
      <c r="NFX137" s="293"/>
      <c r="NFY137" s="293"/>
      <c r="NFZ137" s="293"/>
      <c r="NGA137" s="293"/>
      <c r="NGB137" s="293"/>
      <c r="NGC137" s="293"/>
      <c r="NGD137" s="293"/>
      <c r="NGE137" s="293"/>
      <c r="NGF137" s="293"/>
      <c r="NGG137" s="293"/>
      <c r="NGH137" s="293"/>
      <c r="NGI137" s="293"/>
      <c r="NGJ137" s="293"/>
      <c r="NGK137" s="293"/>
      <c r="NGL137" s="293"/>
      <c r="NGM137" s="293"/>
      <c r="NGN137" s="293"/>
      <c r="NGO137" s="293"/>
      <c r="NGP137" s="293"/>
      <c r="NGQ137" s="293"/>
      <c r="NGR137" s="293"/>
      <c r="NGS137" s="293"/>
      <c r="NGT137" s="293"/>
      <c r="NGU137" s="293"/>
      <c r="NGV137" s="293"/>
      <c r="NGW137" s="293"/>
      <c r="NGX137" s="293"/>
      <c r="NGY137" s="293"/>
      <c r="NGZ137" s="293"/>
      <c r="NHA137" s="293"/>
      <c r="NHB137" s="293"/>
      <c r="NHC137" s="293"/>
      <c r="NHD137" s="293"/>
      <c r="NHE137" s="293"/>
      <c r="NHF137" s="293"/>
      <c r="NHG137" s="293"/>
      <c r="NHH137" s="293"/>
      <c r="NHI137" s="293"/>
      <c r="NHJ137" s="293"/>
      <c r="NHK137" s="293"/>
      <c r="NHL137" s="293"/>
      <c r="NHM137" s="293"/>
      <c r="NHN137" s="293"/>
      <c r="NHO137" s="293"/>
      <c r="NHP137" s="293"/>
      <c r="NHQ137" s="293"/>
      <c r="NHR137" s="293"/>
      <c r="NHS137" s="293"/>
      <c r="NHT137" s="293"/>
      <c r="NHU137" s="293"/>
      <c r="NHV137" s="293"/>
      <c r="NHW137" s="293"/>
      <c r="NHX137" s="293"/>
      <c r="NHY137" s="293"/>
      <c r="NHZ137" s="293"/>
      <c r="NIA137" s="293"/>
      <c r="NIB137" s="293"/>
      <c r="NIC137" s="293"/>
      <c r="NID137" s="293"/>
      <c r="NIE137" s="293"/>
      <c r="NIF137" s="293"/>
      <c r="NIG137" s="293"/>
      <c r="NIH137" s="293"/>
      <c r="NII137" s="293"/>
      <c r="NIJ137" s="293"/>
      <c r="NIK137" s="293"/>
      <c r="NIL137" s="293"/>
      <c r="NIM137" s="293"/>
      <c r="NIN137" s="293"/>
      <c r="NIO137" s="293"/>
      <c r="NIP137" s="293"/>
      <c r="NIQ137" s="293"/>
      <c r="NIR137" s="293"/>
      <c r="NIS137" s="293"/>
      <c r="NIT137" s="293"/>
      <c r="NIU137" s="293"/>
      <c r="NIV137" s="293"/>
      <c r="NIW137" s="293"/>
      <c r="NIX137" s="293"/>
      <c r="NIY137" s="293"/>
      <c r="NIZ137" s="293"/>
      <c r="NJA137" s="293"/>
      <c r="NJB137" s="293"/>
      <c r="NJC137" s="293"/>
      <c r="NJD137" s="293"/>
      <c r="NJE137" s="293"/>
      <c r="NJF137" s="293"/>
      <c r="NJG137" s="293"/>
      <c r="NJH137" s="293"/>
      <c r="NJI137" s="293"/>
      <c r="NJJ137" s="293"/>
      <c r="NJK137" s="293"/>
      <c r="NJL137" s="293"/>
      <c r="NJM137" s="293"/>
      <c r="NJN137" s="293"/>
      <c r="NJO137" s="293"/>
      <c r="NJP137" s="293"/>
      <c r="NJQ137" s="293"/>
      <c r="NJR137" s="293"/>
      <c r="NJS137" s="293"/>
      <c r="NJT137" s="293"/>
      <c r="NJU137" s="293"/>
      <c r="NJV137" s="293"/>
      <c r="NJW137" s="293"/>
      <c r="NJX137" s="293"/>
      <c r="NJY137" s="293"/>
      <c r="NJZ137" s="293"/>
      <c r="NKA137" s="293"/>
      <c r="NKB137" s="293"/>
      <c r="NKC137" s="293"/>
      <c r="NKD137" s="293"/>
      <c r="NKE137" s="293"/>
      <c r="NKF137" s="293"/>
      <c r="NKG137" s="293"/>
      <c r="NKH137" s="293"/>
      <c r="NKI137" s="293"/>
      <c r="NKJ137" s="293"/>
      <c r="NKK137" s="293"/>
      <c r="NKL137" s="293"/>
      <c r="NKM137" s="293"/>
      <c r="NKN137" s="293"/>
      <c r="NKO137" s="293"/>
      <c r="NKP137" s="293"/>
      <c r="NKQ137" s="293"/>
      <c r="NKR137" s="293"/>
      <c r="NKS137" s="293"/>
      <c r="NKT137" s="293"/>
      <c r="NKU137" s="293"/>
      <c r="NKV137" s="293"/>
      <c r="NKW137" s="293"/>
      <c r="NKX137" s="293"/>
      <c r="NKY137" s="293"/>
      <c r="NKZ137" s="293"/>
      <c r="NLA137" s="293"/>
      <c r="NLB137" s="293"/>
      <c r="NLC137" s="293"/>
      <c r="NLD137" s="293"/>
      <c r="NLE137" s="293"/>
      <c r="NLF137" s="293"/>
      <c r="NLG137" s="293"/>
      <c r="NLH137" s="293"/>
      <c r="NLI137" s="293"/>
      <c r="NLJ137" s="293"/>
      <c r="NLK137" s="293"/>
      <c r="NLL137" s="293"/>
      <c r="NLM137" s="293"/>
      <c r="NLN137" s="293"/>
      <c r="NLO137" s="293"/>
      <c r="NLP137" s="293"/>
      <c r="NLQ137" s="293"/>
      <c r="NLR137" s="293"/>
      <c r="NLS137" s="293"/>
      <c r="NLT137" s="293"/>
      <c r="NLU137" s="293"/>
      <c r="NLV137" s="293"/>
      <c r="NLW137" s="293"/>
      <c r="NLX137" s="293"/>
      <c r="NLY137" s="293"/>
      <c r="NLZ137" s="293"/>
      <c r="NMA137" s="293"/>
      <c r="NMB137" s="293"/>
      <c r="NMC137" s="293"/>
      <c r="NMD137" s="293"/>
      <c r="NME137" s="293"/>
      <c r="NMF137" s="293"/>
      <c r="NMG137" s="293"/>
      <c r="NMH137" s="293"/>
      <c r="NMI137" s="293"/>
      <c r="NMJ137" s="293"/>
      <c r="NMK137" s="293"/>
      <c r="NML137" s="293"/>
      <c r="NMM137" s="293"/>
      <c r="NMN137" s="293"/>
      <c r="NMO137" s="293"/>
      <c r="NMP137" s="293"/>
      <c r="NMQ137" s="293"/>
      <c r="NMR137" s="293"/>
      <c r="NMS137" s="293"/>
      <c r="NMT137" s="293"/>
      <c r="NMU137" s="293"/>
      <c r="NMV137" s="293"/>
      <c r="NMW137" s="293"/>
      <c r="NMX137" s="293"/>
      <c r="NMY137" s="293"/>
      <c r="NMZ137" s="293"/>
      <c r="NNA137" s="293"/>
      <c r="NNB137" s="293"/>
      <c r="NNC137" s="293"/>
      <c r="NND137" s="293"/>
      <c r="NNE137" s="293"/>
      <c r="NNF137" s="293"/>
      <c r="NNG137" s="293"/>
      <c r="NNH137" s="293"/>
      <c r="NNI137" s="293"/>
      <c r="NNJ137" s="293"/>
      <c r="NNK137" s="293"/>
      <c r="NNL137" s="293"/>
      <c r="NNM137" s="293"/>
      <c r="NNN137" s="293"/>
      <c r="NNO137" s="293"/>
      <c r="NNP137" s="293"/>
      <c r="NNQ137" s="293"/>
      <c r="NNR137" s="293"/>
      <c r="NNS137" s="293"/>
      <c r="NNT137" s="293"/>
      <c r="NNU137" s="293"/>
      <c r="NNV137" s="293"/>
      <c r="NNW137" s="293"/>
      <c r="NNX137" s="293"/>
      <c r="NNY137" s="293"/>
      <c r="NNZ137" s="293"/>
      <c r="NOA137" s="293"/>
      <c r="NOB137" s="293"/>
      <c r="NOC137" s="293"/>
      <c r="NOD137" s="293"/>
      <c r="NOE137" s="293"/>
      <c r="NOF137" s="293"/>
      <c r="NOG137" s="293"/>
      <c r="NOH137" s="293"/>
      <c r="NOI137" s="293"/>
      <c r="NOJ137" s="293"/>
      <c r="NOK137" s="293"/>
      <c r="NOL137" s="293"/>
      <c r="NOM137" s="293"/>
      <c r="NON137" s="293"/>
      <c r="NOO137" s="293"/>
      <c r="NOP137" s="293"/>
      <c r="NOQ137" s="293"/>
      <c r="NOR137" s="293"/>
      <c r="NOS137" s="293"/>
      <c r="NOT137" s="293"/>
      <c r="NOU137" s="293"/>
      <c r="NOV137" s="293"/>
      <c r="NOW137" s="293"/>
      <c r="NOX137" s="293"/>
      <c r="NOY137" s="293"/>
      <c r="NOZ137" s="293"/>
      <c r="NPA137" s="293"/>
      <c r="NPB137" s="293"/>
      <c r="NPC137" s="293"/>
      <c r="NPD137" s="293"/>
      <c r="NPE137" s="293"/>
      <c r="NPF137" s="293"/>
      <c r="NPG137" s="293"/>
      <c r="NPH137" s="293"/>
      <c r="NPI137" s="293"/>
      <c r="NPJ137" s="293"/>
      <c r="NPK137" s="293"/>
      <c r="NPL137" s="293"/>
      <c r="NPM137" s="293"/>
      <c r="NPN137" s="293"/>
      <c r="NPO137" s="293"/>
      <c r="NPP137" s="293"/>
      <c r="NPQ137" s="293"/>
      <c r="NPR137" s="293"/>
      <c r="NPS137" s="293"/>
      <c r="NPT137" s="293"/>
      <c r="NPU137" s="293"/>
      <c r="NPV137" s="293"/>
      <c r="NPW137" s="293"/>
      <c r="NPX137" s="293"/>
      <c r="NPY137" s="293"/>
      <c r="NPZ137" s="293"/>
      <c r="NQA137" s="293"/>
      <c r="NQB137" s="293"/>
      <c r="NQC137" s="293"/>
      <c r="NQD137" s="293"/>
      <c r="NQE137" s="293"/>
      <c r="NQF137" s="293"/>
      <c r="NQG137" s="293"/>
      <c r="NQH137" s="293"/>
      <c r="NQI137" s="293"/>
      <c r="NQJ137" s="293"/>
      <c r="NQK137" s="293"/>
      <c r="NQL137" s="293"/>
      <c r="NQM137" s="293"/>
      <c r="NQN137" s="293"/>
      <c r="NQO137" s="293"/>
      <c r="NQP137" s="293"/>
      <c r="NQQ137" s="293"/>
      <c r="NQR137" s="293"/>
      <c r="NQS137" s="293"/>
      <c r="NQT137" s="293"/>
      <c r="NQU137" s="293"/>
      <c r="NQV137" s="293"/>
      <c r="NQW137" s="293"/>
      <c r="NQX137" s="293"/>
      <c r="NQY137" s="293"/>
      <c r="NQZ137" s="293"/>
      <c r="NRA137" s="293"/>
      <c r="NRB137" s="293"/>
      <c r="NRC137" s="293"/>
      <c r="NRD137" s="293"/>
      <c r="NRE137" s="293"/>
      <c r="NRF137" s="293"/>
      <c r="NRG137" s="293"/>
      <c r="NRH137" s="293"/>
      <c r="NRI137" s="293"/>
      <c r="NRJ137" s="293"/>
      <c r="NRK137" s="293"/>
      <c r="NRL137" s="293"/>
      <c r="NRM137" s="293"/>
      <c r="NRN137" s="293"/>
      <c r="NRO137" s="293"/>
      <c r="NRP137" s="293"/>
      <c r="NRQ137" s="293"/>
      <c r="NRR137" s="293"/>
      <c r="NRS137" s="293"/>
      <c r="NRT137" s="293"/>
      <c r="NRU137" s="293"/>
      <c r="NRV137" s="293"/>
      <c r="NRW137" s="293"/>
      <c r="NRX137" s="293"/>
      <c r="NRY137" s="293"/>
      <c r="NRZ137" s="293"/>
      <c r="NSA137" s="293"/>
      <c r="NSB137" s="293"/>
      <c r="NSC137" s="293"/>
      <c r="NSD137" s="293"/>
      <c r="NSE137" s="293"/>
      <c r="NSF137" s="293"/>
      <c r="NSG137" s="293"/>
      <c r="NSH137" s="293"/>
      <c r="NSI137" s="293"/>
      <c r="NSJ137" s="293"/>
      <c r="NSK137" s="293"/>
      <c r="NSL137" s="293"/>
      <c r="NSM137" s="293"/>
      <c r="NSN137" s="293"/>
      <c r="NSO137" s="293"/>
      <c r="NSP137" s="293"/>
      <c r="NSQ137" s="293"/>
      <c r="NSR137" s="293"/>
      <c r="NSS137" s="293"/>
      <c r="NST137" s="293"/>
      <c r="NSU137" s="293"/>
      <c r="NSV137" s="293"/>
      <c r="NSW137" s="293"/>
      <c r="NSX137" s="293"/>
      <c r="NSY137" s="293"/>
      <c r="NSZ137" s="293"/>
      <c r="NTA137" s="293"/>
      <c r="NTB137" s="293"/>
      <c r="NTC137" s="293"/>
      <c r="NTD137" s="293"/>
      <c r="NTE137" s="293"/>
      <c r="NTF137" s="293"/>
      <c r="NTG137" s="293"/>
      <c r="NTH137" s="293"/>
      <c r="NTI137" s="293"/>
      <c r="NTJ137" s="293"/>
      <c r="NTK137" s="293"/>
      <c r="NTL137" s="293"/>
      <c r="NTM137" s="293"/>
      <c r="NTN137" s="293"/>
      <c r="NTO137" s="293"/>
      <c r="NTP137" s="293"/>
      <c r="NTQ137" s="293"/>
      <c r="NTR137" s="293"/>
      <c r="NTS137" s="293"/>
      <c r="NTT137" s="293"/>
      <c r="NTU137" s="293"/>
      <c r="NTV137" s="293"/>
      <c r="NTW137" s="293"/>
      <c r="NTX137" s="293"/>
      <c r="NTY137" s="293"/>
      <c r="NTZ137" s="293"/>
      <c r="NUA137" s="293"/>
      <c r="NUB137" s="293"/>
      <c r="NUC137" s="293"/>
      <c r="NUD137" s="293"/>
      <c r="NUE137" s="293"/>
      <c r="NUF137" s="293"/>
      <c r="NUG137" s="293"/>
      <c r="NUH137" s="293"/>
      <c r="NUI137" s="293"/>
      <c r="NUJ137" s="293"/>
      <c r="NUK137" s="293"/>
      <c r="NUL137" s="293"/>
      <c r="NUM137" s="293"/>
      <c r="NUN137" s="293"/>
      <c r="NUO137" s="293"/>
      <c r="NUP137" s="293"/>
      <c r="NUQ137" s="293"/>
      <c r="NUR137" s="293"/>
      <c r="NUS137" s="293"/>
      <c r="NUT137" s="293"/>
      <c r="NUU137" s="293"/>
      <c r="NUV137" s="293"/>
      <c r="NUW137" s="293"/>
      <c r="NUX137" s="293"/>
      <c r="NUY137" s="293"/>
      <c r="NUZ137" s="293"/>
      <c r="NVA137" s="293"/>
      <c r="NVB137" s="293"/>
      <c r="NVC137" s="293"/>
      <c r="NVD137" s="293"/>
      <c r="NVE137" s="293"/>
      <c r="NVF137" s="293"/>
      <c r="NVG137" s="293"/>
      <c r="NVH137" s="293"/>
      <c r="NVI137" s="293"/>
      <c r="NVJ137" s="293"/>
      <c r="NVK137" s="293"/>
      <c r="NVL137" s="293"/>
      <c r="NVM137" s="293"/>
      <c r="NVN137" s="293"/>
      <c r="NVO137" s="293"/>
      <c r="NVP137" s="293"/>
      <c r="NVQ137" s="293"/>
      <c r="NVR137" s="293"/>
      <c r="NVS137" s="293"/>
      <c r="NVT137" s="293"/>
      <c r="NVU137" s="293"/>
      <c r="NVV137" s="293"/>
      <c r="NVW137" s="293"/>
      <c r="NVX137" s="293"/>
      <c r="NVY137" s="293"/>
      <c r="NVZ137" s="293"/>
      <c r="NWA137" s="293"/>
      <c r="NWB137" s="293"/>
      <c r="NWC137" s="293"/>
      <c r="NWD137" s="293"/>
      <c r="NWE137" s="293"/>
      <c r="NWF137" s="293"/>
      <c r="NWG137" s="293"/>
      <c r="NWH137" s="293"/>
      <c r="NWI137" s="293"/>
      <c r="NWJ137" s="293"/>
      <c r="NWK137" s="293"/>
      <c r="NWL137" s="293"/>
      <c r="NWM137" s="293"/>
      <c r="NWN137" s="293"/>
      <c r="NWO137" s="293"/>
      <c r="NWP137" s="293"/>
      <c r="NWQ137" s="293"/>
      <c r="NWR137" s="293"/>
      <c r="NWS137" s="293"/>
      <c r="NWT137" s="293"/>
      <c r="NWU137" s="293"/>
      <c r="NWV137" s="293"/>
      <c r="NWW137" s="293"/>
      <c r="NWX137" s="293"/>
      <c r="NWY137" s="293"/>
      <c r="NWZ137" s="293"/>
      <c r="NXA137" s="293"/>
      <c r="NXB137" s="293"/>
      <c r="NXC137" s="293"/>
      <c r="NXD137" s="293"/>
      <c r="NXE137" s="293"/>
      <c r="NXF137" s="293"/>
      <c r="NXG137" s="293"/>
      <c r="NXH137" s="293"/>
      <c r="NXI137" s="293"/>
      <c r="NXJ137" s="293"/>
      <c r="NXK137" s="293"/>
      <c r="NXL137" s="293"/>
      <c r="NXM137" s="293"/>
      <c r="NXN137" s="293"/>
      <c r="NXO137" s="293"/>
      <c r="NXP137" s="293"/>
      <c r="NXQ137" s="293"/>
      <c r="NXR137" s="293"/>
      <c r="NXS137" s="293"/>
      <c r="NXT137" s="293"/>
      <c r="NXU137" s="293"/>
      <c r="NXV137" s="293"/>
      <c r="NXW137" s="293"/>
      <c r="NXX137" s="293"/>
      <c r="NXY137" s="293"/>
      <c r="NXZ137" s="293"/>
      <c r="NYA137" s="293"/>
      <c r="NYB137" s="293"/>
      <c r="NYC137" s="293"/>
      <c r="NYD137" s="293"/>
      <c r="NYE137" s="293"/>
      <c r="NYF137" s="293"/>
      <c r="NYG137" s="293"/>
      <c r="NYH137" s="293"/>
      <c r="NYI137" s="293"/>
      <c r="NYJ137" s="293"/>
      <c r="NYK137" s="293"/>
      <c r="NYL137" s="293"/>
      <c r="NYM137" s="293"/>
      <c r="NYN137" s="293"/>
      <c r="NYO137" s="293"/>
      <c r="NYP137" s="293"/>
      <c r="NYQ137" s="293"/>
      <c r="NYR137" s="293"/>
      <c r="NYS137" s="293"/>
      <c r="NYT137" s="293"/>
      <c r="NYU137" s="293"/>
      <c r="NYV137" s="293"/>
      <c r="NYW137" s="293"/>
      <c r="NYX137" s="293"/>
      <c r="NYY137" s="293"/>
      <c r="NYZ137" s="293"/>
      <c r="NZA137" s="293"/>
      <c r="NZB137" s="293"/>
      <c r="NZC137" s="293"/>
      <c r="NZD137" s="293"/>
      <c r="NZE137" s="293"/>
      <c r="NZF137" s="293"/>
      <c r="NZG137" s="293"/>
      <c r="NZH137" s="293"/>
      <c r="NZI137" s="293"/>
      <c r="NZJ137" s="293"/>
      <c r="NZK137" s="293"/>
      <c r="NZL137" s="293"/>
      <c r="NZM137" s="293"/>
      <c r="NZN137" s="293"/>
      <c r="NZO137" s="293"/>
      <c r="NZP137" s="293"/>
      <c r="NZQ137" s="293"/>
      <c r="NZR137" s="293"/>
      <c r="NZS137" s="293"/>
      <c r="NZT137" s="293"/>
      <c r="NZU137" s="293"/>
      <c r="NZV137" s="293"/>
      <c r="NZW137" s="293"/>
      <c r="NZX137" s="293"/>
      <c r="NZY137" s="293"/>
      <c r="NZZ137" s="293"/>
      <c r="OAA137" s="293"/>
      <c r="OAB137" s="293"/>
      <c r="OAC137" s="293"/>
      <c r="OAD137" s="293"/>
      <c r="OAE137" s="293"/>
      <c r="OAF137" s="293"/>
      <c r="OAG137" s="293"/>
      <c r="OAH137" s="293"/>
      <c r="OAI137" s="293"/>
      <c r="OAJ137" s="293"/>
      <c r="OAK137" s="293"/>
      <c r="OAL137" s="293"/>
      <c r="OAM137" s="293"/>
      <c r="OAN137" s="293"/>
      <c r="OAO137" s="293"/>
      <c r="OAP137" s="293"/>
      <c r="OAQ137" s="293"/>
      <c r="OAR137" s="293"/>
      <c r="OAS137" s="293"/>
      <c r="OAT137" s="293"/>
      <c r="OAU137" s="293"/>
      <c r="OAV137" s="293"/>
      <c r="OAW137" s="293"/>
      <c r="OAX137" s="293"/>
      <c r="OAY137" s="293"/>
      <c r="OAZ137" s="293"/>
      <c r="OBA137" s="293"/>
      <c r="OBB137" s="293"/>
      <c r="OBC137" s="293"/>
      <c r="OBD137" s="293"/>
      <c r="OBE137" s="293"/>
      <c r="OBF137" s="293"/>
      <c r="OBG137" s="293"/>
      <c r="OBH137" s="293"/>
      <c r="OBI137" s="293"/>
      <c r="OBJ137" s="293"/>
      <c r="OBK137" s="293"/>
      <c r="OBL137" s="293"/>
      <c r="OBM137" s="293"/>
      <c r="OBN137" s="293"/>
      <c r="OBO137" s="293"/>
      <c r="OBP137" s="293"/>
      <c r="OBQ137" s="293"/>
      <c r="OBR137" s="293"/>
      <c r="OBS137" s="293"/>
      <c r="OBT137" s="293"/>
      <c r="OBU137" s="293"/>
      <c r="OBV137" s="293"/>
      <c r="OBW137" s="293"/>
      <c r="OBX137" s="293"/>
      <c r="OBY137" s="293"/>
      <c r="OBZ137" s="293"/>
      <c r="OCA137" s="293"/>
      <c r="OCB137" s="293"/>
      <c r="OCC137" s="293"/>
      <c r="OCD137" s="293"/>
      <c r="OCE137" s="293"/>
      <c r="OCF137" s="293"/>
      <c r="OCG137" s="293"/>
      <c r="OCH137" s="293"/>
      <c r="OCI137" s="293"/>
      <c r="OCJ137" s="293"/>
      <c r="OCK137" s="293"/>
      <c r="OCL137" s="293"/>
      <c r="OCM137" s="293"/>
      <c r="OCN137" s="293"/>
      <c r="OCO137" s="293"/>
      <c r="OCP137" s="293"/>
      <c r="OCQ137" s="293"/>
      <c r="OCR137" s="293"/>
      <c r="OCS137" s="293"/>
      <c r="OCT137" s="293"/>
      <c r="OCU137" s="293"/>
      <c r="OCV137" s="293"/>
      <c r="OCW137" s="293"/>
      <c r="OCX137" s="293"/>
      <c r="OCY137" s="293"/>
      <c r="OCZ137" s="293"/>
      <c r="ODA137" s="293"/>
      <c r="ODB137" s="293"/>
      <c r="ODC137" s="293"/>
      <c r="ODD137" s="293"/>
      <c r="ODE137" s="293"/>
      <c r="ODF137" s="293"/>
      <c r="ODG137" s="293"/>
      <c r="ODH137" s="293"/>
      <c r="ODI137" s="293"/>
      <c r="ODJ137" s="293"/>
      <c r="ODK137" s="293"/>
      <c r="ODL137" s="293"/>
      <c r="ODM137" s="293"/>
      <c r="ODN137" s="293"/>
      <c r="ODO137" s="293"/>
      <c r="ODP137" s="293"/>
      <c r="ODQ137" s="293"/>
      <c r="ODR137" s="293"/>
      <c r="ODS137" s="293"/>
      <c r="ODT137" s="293"/>
      <c r="ODU137" s="293"/>
      <c r="ODV137" s="293"/>
      <c r="ODW137" s="293"/>
      <c r="ODX137" s="293"/>
      <c r="ODY137" s="293"/>
      <c r="ODZ137" s="293"/>
      <c r="OEA137" s="293"/>
      <c r="OEB137" s="293"/>
      <c r="OEC137" s="293"/>
      <c r="OED137" s="293"/>
      <c r="OEE137" s="293"/>
      <c r="OEF137" s="293"/>
      <c r="OEG137" s="293"/>
      <c r="OEH137" s="293"/>
      <c r="OEI137" s="293"/>
      <c r="OEJ137" s="293"/>
      <c r="OEK137" s="293"/>
      <c r="OEL137" s="293"/>
      <c r="OEM137" s="293"/>
      <c r="OEN137" s="293"/>
      <c r="OEO137" s="293"/>
      <c r="OEP137" s="293"/>
      <c r="OEQ137" s="293"/>
      <c r="OER137" s="293"/>
      <c r="OES137" s="293"/>
      <c r="OET137" s="293"/>
      <c r="OEU137" s="293"/>
      <c r="OEV137" s="293"/>
      <c r="OEW137" s="293"/>
      <c r="OEX137" s="293"/>
      <c r="OEY137" s="293"/>
      <c r="OEZ137" s="293"/>
      <c r="OFA137" s="293"/>
      <c r="OFB137" s="293"/>
      <c r="OFC137" s="293"/>
      <c r="OFD137" s="293"/>
      <c r="OFE137" s="293"/>
      <c r="OFF137" s="293"/>
      <c r="OFG137" s="293"/>
      <c r="OFH137" s="293"/>
      <c r="OFI137" s="293"/>
      <c r="OFJ137" s="293"/>
      <c r="OFK137" s="293"/>
      <c r="OFL137" s="293"/>
      <c r="OFM137" s="293"/>
      <c r="OFN137" s="293"/>
      <c r="OFO137" s="293"/>
      <c r="OFP137" s="293"/>
      <c r="OFQ137" s="293"/>
      <c r="OFR137" s="293"/>
      <c r="OFS137" s="293"/>
      <c r="OFT137" s="293"/>
      <c r="OFU137" s="293"/>
      <c r="OFV137" s="293"/>
      <c r="OFW137" s="293"/>
      <c r="OFX137" s="293"/>
      <c r="OFY137" s="293"/>
      <c r="OFZ137" s="293"/>
      <c r="OGA137" s="293"/>
      <c r="OGB137" s="293"/>
      <c r="OGC137" s="293"/>
      <c r="OGD137" s="293"/>
      <c r="OGE137" s="293"/>
      <c r="OGF137" s="293"/>
      <c r="OGG137" s="293"/>
      <c r="OGH137" s="293"/>
      <c r="OGI137" s="293"/>
      <c r="OGJ137" s="293"/>
      <c r="OGK137" s="293"/>
      <c r="OGL137" s="293"/>
      <c r="OGM137" s="293"/>
      <c r="OGN137" s="293"/>
      <c r="OGO137" s="293"/>
      <c r="OGP137" s="293"/>
      <c r="OGQ137" s="293"/>
      <c r="OGR137" s="293"/>
      <c r="OGS137" s="293"/>
      <c r="OGT137" s="293"/>
      <c r="OGU137" s="293"/>
      <c r="OGV137" s="293"/>
      <c r="OGW137" s="293"/>
      <c r="OGX137" s="293"/>
      <c r="OGY137" s="293"/>
      <c r="OGZ137" s="293"/>
      <c r="OHA137" s="293"/>
      <c r="OHB137" s="293"/>
      <c r="OHC137" s="293"/>
      <c r="OHD137" s="293"/>
      <c r="OHE137" s="293"/>
      <c r="OHF137" s="293"/>
      <c r="OHG137" s="293"/>
      <c r="OHH137" s="293"/>
      <c r="OHI137" s="293"/>
      <c r="OHJ137" s="293"/>
      <c r="OHK137" s="293"/>
      <c r="OHL137" s="293"/>
      <c r="OHM137" s="293"/>
      <c r="OHN137" s="293"/>
      <c r="OHO137" s="293"/>
      <c r="OHP137" s="293"/>
      <c r="OHQ137" s="293"/>
      <c r="OHR137" s="293"/>
      <c r="OHS137" s="293"/>
      <c r="OHT137" s="293"/>
      <c r="OHU137" s="293"/>
      <c r="OHV137" s="293"/>
      <c r="OHW137" s="293"/>
      <c r="OHX137" s="293"/>
      <c r="OHY137" s="293"/>
      <c r="OHZ137" s="293"/>
      <c r="OIA137" s="293"/>
      <c r="OIB137" s="293"/>
      <c r="OIC137" s="293"/>
      <c r="OID137" s="293"/>
      <c r="OIE137" s="293"/>
      <c r="OIF137" s="293"/>
      <c r="OIG137" s="293"/>
      <c r="OIH137" s="293"/>
      <c r="OII137" s="293"/>
      <c r="OIJ137" s="293"/>
      <c r="OIK137" s="293"/>
      <c r="OIL137" s="293"/>
      <c r="OIM137" s="293"/>
      <c r="OIN137" s="293"/>
      <c r="OIO137" s="293"/>
      <c r="OIP137" s="293"/>
      <c r="OIQ137" s="293"/>
      <c r="OIR137" s="293"/>
      <c r="OIS137" s="293"/>
      <c r="OIT137" s="293"/>
      <c r="OIU137" s="293"/>
      <c r="OIV137" s="293"/>
      <c r="OIW137" s="293"/>
      <c r="OIX137" s="293"/>
      <c r="OIY137" s="293"/>
      <c r="OIZ137" s="293"/>
      <c r="OJA137" s="293"/>
      <c r="OJB137" s="293"/>
      <c r="OJC137" s="293"/>
      <c r="OJD137" s="293"/>
      <c r="OJE137" s="293"/>
      <c r="OJF137" s="293"/>
      <c r="OJG137" s="293"/>
      <c r="OJH137" s="293"/>
      <c r="OJI137" s="293"/>
      <c r="OJJ137" s="293"/>
      <c r="OJK137" s="293"/>
      <c r="OJL137" s="293"/>
      <c r="OJM137" s="293"/>
      <c r="OJN137" s="293"/>
      <c r="OJO137" s="293"/>
      <c r="OJP137" s="293"/>
      <c r="OJQ137" s="293"/>
      <c r="OJR137" s="293"/>
      <c r="OJS137" s="293"/>
      <c r="OJT137" s="293"/>
      <c r="OJU137" s="293"/>
      <c r="OJV137" s="293"/>
      <c r="OJW137" s="293"/>
      <c r="OJX137" s="293"/>
      <c r="OJY137" s="293"/>
      <c r="OJZ137" s="293"/>
      <c r="OKA137" s="293"/>
      <c r="OKB137" s="293"/>
      <c r="OKC137" s="293"/>
      <c r="OKD137" s="293"/>
      <c r="OKE137" s="293"/>
      <c r="OKF137" s="293"/>
      <c r="OKG137" s="293"/>
      <c r="OKH137" s="293"/>
      <c r="OKI137" s="293"/>
      <c r="OKJ137" s="293"/>
      <c r="OKK137" s="293"/>
      <c r="OKL137" s="293"/>
      <c r="OKM137" s="293"/>
      <c r="OKN137" s="293"/>
      <c r="OKO137" s="293"/>
      <c r="OKP137" s="293"/>
      <c r="OKQ137" s="293"/>
      <c r="OKR137" s="293"/>
      <c r="OKS137" s="293"/>
      <c r="OKT137" s="293"/>
      <c r="OKU137" s="293"/>
      <c r="OKV137" s="293"/>
      <c r="OKW137" s="293"/>
      <c r="OKX137" s="293"/>
      <c r="OKY137" s="293"/>
      <c r="OKZ137" s="293"/>
      <c r="OLA137" s="293"/>
      <c r="OLB137" s="293"/>
      <c r="OLC137" s="293"/>
      <c r="OLD137" s="293"/>
      <c r="OLE137" s="293"/>
      <c r="OLF137" s="293"/>
      <c r="OLG137" s="293"/>
      <c r="OLH137" s="293"/>
      <c r="OLI137" s="293"/>
      <c r="OLJ137" s="293"/>
      <c r="OLK137" s="293"/>
      <c r="OLL137" s="293"/>
      <c r="OLM137" s="293"/>
      <c r="OLN137" s="293"/>
      <c r="OLO137" s="293"/>
      <c r="OLP137" s="293"/>
      <c r="OLQ137" s="293"/>
      <c r="OLR137" s="293"/>
      <c r="OLS137" s="293"/>
      <c r="OLT137" s="293"/>
      <c r="OLU137" s="293"/>
      <c r="OLV137" s="293"/>
      <c r="OLW137" s="293"/>
      <c r="OLX137" s="293"/>
      <c r="OLY137" s="293"/>
      <c r="OLZ137" s="293"/>
      <c r="OMA137" s="293"/>
      <c r="OMB137" s="293"/>
      <c r="OMC137" s="293"/>
      <c r="OMD137" s="293"/>
      <c r="OME137" s="293"/>
      <c r="OMF137" s="293"/>
      <c r="OMG137" s="293"/>
      <c r="OMH137" s="293"/>
      <c r="OMI137" s="293"/>
      <c r="OMJ137" s="293"/>
      <c r="OMK137" s="293"/>
      <c r="OML137" s="293"/>
      <c r="OMM137" s="293"/>
      <c r="OMN137" s="293"/>
      <c r="OMO137" s="293"/>
      <c r="OMP137" s="293"/>
      <c r="OMQ137" s="293"/>
      <c r="OMR137" s="293"/>
      <c r="OMS137" s="293"/>
      <c r="OMT137" s="293"/>
      <c r="OMU137" s="293"/>
      <c r="OMV137" s="293"/>
      <c r="OMW137" s="293"/>
      <c r="OMX137" s="293"/>
      <c r="OMY137" s="293"/>
      <c r="OMZ137" s="293"/>
      <c r="ONA137" s="293"/>
      <c r="ONB137" s="293"/>
      <c r="ONC137" s="293"/>
      <c r="OND137" s="293"/>
      <c r="ONE137" s="293"/>
      <c r="ONF137" s="293"/>
      <c r="ONG137" s="293"/>
      <c r="ONH137" s="293"/>
      <c r="ONI137" s="293"/>
      <c r="ONJ137" s="293"/>
      <c r="ONK137" s="293"/>
      <c r="ONL137" s="293"/>
      <c r="ONM137" s="293"/>
      <c r="ONN137" s="293"/>
      <c r="ONO137" s="293"/>
      <c r="ONP137" s="293"/>
      <c r="ONQ137" s="293"/>
      <c r="ONR137" s="293"/>
      <c r="ONS137" s="293"/>
      <c r="ONT137" s="293"/>
      <c r="ONU137" s="293"/>
      <c r="ONV137" s="293"/>
      <c r="ONW137" s="293"/>
      <c r="ONX137" s="293"/>
      <c r="ONY137" s="293"/>
      <c r="ONZ137" s="293"/>
      <c r="OOA137" s="293"/>
      <c r="OOB137" s="293"/>
      <c r="OOC137" s="293"/>
      <c r="OOD137" s="293"/>
      <c r="OOE137" s="293"/>
      <c r="OOF137" s="293"/>
      <c r="OOG137" s="293"/>
      <c r="OOH137" s="293"/>
      <c r="OOI137" s="293"/>
      <c r="OOJ137" s="293"/>
      <c r="OOK137" s="293"/>
      <c r="OOL137" s="293"/>
      <c r="OOM137" s="293"/>
      <c r="OON137" s="293"/>
      <c r="OOO137" s="293"/>
      <c r="OOP137" s="293"/>
      <c r="OOQ137" s="293"/>
      <c r="OOR137" s="293"/>
      <c r="OOS137" s="293"/>
      <c r="OOT137" s="293"/>
      <c r="OOU137" s="293"/>
      <c r="OOV137" s="293"/>
      <c r="OOW137" s="293"/>
      <c r="OOX137" s="293"/>
      <c r="OOY137" s="293"/>
      <c r="OOZ137" s="293"/>
      <c r="OPA137" s="293"/>
      <c r="OPB137" s="293"/>
      <c r="OPC137" s="293"/>
      <c r="OPD137" s="293"/>
      <c r="OPE137" s="293"/>
      <c r="OPF137" s="293"/>
      <c r="OPG137" s="293"/>
      <c r="OPH137" s="293"/>
      <c r="OPI137" s="293"/>
      <c r="OPJ137" s="293"/>
      <c r="OPK137" s="293"/>
      <c r="OPL137" s="293"/>
      <c r="OPM137" s="293"/>
      <c r="OPN137" s="293"/>
      <c r="OPO137" s="293"/>
      <c r="OPP137" s="293"/>
      <c r="OPQ137" s="293"/>
      <c r="OPR137" s="293"/>
      <c r="OPS137" s="293"/>
      <c r="OPT137" s="293"/>
      <c r="OPU137" s="293"/>
      <c r="OPV137" s="293"/>
      <c r="OPW137" s="293"/>
      <c r="OPX137" s="293"/>
      <c r="OPY137" s="293"/>
      <c r="OPZ137" s="293"/>
      <c r="OQA137" s="293"/>
      <c r="OQB137" s="293"/>
      <c r="OQC137" s="293"/>
      <c r="OQD137" s="293"/>
      <c r="OQE137" s="293"/>
      <c r="OQF137" s="293"/>
      <c r="OQG137" s="293"/>
      <c r="OQH137" s="293"/>
      <c r="OQI137" s="293"/>
      <c r="OQJ137" s="293"/>
      <c r="OQK137" s="293"/>
      <c r="OQL137" s="293"/>
      <c r="OQM137" s="293"/>
      <c r="OQN137" s="293"/>
      <c r="OQO137" s="293"/>
      <c r="OQP137" s="293"/>
      <c r="OQQ137" s="293"/>
      <c r="OQR137" s="293"/>
      <c r="OQS137" s="293"/>
      <c r="OQT137" s="293"/>
      <c r="OQU137" s="293"/>
      <c r="OQV137" s="293"/>
      <c r="OQW137" s="293"/>
      <c r="OQX137" s="293"/>
      <c r="OQY137" s="293"/>
      <c r="OQZ137" s="293"/>
      <c r="ORA137" s="293"/>
      <c r="ORB137" s="293"/>
      <c r="ORC137" s="293"/>
      <c r="ORD137" s="293"/>
      <c r="ORE137" s="293"/>
      <c r="ORF137" s="293"/>
      <c r="ORG137" s="293"/>
      <c r="ORH137" s="293"/>
      <c r="ORI137" s="293"/>
      <c r="ORJ137" s="293"/>
      <c r="ORK137" s="293"/>
      <c r="ORL137" s="293"/>
      <c r="ORM137" s="293"/>
      <c r="ORN137" s="293"/>
      <c r="ORO137" s="293"/>
      <c r="ORP137" s="293"/>
      <c r="ORQ137" s="293"/>
      <c r="ORR137" s="293"/>
      <c r="ORS137" s="293"/>
      <c r="ORT137" s="293"/>
      <c r="ORU137" s="293"/>
      <c r="ORV137" s="293"/>
      <c r="ORW137" s="293"/>
      <c r="ORX137" s="293"/>
      <c r="ORY137" s="293"/>
      <c r="ORZ137" s="293"/>
      <c r="OSA137" s="293"/>
      <c r="OSB137" s="293"/>
      <c r="OSC137" s="293"/>
      <c r="OSD137" s="293"/>
      <c r="OSE137" s="293"/>
      <c r="OSF137" s="293"/>
      <c r="OSG137" s="293"/>
      <c r="OSH137" s="293"/>
      <c r="OSI137" s="293"/>
      <c r="OSJ137" s="293"/>
      <c r="OSK137" s="293"/>
      <c r="OSL137" s="293"/>
      <c r="OSM137" s="293"/>
      <c r="OSN137" s="293"/>
      <c r="OSO137" s="293"/>
      <c r="OSP137" s="293"/>
      <c r="OSQ137" s="293"/>
      <c r="OSR137" s="293"/>
      <c r="OSS137" s="293"/>
      <c r="OST137" s="293"/>
      <c r="OSU137" s="293"/>
      <c r="OSV137" s="293"/>
      <c r="OSW137" s="293"/>
      <c r="OSX137" s="293"/>
      <c r="OSY137" s="293"/>
      <c r="OSZ137" s="293"/>
      <c r="OTA137" s="293"/>
      <c r="OTB137" s="293"/>
      <c r="OTC137" s="293"/>
      <c r="OTD137" s="293"/>
      <c r="OTE137" s="293"/>
      <c r="OTF137" s="293"/>
      <c r="OTG137" s="293"/>
      <c r="OTH137" s="293"/>
      <c r="OTI137" s="293"/>
      <c r="OTJ137" s="293"/>
      <c r="OTK137" s="293"/>
      <c r="OTL137" s="293"/>
      <c r="OTM137" s="293"/>
      <c r="OTN137" s="293"/>
      <c r="OTO137" s="293"/>
      <c r="OTP137" s="293"/>
      <c r="OTQ137" s="293"/>
      <c r="OTR137" s="293"/>
      <c r="OTS137" s="293"/>
      <c r="OTT137" s="293"/>
      <c r="OTU137" s="293"/>
      <c r="OTV137" s="293"/>
      <c r="OTW137" s="293"/>
      <c r="OTX137" s="293"/>
      <c r="OTY137" s="293"/>
      <c r="OTZ137" s="293"/>
      <c r="OUA137" s="293"/>
      <c r="OUB137" s="293"/>
      <c r="OUC137" s="293"/>
      <c r="OUD137" s="293"/>
      <c r="OUE137" s="293"/>
      <c r="OUF137" s="293"/>
      <c r="OUG137" s="293"/>
      <c r="OUH137" s="293"/>
      <c r="OUI137" s="293"/>
      <c r="OUJ137" s="293"/>
      <c r="OUK137" s="293"/>
      <c r="OUL137" s="293"/>
      <c r="OUM137" s="293"/>
      <c r="OUN137" s="293"/>
      <c r="OUO137" s="293"/>
      <c r="OUP137" s="293"/>
      <c r="OUQ137" s="293"/>
      <c r="OUR137" s="293"/>
      <c r="OUS137" s="293"/>
      <c r="OUT137" s="293"/>
      <c r="OUU137" s="293"/>
      <c r="OUV137" s="293"/>
      <c r="OUW137" s="293"/>
      <c r="OUX137" s="293"/>
      <c r="OUY137" s="293"/>
      <c r="OUZ137" s="293"/>
      <c r="OVA137" s="293"/>
      <c r="OVB137" s="293"/>
      <c r="OVC137" s="293"/>
      <c r="OVD137" s="293"/>
      <c r="OVE137" s="293"/>
      <c r="OVF137" s="293"/>
      <c r="OVG137" s="293"/>
      <c r="OVH137" s="293"/>
      <c r="OVI137" s="293"/>
      <c r="OVJ137" s="293"/>
      <c r="OVK137" s="293"/>
      <c r="OVL137" s="293"/>
      <c r="OVM137" s="293"/>
      <c r="OVN137" s="293"/>
      <c r="OVO137" s="293"/>
      <c r="OVP137" s="293"/>
      <c r="OVQ137" s="293"/>
      <c r="OVR137" s="293"/>
      <c r="OVS137" s="293"/>
      <c r="OVT137" s="293"/>
      <c r="OVU137" s="293"/>
      <c r="OVV137" s="293"/>
      <c r="OVW137" s="293"/>
      <c r="OVX137" s="293"/>
      <c r="OVY137" s="293"/>
      <c r="OVZ137" s="293"/>
      <c r="OWA137" s="293"/>
      <c r="OWB137" s="293"/>
      <c r="OWC137" s="293"/>
      <c r="OWD137" s="293"/>
      <c r="OWE137" s="293"/>
      <c r="OWF137" s="293"/>
      <c r="OWG137" s="293"/>
      <c r="OWH137" s="293"/>
      <c r="OWI137" s="293"/>
      <c r="OWJ137" s="293"/>
      <c r="OWK137" s="293"/>
      <c r="OWL137" s="293"/>
      <c r="OWM137" s="293"/>
      <c r="OWN137" s="293"/>
      <c r="OWO137" s="293"/>
      <c r="OWP137" s="293"/>
      <c r="OWQ137" s="293"/>
      <c r="OWR137" s="293"/>
      <c r="OWS137" s="293"/>
      <c r="OWT137" s="293"/>
      <c r="OWU137" s="293"/>
      <c r="OWV137" s="293"/>
      <c r="OWW137" s="293"/>
      <c r="OWX137" s="293"/>
      <c r="OWY137" s="293"/>
      <c r="OWZ137" s="293"/>
      <c r="OXA137" s="293"/>
      <c r="OXB137" s="293"/>
      <c r="OXC137" s="293"/>
      <c r="OXD137" s="293"/>
      <c r="OXE137" s="293"/>
      <c r="OXF137" s="293"/>
      <c r="OXG137" s="293"/>
      <c r="OXH137" s="293"/>
      <c r="OXI137" s="293"/>
      <c r="OXJ137" s="293"/>
      <c r="OXK137" s="293"/>
      <c r="OXL137" s="293"/>
      <c r="OXM137" s="293"/>
      <c r="OXN137" s="293"/>
      <c r="OXO137" s="293"/>
      <c r="OXP137" s="293"/>
      <c r="OXQ137" s="293"/>
      <c r="OXR137" s="293"/>
      <c r="OXS137" s="293"/>
      <c r="OXT137" s="293"/>
      <c r="OXU137" s="293"/>
      <c r="OXV137" s="293"/>
      <c r="OXW137" s="293"/>
      <c r="OXX137" s="293"/>
      <c r="OXY137" s="293"/>
      <c r="OXZ137" s="293"/>
      <c r="OYA137" s="293"/>
      <c r="OYB137" s="293"/>
      <c r="OYC137" s="293"/>
      <c r="OYD137" s="293"/>
      <c r="OYE137" s="293"/>
      <c r="OYF137" s="293"/>
      <c r="OYG137" s="293"/>
      <c r="OYH137" s="293"/>
      <c r="OYI137" s="293"/>
      <c r="OYJ137" s="293"/>
      <c r="OYK137" s="293"/>
      <c r="OYL137" s="293"/>
      <c r="OYM137" s="293"/>
      <c r="OYN137" s="293"/>
      <c r="OYO137" s="293"/>
      <c r="OYP137" s="293"/>
      <c r="OYQ137" s="293"/>
      <c r="OYR137" s="293"/>
      <c r="OYS137" s="293"/>
      <c r="OYT137" s="293"/>
      <c r="OYU137" s="293"/>
      <c r="OYV137" s="293"/>
      <c r="OYW137" s="293"/>
      <c r="OYX137" s="293"/>
      <c r="OYY137" s="293"/>
      <c r="OYZ137" s="293"/>
      <c r="OZA137" s="293"/>
      <c r="OZB137" s="293"/>
      <c r="OZC137" s="293"/>
      <c r="OZD137" s="293"/>
      <c r="OZE137" s="293"/>
      <c r="OZF137" s="293"/>
      <c r="OZG137" s="293"/>
      <c r="OZH137" s="293"/>
      <c r="OZI137" s="293"/>
      <c r="OZJ137" s="293"/>
      <c r="OZK137" s="293"/>
      <c r="OZL137" s="293"/>
      <c r="OZM137" s="293"/>
      <c r="OZN137" s="293"/>
      <c r="OZO137" s="293"/>
      <c r="OZP137" s="293"/>
      <c r="OZQ137" s="293"/>
      <c r="OZR137" s="293"/>
      <c r="OZS137" s="293"/>
      <c r="OZT137" s="293"/>
      <c r="OZU137" s="293"/>
      <c r="OZV137" s="293"/>
      <c r="OZW137" s="293"/>
      <c r="OZX137" s="293"/>
      <c r="OZY137" s="293"/>
      <c r="OZZ137" s="293"/>
      <c r="PAA137" s="293"/>
      <c r="PAB137" s="293"/>
      <c r="PAC137" s="293"/>
      <c r="PAD137" s="293"/>
      <c r="PAE137" s="293"/>
      <c r="PAF137" s="293"/>
      <c r="PAG137" s="293"/>
      <c r="PAH137" s="293"/>
      <c r="PAI137" s="293"/>
      <c r="PAJ137" s="293"/>
      <c r="PAK137" s="293"/>
      <c r="PAL137" s="293"/>
      <c r="PAM137" s="293"/>
      <c r="PAN137" s="293"/>
      <c r="PAO137" s="293"/>
      <c r="PAP137" s="293"/>
      <c r="PAQ137" s="293"/>
      <c r="PAR137" s="293"/>
      <c r="PAS137" s="293"/>
      <c r="PAT137" s="293"/>
      <c r="PAU137" s="293"/>
      <c r="PAV137" s="293"/>
      <c r="PAW137" s="293"/>
      <c r="PAX137" s="293"/>
      <c r="PAY137" s="293"/>
      <c r="PAZ137" s="293"/>
      <c r="PBA137" s="293"/>
      <c r="PBB137" s="293"/>
      <c r="PBC137" s="293"/>
      <c r="PBD137" s="293"/>
      <c r="PBE137" s="293"/>
      <c r="PBF137" s="293"/>
      <c r="PBG137" s="293"/>
      <c r="PBH137" s="293"/>
      <c r="PBI137" s="293"/>
      <c r="PBJ137" s="293"/>
      <c r="PBK137" s="293"/>
      <c r="PBL137" s="293"/>
      <c r="PBM137" s="293"/>
      <c r="PBN137" s="293"/>
      <c r="PBO137" s="293"/>
      <c r="PBP137" s="293"/>
      <c r="PBQ137" s="293"/>
      <c r="PBR137" s="293"/>
      <c r="PBS137" s="293"/>
      <c r="PBT137" s="293"/>
      <c r="PBU137" s="293"/>
      <c r="PBV137" s="293"/>
      <c r="PBW137" s="293"/>
      <c r="PBX137" s="293"/>
      <c r="PBY137" s="293"/>
      <c r="PBZ137" s="293"/>
      <c r="PCA137" s="293"/>
      <c r="PCB137" s="293"/>
      <c r="PCC137" s="293"/>
      <c r="PCD137" s="293"/>
      <c r="PCE137" s="293"/>
      <c r="PCF137" s="293"/>
      <c r="PCG137" s="293"/>
      <c r="PCH137" s="293"/>
      <c r="PCI137" s="293"/>
      <c r="PCJ137" s="293"/>
      <c r="PCK137" s="293"/>
      <c r="PCL137" s="293"/>
      <c r="PCM137" s="293"/>
      <c r="PCN137" s="293"/>
      <c r="PCO137" s="293"/>
      <c r="PCP137" s="293"/>
      <c r="PCQ137" s="293"/>
      <c r="PCR137" s="293"/>
      <c r="PCS137" s="293"/>
      <c r="PCT137" s="293"/>
      <c r="PCU137" s="293"/>
      <c r="PCV137" s="293"/>
      <c r="PCW137" s="293"/>
      <c r="PCX137" s="293"/>
      <c r="PCY137" s="293"/>
      <c r="PCZ137" s="293"/>
      <c r="PDA137" s="293"/>
      <c r="PDB137" s="293"/>
      <c r="PDC137" s="293"/>
      <c r="PDD137" s="293"/>
      <c r="PDE137" s="293"/>
      <c r="PDF137" s="293"/>
      <c r="PDG137" s="293"/>
      <c r="PDH137" s="293"/>
      <c r="PDI137" s="293"/>
      <c r="PDJ137" s="293"/>
      <c r="PDK137" s="293"/>
      <c r="PDL137" s="293"/>
      <c r="PDM137" s="293"/>
      <c r="PDN137" s="293"/>
      <c r="PDO137" s="293"/>
      <c r="PDP137" s="293"/>
      <c r="PDQ137" s="293"/>
      <c r="PDR137" s="293"/>
      <c r="PDS137" s="293"/>
      <c r="PDT137" s="293"/>
      <c r="PDU137" s="293"/>
      <c r="PDV137" s="293"/>
      <c r="PDW137" s="293"/>
      <c r="PDX137" s="293"/>
      <c r="PDY137" s="293"/>
      <c r="PDZ137" s="293"/>
      <c r="PEA137" s="293"/>
      <c r="PEB137" s="293"/>
      <c r="PEC137" s="293"/>
      <c r="PED137" s="293"/>
      <c r="PEE137" s="293"/>
      <c r="PEF137" s="293"/>
      <c r="PEG137" s="293"/>
      <c r="PEH137" s="293"/>
      <c r="PEI137" s="293"/>
      <c r="PEJ137" s="293"/>
      <c r="PEK137" s="293"/>
      <c r="PEL137" s="293"/>
      <c r="PEM137" s="293"/>
      <c r="PEN137" s="293"/>
      <c r="PEO137" s="293"/>
      <c r="PEP137" s="293"/>
      <c r="PEQ137" s="293"/>
      <c r="PER137" s="293"/>
      <c r="PES137" s="293"/>
      <c r="PET137" s="293"/>
      <c r="PEU137" s="293"/>
      <c r="PEV137" s="293"/>
      <c r="PEW137" s="293"/>
      <c r="PEX137" s="293"/>
      <c r="PEY137" s="293"/>
      <c r="PEZ137" s="293"/>
      <c r="PFA137" s="293"/>
      <c r="PFB137" s="293"/>
      <c r="PFC137" s="293"/>
      <c r="PFD137" s="293"/>
      <c r="PFE137" s="293"/>
      <c r="PFF137" s="293"/>
      <c r="PFG137" s="293"/>
      <c r="PFH137" s="293"/>
      <c r="PFI137" s="293"/>
      <c r="PFJ137" s="293"/>
      <c r="PFK137" s="293"/>
      <c r="PFL137" s="293"/>
      <c r="PFM137" s="293"/>
      <c r="PFN137" s="293"/>
      <c r="PFO137" s="293"/>
      <c r="PFP137" s="293"/>
      <c r="PFQ137" s="293"/>
      <c r="PFR137" s="293"/>
      <c r="PFS137" s="293"/>
      <c r="PFT137" s="293"/>
      <c r="PFU137" s="293"/>
      <c r="PFV137" s="293"/>
      <c r="PFW137" s="293"/>
      <c r="PFX137" s="293"/>
      <c r="PFY137" s="293"/>
      <c r="PFZ137" s="293"/>
      <c r="PGA137" s="293"/>
      <c r="PGB137" s="293"/>
      <c r="PGC137" s="293"/>
      <c r="PGD137" s="293"/>
      <c r="PGE137" s="293"/>
      <c r="PGF137" s="293"/>
      <c r="PGG137" s="293"/>
      <c r="PGH137" s="293"/>
      <c r="PGI137" s="293"/>
      <c r="PGJ137" s="293"/>
      <c r="PGK137" s="293"/>
      <c r="PGL137" s="293"/>
      <c r="PGM137" s="293"/>
      <c r="PGN137" s="293"/>
      <c r="PGO137" s="293"/>
      <c r="PGP137" s="293"/>
      <c r="PGQ137" s="293"/>
      <c r="PGR137" s="293"/>
      <c r="PGS137" s="293"/>
      <c r="PGT137" s="293"/>
      <c r="PGU137" s="293"/>
      <c r="PGV137" s="293"/>
      <c r="PGW137" s="293"/>
      <c r="PGX137" s="293"/>
      <c r="PGY137" s="293"/>
      <c r="PGZ137" s="293"/>
      <c r="PHA137" s="293"/>
      <c r="PHB137" s="293"/>
      <c r="PHC137" s="293"/>
      <c r="PHD137" s="293"/>
      <c r="PHE137" s="293"/>
      <c r="PHF137" s="293"/>
      <c r="PHG137" s="293"/>
      <c r="PHH137" s="293"/>
      <c r="PHI137" s="293"/>
      <c r="PHJ137" s="293"/>
      <c r="PHK137" s="293"/>
      <c r="PHL137" s="293"/>
      <c r="PHM137" s="293"/>
      <c r="PHN137" s="293"/>
      <c r="PHO137" s="293"/>
      <c r="PHP137" s="293"/>
      <c r="PHQ137" s="293"/>
      <c r="PHR137" s="293"/>
      <c r="PHS137" s="293"/>
      <c r="PHT137" s="293"/>
      <c r="PHU137" s="293"/>
      <c r="PHV137" s="293"/>
      <c r="PHW137" s="293"/>
      <c r="PHX137" s="293"/>
      <c r="PHY137" s="293"/>
      <c r="PHZ137" s="293"/>
      <c r="PIA137" s="293"/>
      <c r="PIB137" s="293"/>
      <c r="PIC137" s="293"/>
      <c r="PID137" s="293"/>
      <c r="PIE137" s="293"/>
      <c r="PIF137" s="293"/>
      <c r="PIG137" s="293"/>
      <c r="PIH137" s="293"/>
      <c r="PII137" s="293"/>
      <c r="PIJ137" s="293"/>
      <c r="PIK137" s="293"/>
      <c r="PIL137" s="293"/>
      <c r="PIM137" s="293"/>
      <c r="PIN137" s="293"/>
      <c r="PIO137" s="293"/>
      <c r="PIP137" s="293"/>
      <c r="PIQ137" s="293"/>
      <c r="PIR137" s="293"/>
      <c r="PIS137" s="293"/>
      <c r="PIT137" s="293"/>
      <c r="PIU137" s="293"/>
      <c r="PIV137" s="293"/>
      <c r="PIW137" s="293"/>
      <c r="PIX137" s="293"/>
      <c r="PIY137" s="293"/>
      <c r="PIZ137" s="293"/>
      <c r="PJA137" s="293"/>
      <c r="PJB137" s="293"/>
      <c r="PJC137" s="293"/>
      <c r="PJD137" s="293"/>
      <c r="PJE137" s="293"/>
      <c r="PJF137" s="293"/>
      <c r="PJG137" s="293"/>
      <c r="PJH137" s="293"/>
      <c r="PJI137" s="293"/>
      <c r="PJJ137" s="293"/>
      <c r="PJK137" s="293"/>
      <c r="PJL137" s="293"/>
      <c r="PJM137" s="293"/>
      <c r="PJN137" s="293"/>
      <c r="PJO137" s="293"/>
      <c r="PJP137" s="293"/>
      <c r="PJQ137" s="293"/>
      <c r="PJR137" s="293"/>
      <c r="PJS137" s="293"/>
      <c r="PJT137" s="293"/>
      <c r="PJU137" s="293"/>
      <c r="PJV137" s="293"/>
      <c r="PJW137" s="293"/>
      <c r="PJX137" s="293"/>
      <c r="PJY137" s="293"/>
      <c r="PJZ137" s="293"/>
      <c r="PKA137" s="293"/>
      <c r="PKB137" s="293"/>
      <c r="PKC137" s="293"/>
      <c r="PKD137" s="293"/>
      <c r="PKE137" s="293"/>
      <c r="PKF137" s="293"/>
      <c r="PKG137" s="293"/>
      <c r="PKH137" s="293"/>
      <c r="PKI137" s="293"/>
      <c r="PKJ137" s="293"/>
      <c r="PKK137" s="293"/>
      <c r="PKL137" s="293"/>
      <c r="PKM137" s="293"/>
      <c r="PKN137" s="293"/>
      <c r="PKO137" s="293"/>
      <c r="PKP137" s="293"/>
      <c r="PKQ137" s="293"/>
      <c r="PKR137" s="293"/>
      <c r="PKS137" s="293"/>
      <c r="PKT137" s="293"/>
      <c r="PKU137" s="293"/>
      <c r="PKV137" s="293"/>
      <c r="PKW137" s="293"/>
      <c r="PKX137" s="293"/>
      <c r="PKY137" s="293"/>
      <c r="PKZ137" s="293"/>
      <c r="PLA137" s="293"/>
      <c r="PLB137" s="293"/>
      <c r="PLC137" s="293"/>
      <c r="PLD137" s="293"/>
      <c r="PLE137" s="293"/>
      <c r="PLF137" s="293"/>
      <c r="PLG137" s="293"/>
      <c r="PLH137" s="293"/>
      <c r="PLI137" s="293"/>
      <c r="PLJ137" s="293"/>
      <c r="PLK137" s="293"/>
      <c r="PLL137" s="293"/>
      <c r="PLM137" s="293"/>
      <c r="PLN137" s="293"/>
      <c r="PLO137" s="293"/>
      <c r="PLP137" s="293"/>
      <c r="PLQ137" s="293"/>
      <c r="PLR137" s="293"/>
      <c r="PLS137" s="293"/>
      <c r="PLT137" s="293"/>
      <c r="PLU137" s="293"/>
      <c r="PLV137" s="293"/>
      <c r="PLW137" s="293"/>
      <c r="PLX137" s="293"/>
      <c r="PLY137" s="293"/>
      <c r="PLZ137" s="293"/>
      <c r="PMA137" s="293"/>
      <c r="PMB137" s="293"/>
      <c r="PMC137" s="293"/>
      <c r="PMD137" s="293"/>
      <c r="PME137" s="293"/>
      <c r="PMF137" s="293"/>
      <c r="PMG137" s="293"/>
      <c r="PMH137" s="293"/>
      <c r="PMI137" s="293"/>
      <c r="PMJ137" s="293"/>
      <c r="PMK137" s="293"/>
      <c r="PML137" s="293"/>
      <c r="PMM137" s="293"/>
      <c r="PMN137" s="293"/>
      <c r="PMO137" s="293"/>
      <c r="PMP137" s="293"/>
      <c r="PMQ137" s="293"/>
      <c r="PMR137" s="293"/>
      <c r="PMS137" s="293"/>
      <c r="PMT137" s="293"/>
      <c r="PMU137" s="293"/>
      <c r="PMV137" s="293"/>
      <c r="PMW137" s="293"/>
      <c r="PMX137" s="293"/>
      <c r="PMY137" s="293"/>
      <c r="PMZ137" s="293"/>
      <c r="PNA137" s="293"/>
      <c r="PNB137" s="293"/>
      <c r="PNC137" s="293"/>
      <c r="PND137" s="293"/>
      <c r="PNE137" s="293"/>
      <c r="PNF137" s="293"/>
      <c r="PNG137" s="293"/>
      <c r="PNH137" s="293"/>
      <c r="PNI137" s="293"/>
      <c r="PNJ137" s="293"/>
      <c r="PNK137" s="293"/>
      <c r="PNL137" s="293"/>
      <c r="PNM137" s="293"/>
      <c r="PNN137" s="293"/>
      <c r="PNO137" s="293"/>
      <c r="PNP137" s="293"/>
      <c r="PNQ137" s="293"/>
      <c r="PNR137" s="293"/>
      <c r="PNS137" s="293"/>
      <c r="PNT137" s="293"/>
      <c r="PNU137" s="293"/>
      <c r="PNV137" s="293"/>
      <c r="PNW137" s="293"/>
      <c r="PNX137" s="293"/>
      <c r="PNY137" s="293"/>
      <c r="PNZ137" s="293"/>
      <c r="POA137" s="293"/>
      <c r="POB137" s="293"/>
      <c r="POC137" s="293"/>
      <c r="POD137" s="293"/>
      <c r="POE137" s="293"/>
      <c r="POF137" s="293"/>
      <c r="POG137" s="293"/>
      <c r="POH137" s="293"/>
      <c r="POI137" s="293"/>
      <c r="POJ137" s="293"/>
      <c r="POK137" s="293"/>
      <c r="POL137" s="293"/>
      <c r="POM137" s="293"/>
      <c r="PON137" s="293"/>
      <c r="POO137" s="293"/>
      <c r="POP137" s="293"/>
      <c r="POQ137" s="293"/>
      <c r="POR137" s="293"/>
      <c r="POS137" s="293"/>
      <c r="POT137" s="293"/>
      <c r="POU137" s="293"/>
      <c r="POV137" s="293"/>
      <c r="POW137" s="293"/>
      <c r="POX137" s="293"/>
      <c r="POY137" s="293"/>
      <c r="POZ137" s="293"/>
      <c r="PPA137" s="293"/>
      <c r="PPB137" s="293"/>
      <c r="PPC137" s="293"/>
      <c r="PPD137" s="293"/>
      <c r="PPE137" s="293"/>
      <c r="PPF137" s="293"/>
      <c r="PPG137" s="293"/>
      <c r="PPH137" s="293"/>
      <c r="PPI137" s="293"/>
      <c r="PPJ137" s="293"/>
      <c r="PPK137" s="293"/>
      <c r="PPL137" s="293"/>
      <c r="PPM137" s="293"/>
      <c r="PPN137" s="293"/>
      <c r="PPO137" s="293"/>
      <c r="PPP137" s="293"/>
      <c r="PPQ137" s="293"/>
      <c r="PPR137" s="293"/>
      <c r="PPS137" s="293"/>
      <c r="PPT137" s="293"/>
      <c r="PPU137" s="293"/>
      <c r="PPV137" s="293"/>
      <c r="PPW137" s="293"/>
      <c r="PPX137" s="293"/>
      <c r="PPY137" s="293"/>
      <c r="PPZ137" s="293"/>
      <c r="PQA137" s="293"/>
      <c r="PQB137" s="293"/>
      <c r="PQC137" s="293"/>
      <c r="PQD137" s="293"/>
      <c r="PQE137" s="293"/>
      <c r="PQF137" s="293"/>
      <c r="PQG137" s="293"/>
      <c r="PQH137" s="293"/>
      <c r="PQI137" s="293"/>
      <c r="PQJ137" s="293"/>
      <c r="PQK137" s="293"/>
      <c r="PQL137" s="293"/>
      <c r="PQM137" s="293"/>
      <c r="PQN137" s="293"/>
      <c r="PQO137" s="293"/>
      <c r="PQP137" s="293"/>
      <c r="PQQ137" s="293"/>
      <c r="PQR137" s="293"/>
      <c r="PQS137" s="293"/>
      <c r="PQT137" s="293"/>
      <c r="PQU137" s="293"/>
      <c r="PQV137" s="293"/>
      <c r="PQW137" s="293"/>
      <c r="PQX137" s="293"/>
      <c r="PQY137" s="293"/>
      <c r="PQZ137" s="293"/>
      <c r="PRA137" s="293"/>
      <c r="PRB137" s="293"/>
      <c r="PRC137" s="293"/>
      <c r="PRD137" s="293"/>
      <c r="PRE137" s="293"/>
      <c r="PRF137" s="293"/>
      <c r="PRG137" s="293"/>
      <c r="PRH137" s="293"/>
      <c r="PRI137" s="293"/>
      <c r="PRJ137" s="293"/>
      <c r="PRK137" s="293"/>
      <c r="PRL137" s="293"/>
      <c r="PRM137" s="293"/>
      <c r="PRN137" s="293"/>
      <c r="PRO137" s="293"/>
      <c r="PRP137" s="293"/>
      <c r="PRQ137" s="293"/>
      <c r="PRR137" s="293"/>
      <c r="PRS137" s="293"/>
      <c r="PRT137" s="293"/>
      <c r="PRU137" s="293"/>
      <c r="PRV137" s="293"/>
      <c r="PRW137" s="293"/>
      <c r="PRX137" s="293"/>
      <c r="PRY137" s="293"/>
      <c r="PRZ137" s="293"/>
      <c r="PSA137" s="293"/>
      <c r="PSB137" s="293"/>
      <c r="PSC137" s="293"/>
      <c r="PSD137" s="293"/>
      <c r="PSE137" s="293"/>
      <c r="PSF137" s="293"/>
      <c r="PSG137" s="293"/>
      <c r="PSH137" s="293"/>
      <c r="PSI137" s="293"/>
      <c r="PSJ137" s="293"/>
      <c r="PSK137" s="293"/>
      <c r="PSL137" s="293"/>
      <c r="PSM137" s="293"/>
      <c r="PSN137" s="293"/>
      <c r="PSO137" s="293"/>
      <c r="PSP137" s="293"/>
      <c r="PSQ137" s="293"/>
      <c r="PSR137" s="293"/>
      <c r="PSS137" s="293"/>
      <c r="PST137" s="293"/>
      <c r="PSU137" s="293"/>
      <c r="PSV137" s="293"/>
      <c r="PSW137" s="293"/>
      <c r="PSX137" s="293"/>
      <c r="PSY137" s="293"/>
      <c r="PSZ137" s="293"/>
      <c r="PTA137" s="293"/>
      <c r="PTB137" s="293"/>
      <c r="PTC137" s="293"/>
      <c r="PTD137" s="293"/>
      <c r="PTE137" s="293"/>
      <c r="PTF137" s="293"/>
      <c r="PTG137" s="293"/>
      <c r="PTH137" s="293"/>
      <c r="PTI137" s="293"/>
      <c r="PTJ137" s="293"/>
      <c r="PTK137" s="293"/>
      <c r="PTL137" s="293"/>
      <c r="PTM137" s="293"/>
      <c r="PTN137" s="293"/>
      <c r="PTO137" s="293"/>
      <c r="PTP137" s="293"/>
      <c r="PTQ137" s="293"/>
      <c r="PTR137" s="293"/>
      <c r="PTS137" s="293"/>
      <c r="PTT137" s="293"/>
      <c r="PTU137" s="293"/>
      <c r="PTV137" s="293"/>
      <c r="PTW137" s="293"/>
      <c r="PTX137" s="293"/>
      <c r="PTY137" s="293"/>
      <c r="PTZ137" s="293"/>
      <c r="PUA137" s="293"/>
      <c r="PUB137" s="293"/>
      <c r="PUC137" s="293"/>
      <c r="PUD137" s="293"/>
      <c r="PUE137" s="293"/>
      <c r="PUF137" s="293"/>
      <c r="PUG137" s="293"/>
      <c r="PUH137" s="293"/>
      <c r="PUI137" s="293"/>
      <c r="PUJ137" s="293"/>
      <c r="PUK137" s="293"/>
      <c r="PUL137" s="293"/>
      <c r="PUM137" s="293"/>
      <c r="PUN137" s="293"/>
      <c r="PUO137" s="293"/>
      <c r="PUP137" s="293"/>
      <c r="PUQ137" s="293"/>
      <c r="PUR137" s="293"/>
      <c r="PUS137" s="293"/>
      <c r="PUT137" s="293"/>
      <c r="PUU137" s="293"/>
      <c r="PUV137" s="293"/>
      <c r="PUW137" s="293"/>
      <c r="PUX137" s="293"/>
      <c r="PUY137" s="293"/>
      <c r="PUZ137" s="293"/>
      <c r="PVA137" s="293"/>
      <c r="PVB137" s="293"/>
      <c r="PVC137" s="293"/>
      <c r="PVD137" s="293"/>
      <c r="PVE137" s="293"/>
      <c r="PVF137" s="293"/>
      <c r="PVG137" s="293"/>
      <c r="PVH137" s="293"/>
      <c r="PVI137" s="293"/>
      <c r="PVJ137" s="293"/>
      <c r="PVK137" s="293"/>
      <c r="PVL137" s="293"/>
      <c r="PVM137" s="293"/>
      <c r="PVN137" s="293"/>
      <c r="PVO137" s="293"/>
      <c r="PVP137" s="293"/>
      <c r="PVQ137" s="293"/>
      <c r="PVR137" s="293"/>
      <c r="PVS137" s="293"/>
      <c r="PVT137" s="293"/>
      <c r="PVU137" s="293"/>
      <c r="PVV137" s="293"/>
      <c r="PVW137" s="293"/>
      <c r="PVX137" s="293"/>
      <c r="PVY137" s="293"/>
      <c r="PVZ137" s="293"/>
      <c r="PWA137" s="293"/>
      <c r="PWB137" s="293"/>
      <c r="PWC137" s="293"/>
      <c r="PWD137" s="293"/>
      <c r="PWE137" s="293"/>
      <c r="PWF137" s="293"/>
      <c r="PWG137" s="293"/>
      <c r="PWH137" s="293"/>
      <c r="PWI137" s="293"/>
      <c r="PWJ137" s="293"/>
      <c r="PWK137" s="293"/>
      <c r="PWL137" s="293"/>
      <c r="PWM137" s="293"/>
      <c r="PWN137" s="293"/>
      <c r="PWO137" s="293"/>
      <c r="PWP137" s="293"/>
      <c r="PWQ137" s="293"/>
      <c r="PWR137" s="293"/>
      <c r="PWS137" s="293"/>
      <c r="PWT137" s="293"/>
      <c r="PWU137" s="293"/>
      <c r="PWV137" s="293"/>
      <c r="PWW137" s="293"/>
      <c r="PWX137" s="293"/>
      <c r="PWY137" s="293"/>
      <c r="PWZ137" s="293"/>
      <c r="PXA137" s="293"/>
      <c r="PXB137" s="293"/>
      <c r="PXC137" s="293"/>
      <c r="PXD137" s="293"/>
      <c r="PXE137" s="293"/>
      <c r="PXF137" s="293"/>
      <c r="PXG137" s="293"/>
      <c r="PXH137" s="293"/>
      <c r="PXI137" s="293"/>
      <c r="PXJ137" s="293"/>
      <c r="PXK137" s="293"/>
      <c r="PXL137" s="293"/>
      <c r="PXM137" s="293"/>
      <c r="PXN137" s="293"/>
      <c r="PXO137" s="293"/>
      <c r="PXP137" s="293"/>
      <c r="PXQ137" s="293"/>
      <c r="PXR137" s="293"/>
      <c r="PXS137" s="293"/>
      <c r="PXT137" s="293"/>
      <c r="PXU137" s="293"/>
      <c r="PXV137" s="293"/>
      <c r="PXW137" s="293"/>
      <c r="PXX137" s="293"/>
      <c r="PXY137" s="293"/>
      <c r="PXZ137" s="293"/>
      <c r="PYA137" s="293"/>
      <c r="PYB137" s="293"/>
      <c r="PYC137" s="293"/>
      <c r="PYD137" s="293"/>
      <c r="PYE137" s="293"/>
      <c r="PYF137" s="293"/>
      <c r="PYG137" s="293"/>
      <c r="PYH137" s="293"/>
      <c r="PYI137" s="293"/>
      <c r="PYJ137" s="293"/>
      <c r="PYK137" s="293"/>
      <c r="PYL137" s="293"/>
      <c r="PYM137" s="293"/>
      <c r="PYN137" s="293"/>
      <c r="PYO137" s="293"/>
      <c r="PYP137" s="293"/>
      <c r="PYQ137" s="293"/>
      <c r="PYR137" s="293"/>
      <c r="PYS137" s="293"/>
      <c r="PYT137" s="293"/>
      <c r="PYU137" s="293"/>
      <c r="PYV137" s="293"/>
      <c r="PYW137" s="293"/>
      <c r="PYX137" s="293"/>
      <c r="PYY137" s="293"/>
      <c r="PYZ137" s="293"/>
      <c r="PZA137" s="293"/>
      <c r="PZB137" s="293"/>
      <c r="PZC137" s="293"/>
      <c r="PZD137" s="293"/>
      <c r="PZE137" s="293"/>
      <c r="PZF137" s="293"/>
      <c r="PZG137" s="293"/>
      <c r="PZH137" s="293"/>
      <c r="PZI137" s="293"/>
      <c r="PZJ137" s="293"/>
      <c r="PZK137" s="293"/>
      <c r="PZL137" s="293"/>
      <c r="PZM137" s="293"/>
      <c r="PZN137" s="293"/>
      <c r="PZO137" s="293"/>
      <c r="PZP137" s="293"/>
      <c r="PZQ137" s="293"/>
      <c r="PZR137" s="293"/>
      <c r="PZS137" s="293"/>
      <c r="PZT137" s="293"/>
      <c r="PZU137" s="293"/>
      <c r="PZV137" s="293"/>
      <c r="PZW137" s="293"/>
      <c r="PZX137" s="293"/>
      <c r="PZY137" s="293"/>
      <c r="PZZ137" s="293"/>
      <c r="QAA137" s="293"/>
      <c r="QAB137" s="293"/>
      <c r="QAC137" s="293"/>
      <c r="QAD137" s="293"/>
      <c r="QAE137" s="293"/>
      <c r="QAF137" s="293"/>
      <c r="QAG137" s="293"/>
      <c r="QAH137" s="293"/>
      <c r="QAI137" s="293"/>
      <c r="QAJ137" s="293"/>
      <c r="QAK137" s="293"/>
      <c r="QAL137" s="293"/>
      <c r="QAM137" s="293"/>
      <c r="QAN137" s="293"/>
      <c r="QAO137" s="293"/>
      <c r="QAP137" s="293"/>
      <c r="QAQ137" s="293"/>
      <c r="QAR137" s="293"/>
      <c r="QAS137" s="293"/>
      <c r="QAT137" s="293"/>
      <c r="QAU137" s="293"/>
      <c r="QAV137" s="293"/>
      <c r="QAW137" s="293"/>
      <c r="QAX137" s="293"/>
      <c r="QAY137" s="293"/>
      <c r="QAZ137" s="293"/>
      <c r="QBA137" s="293"/>
      <c r="QBB137" s="293"/>
      <c r="QBC137" s="293"/>
      <c r="QBD137" s="293"/>
      <c r="QBE137" s="293"/>
      <c r="QBF137" s="293"/>
      <c r="QBG137" s="293"/>
      <c r="QBH137" s="293"/>
      <c r="QBI137" s="293"/>
      <c r="QBJ137" s="293"/>
      <c r="QBK137" s="293"/>
      <c r="QBL137" s="293"/>
      <c r="QBM137" s="293"/>
      <c r="QBN137" s="293"/>
      <c r="QBO137" s="293"/>
      <c r="QBP137" s="293"/>
      <c r="QBQ137" s="293"/>
      <c r="QBR137" s="293"/>
      <c r="QBS137" s="293"/>
      <c r="QBT137" s="293"/>
      <c r="QBU137" s="293"/>
      <c r="QBV137" s="293"/>
      <c r="QBW137" s="293"/>
      <c r="QBX137" s="293"/>
      <c r="QBY137" s="293"/>
      <c r="QBZ137" s="293"/>
      <c r="QCA137" s="293"/>
      <c r="QCB137" s="293"/>
      <c r="QCC137" s="293"/>
      <c r="QCD137" s="293"/>
      <c r="QCE137" s="293"/>
      <c r="QCF137" s="293"/>
      <c r="QCG137" s="293"/>
      <c r="QCH137" s="293"/>
      <c r="QCI137" s="293"/>
      <c r="QCJ137" s="293"/>
      <c r="QCK137" s="293"/>
      <c r="QCL137" s="293"/>
      <c r="QCM137" s="293"/>
      <c r="QCN137" s="293"/>
      <c r="QCO137" s="293"/>
      <c r="QCP137" s="293"/>
      <c r="QCQ137" s="293"/>
      <c r="QCR137" s="293"/>
      <c r="QCS137" s="293"/>
      <c r="QCT137" s="293"/>
      <c r="QCU137" s="293"/>
      <c r="QCV137" s="293"/>
      <c r="QCW137" s="293"/>
      <c r="QCX137" s="293"/>
      <c r="QCY137" s="293"/>
      <c r="QCZ137" s="293"/>
      <c r="QDA137" s="293"/>
      <c r="QDB137" s="293"/>
      <c r="QDC137" s="293"/>
      <c r="QDD137" s="293"/>
      <c r="QDE137" s="293"/>
      <c r="QDF137" s="293"/>
      <c r="QDG137" s="293"/>
      <c r="QDH137" s="293"/>
      <c r="QDI137" s="293"/>
      <c r="QDJ137" s="293"/>
      <c r="QDK137" s="293"/>
      <c r="QDL137" s="293"/>
      <c r="QDM137" s="293"/>
      <c r="QDN137" s="293"/>
      <c r="QDO137" s="293"/>
      <c r="QDP137" s="293"/>
      <c r="QDQ137" s="293"/>
      <c r="QDR137" s="293"/>
      <c r="QDS137" s="293"/>
      <c r="QDT137" s="293"/>
      <c r="QDU137" s="293"/>
      <c r="QDV137" s="293"/>
      <c r="QDW137" s="293"/>
      <c r="QDX137" s="293"/>
      <c r="QDY137" s="293"/>
      <c r="QDZ137" s="293"/>
      <c r="QEA137" s="293"/>
      <c r="QEB137" s="293"/>
      <c r="QEC137" s="293"/>
      <c r="QED137" s="293"/>
      <c r="QEE137" s="293"/>
      <c r="QEF137" s="293"/>
      <c r="QEG137" s="293"/>
      <c r="QEH137" s="293"/>
      <c r="QEI137" s="293"/>
      <c r="QEJ137" s="293"/>
      <c r="QEK137" s="293"/>
      <c r="QEL137" s="293"/>
      <c r="QEM137" s="293"/>
      <c r="QEN137" s="293"/>
      <c r="QEO137" s="293"/>
      <c r="QEP137" s="293"/>
      <c r="QEQ137" s="293"/>
      <c r="QER137" s="293"/>
      <c r="QES137" s="293"/>
      <c r="QET137" s="293"/>
      <c r="QEU137" s="293"/>
      <c r="QEV137" s="293"/>
      <c r="QEW137" s="293"/>
      <c r="QEX137" s="293"/>
      <c r="QEY137" s="293"/>
      <c r="QEZ137" s="293"/>
      <c r="QFA137" s="293"/>
      <c r="QFB137" s="293"/>
      <c r="QFC137" s="293"/>
      <c r="QFD137" s="293"/>
      <c r="QFE137" s="293"/>
      <c r="QFF137" s="293"/>
      <c r="QFG137" s="293"/>
      <c r="QFH137" s="293"/>
      <c r="QFI137" s="293"/>
      <c r="QFJ137" s="293"/>
      <c r="QFK137" s="293"/>
      <c r="QFL137" s="293"/>
      <c r="QFM137" s="293"/>
      <c r="QFN137" s="293"/>
      <c r="QFO137" s="293"/>
      <c r="QFP137" s="293"/>
      <c r="QFQ137" s="293"/>
      <c r="QFR137" s="293"/>
      <c r="QFS137" s="293"/>
      <c r="QFT137" s="293"/>
      <c r="QFU137" s="293"/>
      <c r="QFV137" s="293"/>
      <c r="QFW137" s="293"/>
      <c r="QFX137" s="293"/>
      <c r="QFY137" s="293"/>
      <c r="QFZ137" s="293"/>
      <c r="QGA137" s="293"/>
      <c r="QGB137" s="293"/>
      <c r="QGC137" s="293"/>
      <c r="QGD137" s="293"/>
      <c r="QGE137" s="293"/>
      <c r="QGF137" s="293"/>
      <c r="QGG137" s="293"/>
      <c r="QGH137" s="293"/>
      <c r="QGI137" s="293"/>
      <c r="QGJ137" s="293"/>
      <c r="QGK137" s="293"/>
      <c r="QGL137" s="293"/>
      <c r="QGM137" s="293"/>
      <c r="QGN137" s="293"/>
      <c r="QGO137" s="293"/>
      <c r="QGP137" s="293"/>
      <c r="QGQ137" s="293"/>
      <c r="QGR137" s="293"/>
      <c r="QGS137" s="293"/>
      <c r="QGT137" s="293"/>
      <c r="QGU137" s="293"/>
      <c r="QGV137" s="293"/>
      <c r="QGW137" s="293"/>
      <c r="QGX137" s="293"/>
      <c r="QGY137" s="293"/>
      <c r="QGZ137" s="293"/>
      <c r="QHA137" s="293"/>
      <c r="QHB137" s="293"/>
      <c r="QHC137" s="293"/>
      <c r="QHD137" s="293"/>
      <c r="QHE137" s="293"/>
      <c r="QHF137" s="293"/>
      <c r="QHG137" s="293"/>
      <c r="QHH137" s="293"/>
      <c r="QHI137" s="293"/>
      <c r="QHJ137" s="293"/>
      <c r="QHK137" s="293"/>
      <c r="QHL137" s="293"/>
      <c r="QHM137" s="293"/>
      <c r="QHN137" s="293"/>
      <c r="QHO137" s="293"/>
      <c r="QHP137" s="293"/>
      <c r="QHQ137" s="293"/>
      <c r="QHR137" s="293"/>
      <c r="QHS137" s="293"/>
      <c r="QHT137" s="293"/>
      <c r="QHU137" s="293"/>
      <c r="QHV137" s="293"/>
      <c r="QHW137" s="293"/>
      <c r="QHX137" s="293"/>
      <c r="QHY137" s="293"/>
      <c r="QHZ137" s="293"/>
      <c r="QIA137" s="293"/>
      <c r="QIB137" s="293"/>
      <c r="QIC137" s="293"/>
      <c r="QID137" s="293"/>
      <c r="QIE137" s="293"/>
      <c r="QIF137" s="293"/>
      <c r="QIG137" s="293"/>
      <c r="QIH137" s="293"/>
      <c r="QII137" s="293"/>
      <c r="QIJ137" s="293"/>
      <c r="QIK137" s="293"/>
      <c r="QIL137" s="293"/>
      <c r="QIM137" s="293"/>
      <c r="QIN137" s="293"/>
      <c r="QIO137" s="293"/>
      <c r="QIP137" s="293"/>
      <c r="QIQ137" s="293"/>
      <c r="QIR137" s="293"/>
      <c r="QIS137" s="293"/>
      <c r="QIT137" s="293"/>
      <c r="QIU137" s="293"/>
      <c r="QIV137" s="293"/>
      <c r="QIW137" s="293"/>
      <c r="QIX137" s="293"/>
      <c r="QIY137" s="293"/>
      <c r="QIZ137" s="293"/>
      <c r="QJA137" s="293"/>
      <c r="QJB137" s="293"/>
      <c r="QJC137" s="293"/>
      <c r="QJD137" s="293"/>
      <c r="QJE137" s="293"/>
      <c r="QJF137" s="293"/>
      <c r="QJG137" s="293"/>
      <c r="QJH137" s="293"/>
      <c r="QJI137" s="293"/>
      <c r="QJJ137" s="293"/>
      <c r="QJK137" s="293"/>
      <c r="QJL137" s="293"/>
      <c r="QJM137" s="293"/>
      <c r="QJN137" s="293"/>
      <c r="QJO137" s="293"/>
      <c r="QJP137" s="293"/>
      <c r="QJQ137" s="293"/>
      <c r="QJR137" s="293"/>
      <c r="QJS137" s="293"/>
      <c r="QJT137" s="293"/>
      <c r="QJU137" s="293"/>
      <c r="QJV137" s="293"/>
      <c r="QJW137" s="293"/>
      <c r="QJX137" s="293"/>
      <c r="QJY137" s="293"/>
      <c r="QJZ137" s="293"/>
      <c r="QKA137" s="293"/>
      <c r="QKB137" s="293"/>
      <c r="QKC137" s="293"/>
      <c r="QKD137" s="293"/>
      <c r="QKE137" s="293"/>
      <c r="QKF137" s="293"/>
      <c r="QKG137" s="293"/>
      <c r="QKH137" s="293"/>
      <c r="QKI137" s="293"/>
      <c r="QKJ137" s="293"/>
      <c r="QKK137" s="293"/>
      <c r="QKL137" s="293"/>
      <c r="QKM137" s="293"/>
      <c r="QKN137" s="293"/>
      <c r="QKO137" s="293"/>
      <c r="QKP137" s="293"/>
      <c r="QKQ137" s="293"/>
      <c r="QKR137" s="293"/>
      <c r="QKS137" s="293"/>
      <c r="QKT137" s="293"/>
      <c r="QKU137" s="293"/>
      <c r="QKV137" s="293"/>
      <c r="QKW137" s="293"/>
      <c r="QKX137" s="293"/>
      <c r="QKY137" s="293"/>
      <c r="QKZ137" s="293"/>
      <c r="QLA137" s="293"/>
      <c r="QLB137" s="293"/>
      <c r="QLC137" s="293"/>
      <c r="QLD137" s="293"/>
      <c r="QLE137" s="293"/>
      <c r="QLF137" s="293"/>
      <c r="QLG137" s="293"/>
      <c r="QLH137" s="293"/>
      <c r="QLI137" s="293"/>
      <c r="QLJ137" s="293"/>
      <c r="QLK137" s="293"/>
      <c r="QLL137" s="293"/>
      <c r="QLM137" s="293"/>
      <c r="QLN137" s="293"/>
      <c r="QLO137" s="293"/>
      <c r="QLP137" s="293"/>
      <c r="QLQ137" s="293"/>
      <c r="QLR137" s="293"/>
      <c r="QLS137" s="293"/>
      <c r="QLT137" s="293"/>
      <c r="QLU137" s="293"/>
      <c r="QLV137" s="293"/>
      <c r="QLW137" s="293"/>
      <c r="QLX137" s="293"/>
      <c r="QLY137" s="293"/>
      <c r="QLZ137" s="293"/>
      <c r="QMA137" s="293"/>
      <c r="QMB137" s="293"/>
      <c r="QMC137" s="293"/>
      <c r="QMD137" s="293"/>
      <c r="QME137" s="293"/>
      <c r="QMF137" s="293"/>
      <c r="QMG137" s="293"/>
      <c r="QMH137" s="293"/>
      <c r="QMI137" s="293"/>
      <c r="QMJ137" s="293"/>
      <c r="QMK137" s="293"/>
      <c r="QML137" s="293"/>
      <c r="QMM137" s="293"/>
      <c r="QMN137" s="293"/>
      <c r="QMO137" s="293"/>
      <c r="QMP137" s="293"/>
      <c r="QMQ137" s="293"/>
      <c r="QMR137" s="293"/>
      <c r="QMS137" s="293"/>
      <c r="QMT137" s="293"/>
      <c r="QMU137" s="293"/>
      <c r="QMV137" s="293"/>
      <c r="QMW137" s="293"/>
      <c r="QMX137" s="293"/>
      <c r="QMY137" s="293"/>
      <c r="QMZ137" s="293"/>
      <c r="QNA137" s="293"/>
      <c r="QNB137" s="293"/>
      <c r="QNC137" s="293"/>
      <c r="QND137" s="293"/>
      <c r="QNE137" s="293"/>
      <c r="QNF137" s="293"/>
      <c r="QNG137" s="293"/>
      <c r="QNH137" s="293"/>
      <c r="QNI137" s="293"/>
      <c r="QNJ137" s="293"/>
      <c r="QNK137" s="293"/>
      <c r="QNL137" s="293"/>
      <c r="QNM137" s="293"/>
      <c r="QNN137" s="293"/>
      <c r="QNO137" s="293"/>
      <c r="QNP137" s="293"/>
      <c r="QNQ137" s="293"/>
      <c r="QNR137" s="293"/>
      <c r="QNS137" s="293"/>
      <c r="QNT137" s="293"/>
      <c r="QNU137" s="293"/>
      <c r="QNV137" s="293"/>
      <c r="QNW137" s="293"/>
      <c r="QNX137" s="293"/>
      <c r="QNY137" s="293"/>
      <c r="QNZ137" s="293"/>
      <c r="QOA137" s="293"/>
      <c r="QOB137" s="293"/>
      <c r="QOC137" s="293"/>
      <c r="QOD137" s="293"/>
      <c r="QOE137" s="293"/>
      <c r="QOF137" s="293"/>
      <c r="QOG137" s="293"/>
      <c r="QOH137" s="293"/>
      <c r="QOI137" s="293"/>
      <c r="QOJ137" s="293"/>
      <c r="QOK137" s="293"/>
      <c r="QOL137" s="293"/>
      <c r="QOM137" s="293"/>
      <c r="QON137" s="293"/>
      <c r="QOO137" s="293"/>
      <c r="QOP137" s="293"/>
      <c r="QOQ137" s="293"/>
      <c r="QOR137" s="293"/>
      <c r="QOS137" s="293"/>
      <c r="QOT137" s="293"/>
      <c r="QOU137" s="293"/>
      <c r="QOV137" s="293"/>
      <c r="QOW137" s="293"/>
      <c r="QOX137" s="293"/>
      <c r="QOY137" s="293"/>
      <c r="QOZ137" s="293"/>
      <c r="QPA137" s="293"/>
      <c r="QPB137" s="293"/>
      <c r="QPC137" s="293"/>
      <c r="QPD137" s="293"/>
      <c r="QPE137" s="293"/>
      <c r="QPF137" s="293"/>
      <c r="QPG137" s="293"/>
      <c r="QPH137" s="293"/>
      <c r="QPI137" s="293"/>
      <c r="QPJ137" s="293"/>
      <c r="QPK137" s="293"/>
      <c r="QPL137" s="293"/>
      <c r="QPM137" s="293"/>
      <c r="QPN137" s="293"/>
      <c r="QPO137" s="293"/>
      <c r="QPP137" s="293"/>
      <c r="QPQ137" s="293"/>
      <c r="QPR137" s="293"/>
      <c r="QPS137" s="293"/>
      <c r="QPT137" s="293"/>
      <c r="QPU137" s="293"/>
      <c r="QPV137" s="293"/>
      <c r="QPW137" s="293"/>
      <c r="QPX137" s="293"/>
      <c r="QPY137" s="293"/>
      <c r="QPZ137" s="293"/>
      <c r="QQA137" s="293"/>
      <c r="QQB137" s="293"/>
      <c r="QQC137" s="293"/>
      <c r="QQD137" s="293"/>
      <c r="QQE137" s="293"/>
      <c r="QQF137" s="293"/>
      <c r="QQG137" s="293"/>
      <c r="QQH137" s="293"/>
      <c r="QQI137" s="293"/>
      <c r="QQJ137" s="293"/>
      <c r="QQK137" s="293"/>
      <c r="QQL137" s="293"/>
      <c r="QQM137" s="293"/>
      <c r="QQN137" s="293"/>
      <c r="QQO137" s="293"/>
      <c r="QQP137" s="293"/>
      <c r="QQQ137" s="293"/>
      <c r="QQR137" s="293"/>
      <c r="QQS137" s="293"/>
      <c r="QQT137" s="293"/>
      <c r="QQU137" s="293"/>
      <c r="QQV137" s="293"/>
      <c r="QQW137" s="293"/>
      <c r="QQX137" s="293"/>
      <c r="QQY137" s="293"/>
      <c r="QQZ137" s="293"/>
      <c r="QRA137" s="293"/>
      <c r="QRB137" s="293"/>
      <c r="QRC137" s="293"/>
      <c r="QRD137" s="293"/>
      <c r="QRE137" s="293"/>
      <c r="QRF137" s="293"/>
      <c r="QRG137" s="293"/>
      <c r="QRH137" s="293"/>
      <c r="QRI137" s="293"/>
      <c r="QRJ137" s="293"/>
      <c r="QRK137" s="293"/>
      <c r="QRL137" s="293"/>
      <c r="QRM137" s="293"/>
      <c r="QRN137" s="293"/>
      <c r="QRO137" s="293"/>
      <c r="QRP137" s="293"/>
      <c r="QRQ137" s="293"/>
      <c r="QRR137" s="293"/>
      <c r="QRS137" s="293"/>
      <c r="QRT137" s="293"/>
      <c r="QRU137" s="293"/>
      <c r="QRV137" s="293"/>
      <c r="QRW137" s="293"/>
      <c r="QRX137" s="293"/>
      <c r="QRY137" s="293"/>
      <c r="QRZ137" s="293"/>
      <c r="QSA137" s="293"/>
      <c r="QSB137" s="293"/>
      <c r="QSC137" s="293"/>
      <c r="QSD137" s="293"/>
      <c r="QSE137" s="293"/>
      <c r="QSF137" s="293"/>
      <c r="QSG137" s="293"/>
      <c r="QSH137" s="293"/>
      <c r="QSI137" s="293"/>
      <c r="QSJ137" s="293"/>
      <c r="QSK137" s="293"/>
      <c r="QSL137" s="293"/>
      <c r="QSM137" s="293"/>
      <c r="QSN137" s="293"/>
      <c r="QSO137" s="293"/>
      <c r="QSP137" s="293"/>
      <c r="QSQ137" s="293"/>
      <c r="QSR137" s="293"/>
      <c r="QSS137" s="293"/>
      <c r="QST137" s="293"/>
      <c r="QSU137" s="293"/>
      <c r="QSV137" s="293"/>
      <c r="QSW137" s="293"/>
      <c r="QSX137" s="293"/>
      <c r="QSY137" s="293"/>
      <c r="QSZ137" s="293"/>
      <c r="QTA137" s="293"/>
      <c r="QTB137" s="293"/>
      <c r="QTC137" s="293"/>
      <c r="QTD137" s="293"/>
      <c r="QTE137" s="293"/>
      <c r="QTF137" s="293"/>
      <c r="QTG137" s="293"/>
      <c r="QTH137" s="293"/>
      <c r="QTI137" s="293"/>
      <c r="QTJ137" s="293"/>
      <c r="QTK137" s="293"/>
      <c r="QTL137" s="293"/>
      <c r="QTM137" s="293"/>
      <c r="QTN137" s="293"/>
      <c r="QTO137" s="293"/>
      <c r="QTP137" s="293"/>
      <c r="QTQ137" s="293"/>
      <c r="QTR137" s="293"/>
      <c r="QTS137" s="293"/>
      <c r="QTT137" s="293"/>
      <c r="QTU137" s="293"/>
      <c r="QTV137" s="293"/>
      <c r="QTW137" s="293"/>
      <c r="QTX137" s="293"/>
      <c r="QTY137" s="293"/>
      <c r="QTZ137" s="293"/>
      <c r="QUA137" s="293"/>
      <c r="QUB137" s="293"/>
      <c r="QUC137" s="293"/>
      <c r="QUD137" s="293"/>
      <c r="QUE137" s="293"/>
      <c r="QUF137" s="293"/>
      <c r="QUG137" s="293"/>
      <c r="QUH137" s="293"/>
      <c r="QUI137" s="293"/>
      <c r="QUJ137" s="293"/>
      <c r="QUK137" s="293"/>
      <c r="QUL137" s="293"/>
      <c r="QUM137" s="293"/>
      <c r="QUN137" s="293"/>
      <c r="QUO137" s="293"/>
      <c r="QUP137" s="293"/>
      <c r="QUQ137" s="293"/>
      <c r="QUR137" s="293"/>
      <c r="QUS137" s="293"/>
      <c r="QUT137" s="293"/>
      <c r="QUU137" s="293"/>
      <c r="QUV137" s="293"/>
      <c r="QUW137" s="293"/>
      <c r="QUX137" s="293"/>
      <c r="QUY137" s="293"/>
      <c r="QUZ137" s="293"/>
      <c r="QVA137" s="293"/>
      <c r="QVB137" s="293"/>
      <c r="QVC137" s="293"/>
      <c r="QVD137" s="293"/>
      <c r="QVE137" s="293"/>
      <c r="QVF137" s="293"/>
      <c r="QVG137" s="293"/>
      <c r="QVH137" s="293"/>
      <c r="QVI137" s="293"/>
      <c r="QVJ137" s="293"/>
      <c r="QVK137" s="293"/>
      <c r="QVL137" s="293"/>
      <c r="QVM137" s="293"/>
      <c r="QVN137" s="293"/>
      <c r="QVO137" s="293"/>
      <c r="QVP137" s="293"/>
      <c r="QVQ137" s="293"/>
      <c r="QVR137" s="293"/>
      <c r="QVS137" s="293"/>
      <c r="QVT137" s="293"/>
      <c r="QVU137" s="293"/>
      <c r="QVV137" s="293"/>
      <c r="QVW137" s="293"/>
      <c r="QVX137" s="293"/>
      <c r="QVY137" s="293"/>
      <c r="QVZ137" s="293"/>
      <c r="QWA137" s="293"/>
      <c r="QWB137" s="293"/>
      <c r="QWC137" s="293"/>
      <c r="QWD137" s="293"/>
      <c r="QWE137" s="293"/>
      <c r="QWF137" s="293"/>
      <c r="QWG137" s="293"/>
      <c r="QWH137" s="293"/>
      <c r="QWI137" s="293"/>
      <c r="QWJ137" s="293"/>
      <c r="QWK137" s="293"/>
      <c r="QWL137" s="293"/>
      <c r="QWM137" s="293"/>
      <c r="QWN137" s="293"/>
      <c r="QWO137" s="293"/>
      <c r="QWP137" s="293"/>
      <c r="QWQ137" s="293"/>
      <c r="QWR137" s="293"/>
      <c r="QWS137" s="293"/>
      <c r="QWT137" s="293"/>
      <c r="QWU137" s="293"/>
      <c r="QWV137" s="293"/>
      <c r="QWW137" s="293"/>
      <c r="QWX137" s="293"/>
      <c r="QWY137" s="293"/>
      <c r="QWZ137" s="293"/>
      <c r="QXA137" s="293"/>
      <c r="QXB137" s="293"/>
      <c r="QXC137" s="293"/>
      <c r="QXD137" s="293"/>
      <c r="QXE137" s="293"/>
      <c r="QXF137" s="293"/>
      <c r="QXG137" s="293"/>
      <c r="QXH137" s="293"/>
      <c r="QXI137" s="293"/>
      <c r="QXJ137" s="293"/>
      <c r="QXK137" s="293"/>
      <c r="QXL137" s="293"/>
      <c r="QXM137" s="293"/>
      <c r="QXN137" s="293"/>
      <c r="QXO137" s="293"/>
      <c r="QXP137" s="293"/>
      <c r="QXQ137" s="293"/>
      <c r="QXR137" s="293"/>
      <c r="QXS137" s="293"/>
      <c r="QXT137" s="293"/>
      <c r="QXU137" s="293"/>
      <c r="QXV137" s="293"/>
      <c r="QXW137" s="293"/>
      <c r="QXX137" s="293"/>
      <c r="QXY137" s="293"/>
      <c r="QXZ137" s="293"/>
      <c r="QYA137" s="293"/>
      <c r="QYB137" s="293"/>
      <c r="QYC137" s="293"/>
      <c r="QYD137" s="293"/>
      <c r="QYE137" s="293"/>
      <c r="QYF137" s="293"/>
      <c r="QYG137" s="293"/>
      <c r="QYH137" s="293"/>
      <c r="QYI137" s="293"/>
      <c r="QYJ137" s="293"/>
      <c r="QYK137" s="293"/>
      <c r="QYL137" s="293"/>
      <c r="QYM137" s="293"/>
      <c r="QYN137" s="293"/>
      <c r="QYO137" s="293"/>
      <c r="QYP137" s="293"/>
      <c r="QYQ137" s="293"/>
      <c r="QYR137" s="293"/>
      <c r="QYS137" s="293"/>
      <c r="QYT137" s="293"/>
      <c r="QYU137" s="293"/>
      <c r="QYV137" s="293"/>
      <c r="QYW137" s="293"/>
      <c r="QYX137" s="293"/>
      <c r="QYY137" s="293"/>
      <c r="QYZ137" s="293"/>
      <c r="QZA137" s="293"/>
      <c r="QZB137" s="293"/>
      <c r="QZC137" s="293"/>
      <c r="QZD137" s="293"/>
      <c r="QZE137" s="293"/>
      <c r="QZF137" s="293"/>
      <c r="QZG137" s="293"/>
      <c r="QZH137" s="293"/>
      <c r="QZI137" s="293"/>
      <c r="QZJ137" s="293"/>
      <c r="QZK137" s="293"/>
      <c r="QZL137" s="293"/>
      <c r="QZM137" s="293"/>
      <c r="QZN137" s="293"/>
      <c r="QZO137" s="293"/>
      <c r="QZP137" s="293"/>
      <c r="QZQ137" s="293"/>
      <c r="QZR137" s="293"/>
      <c r="QZS137" s="293"/>
      <c r="QZT137" s="293"/>
      <c r="QZU137" s="293"/>
      <c r="QZV137" s="293"/>
      <c r="QZW137" s="293"/>
      <c r="QZX137" s="293"/>
      <c r="QZY137" s="293"/>
      <c r="QZZ137" s="293"/>
      <c r="RAA137" s="293"/>
      <c r="RAB137" s="293"/>
      <c r="RAC137" s="293"/>
      <c r="RAD137" s="293"/>
      <c r="RAE137" s="293"/>
      <c r="RAF137" s="293"/>
      <c r="RAG137" s="293"/>
      <c r="RAH137" s="293"/>
      <c r="RAI137" s="293"/>
      <c r="RAJ137" s="293"/>
      <c r="RAK137" s="293"/>
      <c r="RAL137" s="293"/>
      <c r="RAM137" s="293"/>
      <c r="RAN137" s="293"/>
      <c r="RAO137" s="293"/>
      <c r="RAP137" s="293"/>
      <c r="RAQ137" s="293"/>
      <c r="RAR137" s="293"/>
      <c r="RAS137" s="293"/>
      <c r="RAT137" s="293"/>
      <c r="RAU137" s="293"/>
      <c r="RAV137" s="293"/>
      <c r="RAW137" s="293"/>
      <c r="RAX137" s="293"/>
      <c r="RAY137" s="293"/>
      <c r="RAZ137" s="293"/>
      <c r="RBA137" s="293"/>
      <c r="RBB137" s="293"/>
      <c r="RBC137" s="293"/>
      <c r="RBD137" s="293"/>
      <c r="RBE137" s="293"/>
      <c r="RBF137" s="293"/>
      <c r="RBG137" s="293"/>
      <c r="RBH137" s="293"/>
      <c r="RBI137" s="293"/>
      <c r="RBJ137" s="293"/>
      <c r="RBK137" s="293"/>
      <c r="RBL137" s="293"/>
      <c r="RBM137" s="293"/>
      <c r="RBN137" s="293"/>
      <c r="RBO137" s="293"/>
      <c r="RBP137" s="293"/>
      <c r="RBQ137" s="293"/>
      <c r="RBR137" s="293"/>
      <c r="RBS137" s="293"/>
      <c r="RBT137" s="293"/>
      <c r="RBU137" s="293"/>
      <c r="RBV137" s="293"/>
      <c r="RBW137" s="293"/>
      <c r="RBX137" s="293"/>
      <c r="RBY137" s="293"/>
      <c r="RBZ137" s="293"/>
      <c r="RCA137" s="293"/>
      <c r="RCB137" s="293"/>
      <c r="RCC137" s="293"/>
      <c r="RCD137" s="293"/>
      <c r="RCE137" s="293"/>
      <c r="RCF137" s="293"/>
      <c r="RCG137" s="293"/>
      <c r="RCH137" s="293"/>
      <c r="RCI137" s="293"/>
      <c r="RCJ137" s="293"/>
      <c r="RCK137" s="293"/>
      <c r="RCL137" s="293"/>
      <c r="RCM137" s="293"/>
      <c r="RCN137" s="293"/>
      <c r="RCO137" s="293"/>
      <c r="RCP137" s="293"/>
      <c r="RCQ137" s="293"/>
      <c r="RCR137" s="293"/>
      <c r="RCS137" s="293"/>
      <c r="RCT137" s="293"/>
      <c r="RCU137" s="293"/>
      <c r="RCV137" s="293"/>
      <c r="RCW137" s="293"/>
      <c r="RCX137" s="293"/>
      <c r="RCY137" s="293"/>
      <c r="RCZ137" s="293"/>
      <c r="RDA137" s="293"/>
      <c r="RDB137" s="293"/>
      <c r="RDC137" s="293"/>
      <c r="RDD137" s="293"/>
      <c r="RDE137" s="293"/>
      <c r="RDF137" s="293"/>
      <c r="RDG137" s="293"/>
      <c r="RDH137" s="293"/>
      <c r="RDI137" s="293"/>
      <c r="RDJ137" s="293"/>
      <c r="RDK137" s="293"/>
      <c r="RDL137" s="293"/>
      <c r="RDM137" s="293"/>
      <c r="RDN137" s="293"/>
      <c r="RDO137" s="293"/>
      <c r="RDP137" s="293"/>
      <c r="RDQ137" s="293"/>
      <c r="RDR137" s="293"/>
      <c r="RDS137" s="293"/>
      <c r="RDT137" s="293"/>
      <c r="RDU137" s="293"/>
      <c r="RDV137" s="293"/>
      <c r="RDW137" s="293"/>
      <c r="RDX137" s="293"/>
      <c r="RDY137" s="293"/>
      <c r="RDZ137" s="293"/>
      <c r="REA137" s="293"/>
      <c r="REB137" s="293"/>
      <c r="REC137" s="293"/>
      <c r="RED137" s="293"/>
      <c r="REE137" s="293"/>
      <c r="REF137" s="293"/>
      <c r="REG137" s="293"/>
      <c r="REH137" s="293"/>
      <c r="REI137" s="293"/>
      <c r="REJ137" s="293"/>
      <c r="REK137" s="293"/>
      <c r="REL137" s="293"/>
      <c r="REM137" s="293"/>
      <c r="REN137" s="293"/>
      <c r="REO137" s="293"/>
      <c r="REP137" s="293"/>
      <c r="REQ137" s="293"/>
      <c r="RER137" s="293"/>
      <c r="RES137" s="293"/>
      <c r="RET137" s="293"/>
      <c r="REU137" s="293"/>
      <c r="REV137" s="293"/>
      <c r="REW137" s="293"/>
      <c r="REX137" s="293"/>
      <c r="REY137" s="293"/>
      <c r="REZ137" s="293"/>
      <c r="RFA137" s="293"/>
      <c r="RFB137" s="293"/>
      <c r="RFC137" s="293"/>
      <c r="RFD137" s="293"/>
      <c r="RFE137" s="293"/>
      <c r="RFF137" s="293"/>
      <c r="RFG137" s="293"/>
      <c r="RFH137" s="293"/>
      <c r="RFI137" s="293"/>
      <c r="RFJ137" s="293"/>
      <c r="RFK137" s="293"/>
      <c r="RFL137" s="293"/>
      <c r="RFM137" s="293"/>
      <c r="RFN137" s="293"/>
      <c r="RFO137" s="293"/>
      <c r="RFP137" s="293"/>
      <c r="RFQ137" s="293"/>
      <c r="RFR137" s="293"/>
      <c r="RFS137" s="293"/>
      <c r="RFT137" s="293"/>
      <c r="RFU137" s="293"/>
      <c r="RFV137" s="293"/>
      <c r="RFW137" s="293"/>
      <c r="RFX137" s="293"/>
      <c r="RFY137" s="293"/>
      <c r="RFZ137" s="293"/>
      <c r="RGA137" s="293"/>
      <c r="RGB137" s="293"/>
      <c r="RGC137" s="293"/>
      <c r="RGD137" s="293"/>
      <c r="RGE137" s="293"/>
      <c r="RGF137" s="293"/>
      <c r="RGG137" s="293"/>
      <c r="RGH137" s="293"/>
      <c r="RGI137" s="293"/>
      <c r="RGJ137" s="293"/>
      <c r="RGK137" s="293"/>
      <c r="RGL137" s="293"/>
      <c r="RGM137" s="293"/>
      <c r="RGN137" s="293"/>
      <c r="RGO137" s="293"/>
      <c r="RGP137" s="293"/>
      <c r="RGQ137" s="293"/>
      <c r="RGR137" s="293"/>
      <c r="RGS137" s="293"/>
      <c r="RGT137" s="293"/>
      <c r="RGU137" s="293"/>
      <c r="RGV137" s="293"/>
      <c r="RGW137" s="293"/>
      <c r="RGX137" s="293"/>
      <c r="RGY137" s="293"/>
      <c r="RGZ137" s="293"/>
      <c r="RHA137" s="293"/>
      <c r="RHB137" s="293"/>
      <c r="RHC137" s="293"/>
      <c r="RHD137" s="293"/>
      <c r="RHE137" s="293"/>
      <c r="RHF137" s="293"/>
      <c r="RHG137" s="293"/>
      <c r="RHH137" s="293"/>
      <c r="RHI137" s="293"/>
      <c r="RHJ137" s="293"/>
      <c r="RHK137" s="293"/>
      <c r="RHL137" s="293"/>
      <c r="RHM137" s="293"/>
      <c r="RHN137" s="293"/>
      <c r="RHO137" s="293"/>
      <c r="RHP137" s="293"/>
      <c r="RHQ137" s="293"/>
      <c r="RHR137" s="293"/>
      <c r="RHS137" s="293"/>
      <c r="RHT137" s="293"/>
      <c r="RHU137" s="293"/>
      <c r="RHV137" s="293"/>
      <c r="RHW137" s="293"/>
      <c r="RHX137" s="293"/>
      <c r="RHY137" s="293"/>
      <c r="RHZ137" s="293"/>
      <c r="RIA137" s="293"/>
      <c r="RIB137" s="293"/>
      <c r="RIC137" s="293"/>
      <c r="RID137" s="293"/>
      <c r="RIE137" s="293"/>
      <c r="RIF137" s="293"/>
      <c r="RIG137" s="293"/>
      <c r="RIH137" s="293"/>
      <c r="RII137" s="293"/>
      <c r="RIJ137" s="293"/>
      <c r="RIK137" s="293"/>
      <c r="RIL137" s="293"/>
      <c r="RIM137" s="293"/>
      <c r="RIN137" s="293"/>
      <c r="RIO137" s="293"/>
      <c r="RIP137" s="293"/>
      <c r="RIQ137" s="293"/>
      <c r="RIR137" s="293"/>
      <c r="RIS137" s="293"/>
      <c r="RIT137" s="293"/>
      <c r="RIU137" s="293"/>
      <c r="RIV137" s="293"/>
      <c r="RIW137" s="293"/>
      <c r="RIX137" s="293"/>
      <c r="RIY137" s="293"/>
      <c r="RIZ137" s="293"/>
      <c r="RJA137" s="293"/>
      <c r="RJB137" s="293"/>
      <c r="RJC137" s="293"/>
      <c r="RJD137" s="293"/>
      <c r="RJE137" s="293"/>
      <c r="RJF137" s="293"/>
      <c r="RJG137" s="293"/>
      <c r="RJH137" s="293"/>
      <c r="RJI137" s="293"/>
      <c r="RJJ137" s="293"/>
      <c r="RJK137" s="293"/>
      <c r="RJL137" s="293"/>
      <c r="RJM137" s="293"/>
      <c r="RJN137" s="293"/>
      <c r="RJO137" s="293"/>
      <c r="RJP137" s="293"/>
      <c r="RJQ137" s="293"/>
      <c r="RJR137" s="293"/>
      <c r="RJS137" s="293"/>
      <c r="RJT137" s="293"/>
      <c r="RJU137" s="293"/>
      <c r="RJV137" s="293"/>
      <c r="RJW137" s="293"/>
      <c r="RJX137" s="293"/>
      <c r="RJY137" s="293"/>
      <c r="RJZ137" s="293"/>
      <c r="RKA137" s="293"/>
      <c r="RKB137" s="293"/>
      <c r="RKC137" s="293"/>
      <c r="RKD137" s="293"/>
      <c r="RKE137" s="293"/>
      <c r="RKF137" s="293"/>
      <c r="RKG137" s="293"/>
      <c r="RKH137" s="293"/>
      <c r="RKI137" s="293"/>
      <c r="RKJ137" s="293"/>
      <c r="RKK137" s="293"/>
      <c r="RKL137" s="293"/>
      <c r="RKM137" s="293"/>
      <c r="RKN137" s="293"/>
      <c r="RKO137" s="293"/>
      <c r="RKP137" s="293"/>
      <c r="RKQ137" s="293"/>
      <c r="RKR137" s="293"/>
      <c r="RKS137" s="293"/>
      <c r="RKT137" s="293"/>
      <c r="RKU137" s="293"/>
      <c r="RKV137" s="293"/>
      <c r="RKW137" s="293"/>
      <c r="RKX137" s="293"/>
      <c r="RKY137" s="293"/>
      <c r="RKZ137" s="293"/>
      <c r="RLA137" s="293"/>
      <c r="RLB137" s="293"/>
      <c r="RLC137" s="293"/>
      <c r="RLD137" s="293"/>
      <c r="RLE137" s="293"/>
      <c r="RLF137" s="293"/>
      <c r="RLG137" s="293"/>
      <c r="RLH137" s="293"/>
      <c r="RLI137" s="293"/>
      <c r="RLJ137" s="293"/>
      <c r="RLK137" s="293"/>
      <c r="RLL137" s="293"/>
      <c r="RLM137" s="293"/>
      <c r="RLN137" s="293"/>
      <c r="RLO137" s="293"/>
      <c r="RLP137" s="293"/>
      <c r="RLQ137" s="293"/>
      <c r="RLR137" s="293"/>
      <c r="RLS137" s="293"/>
      <c r="RLT137" s="293"/>
      <c r="RLU137" s="293"/>
      <c r="RLV137" s="293"/>
      <c r="RLW137" s="293"/>
      <c r="RLX137" s="293"/>
      <c r="RLY137" s="293"/>
      <c r="RLZ137" s="293"/>
      <c r="RMA137" s="293"/>
      <c r="RMB137" s="293"/>
      <c r="RMC137" s="293"/>
      <c r="RMD137" s="293"/>
      <c r="RME137" s="293"/>
      <c r="RMF137" s="293"/>
      <c r="RMG137" s="293"/>
      <c r="RMH137" s="293"/>
      <c r="RMI137" s="293"/>
      <c r="RMJ137" s="293"/>
      <c r="RMK137" s="293"/>
      <c r="RML137" s="293"/>
      <c r="RMM137" s="293"/>
      <c r="RMN137" s="293"/>
      <c r="RMO137" s="293"/>
      <c r="RMP137" s="293"/>
      <c r="RMQ137" s="293"/>
      <c r="RMR137" s="293"/>
      <c r="RMS137" s="293"/>
      <c r="RMT137" s="293"/>
      <c r="RMU137" s="293"/>
      <c r="RMV137" s="293"/>
      <c r="RMW137" s="293"/>
      <c r="RMX137" s="293"/>
      <c r="RMY137" s="293"/>
      <c r="RMZ137" s="293"/>
      <c r="RNA137" s="293"/>
      <c r="RNB137" s="293"/>
      <c r="RNC137" s="293"/>
      <c r="RND137" s="293"/>
      <c r="RNE137" s="293"/>
      <c r="RNF137" s="293"/>
      <c r="RNG137" s="293"/>
      <c r="RNH137" s="293"/>
      <c r="RNI137" s="293"/>
      <c r="RNJ137" s="293"/>
      <c r="RNK137" s="293"/>
      <c r="RNL137" s="293"/>
      <c r="RNM137" s="293"/>
      <c r="RNN137" s="293"/>
      <c r="RNO137" s="293"/>
      <c r="RNP137" s="293"/>
      <c r="RNQ137" s="293"/>
      <c r="RNR137" s="293"/>
      <c r="RNS137" s="293"/>
      <c r="RNT137" s="293"/>
      <c r="RNU137" s="293"/>
      <c r="RNV137" s="293"/>
      <c r="RNW137" s="293"/>
      <c r="RNX137" s="293"/>
      <c r="RNY137" s="293"/>
      <c r="RNZ137" s="293"/>
      <c r="ROA137" s="293"/>
      <c r="ROB137" s="293"/>
      <c r="ROC137" s="293"/>
      <c r="ROD137" s="293"/>
      <c r="ROE137" s="293"/>
      <c r="ROF137" s="293"/>
      <c r="ROG137" s="293"/>
      <c r="ROH137" s="293"/>
      <c r="ROI137" s="293"/>
      <c r="ROJ137" s="293"/>
      <c r="ROK137" s="293"/>
      <c r="ROL137" s="293"/>
      <c r="ROM137" s="293"/>
      <c r="RON137" s="293"/>
      <c r="ROO137" s="293"/>
      <c r="ROP137" s="293"/>
      <c r="ROQ137" s="293"/>
      <c r="ROR137" s="293"/>
      <c r="ROS137" s="293"/>
      <c r="ROT137" s="293"/>
      <c r="ROU137" s="293"/>
      <c r="ROV137" s="293"/>
      <c r="ROW137" s="293"/>
      <c r="ROX137" s="293"/>
      <c r="ROY137" s="293"/>
      <c r="ROZ137" s="293"/>
      <c r="RPA137" s="293"/>
      <c r="RPB137" s="293"/>
      <c r="RPC137" s="293"/>
      <c r="RPD137" s="293"/>
      <c r="RPE137" s="293"/>
      <c r="RPF137" s="293"/>
      <c r="RPG137" s="293"/>
      <c r="RPH137" s="293"/>
      <c r="RPI137" s="293"/>
      <c r="RPJ137" s="293"/>
      <c r="RPK137" s="293"/>
      <c r="RPL137" s="293"/>
      <c r="RPM137" s="293"/>
      <c r="RPN137" s="293"/>
      <c r="RPO137" s="293"/>
      <c r="RPP137" s="293"/>
      <c r="RPQ137" s="293"/>
      <c r="RPR137" s="293"/>
      <c r="RPS137" s="293"/>
      <c r="RPT137" s="293"/>
      <c r="RPU137" s="293"/>
      <c r="RPV137" s="293"/>
      <c r="RPW137" s="293"/>
      <c r="RPX137" s="293"/>
      <c r="RPY137" s="293"/>
      <c r="RPZ137" s="293"/>
      <c r="RQA137" s="293"/>
      <c r="RQB137" s="293"/>
      <c r="RQC137" s="293"/>
      <c r="RQD137" s="293"/>
      <c r="RQE137" s="293"/>
      <c r="RQF137" s="293"/>
      <c r="RQG137" s="293"/>
      <c r="RQH137" s="293"/>
      <c r="RQI137" s="293"/>
      <c r="RQJ137" s="293"/>
      <c r="RQK137" s="293"/>
      <c r="RQL137" s="293"/>
      <c r="RQM137" s="293"/>
      <c r="RQN137" s="293"/>
      <c r="RQO137" s="293"/>
      <c r="RQP137" s="293"/>
      <c r="RQQ137" s="293"/>
      <c r="RQR137" s="293"/>
      <c r="RQS137" s="293"/>
      <c r="RQT137" s="293"/>
      <c r="RQU137" s="293"/>
      <c r="RQV137" s="293"/>
      <c r="RQW137" s="293"/>
      <c r="RQX137" s="293"/>
      <c r="RQY137" s="293"/>
      <c r="RQZ137" s="293"/>
      <c r="RRA137" s="293"/>
      <c r="RRB137" s="293"/>
      <c r="RRC137" s="293"/>
      <c r="RRD137" s="293"/>
      <c r="RRE137" s="293"/>
      <c r="RRF137" s="293"/>
      <c r="RRG137" s="293"/>
      <c r="RRH137" s="293"/>
      <c r="RRI137" s="293"/>
      <c r="RRJ137" s="293"/>
      <c r="RRK137" s="293"/>
      <c r="RRL137" s="293"/>
      <c r="RRM137" s="293"/>
      <c r="RRN137" s="293"/>
      <c r="RRO137" s="293"/>
      <c r="RRP137" s="293"/>
      <c r="RRQ137" s="293"/>
      <c r="RRR137" s="293"/>
      <c r="RRS137" s="293"/>
      <c r="RRT137" s="293"/>
      <c r="RRU137" s="293"/>
      <c r="RRV137" s="293"/>
      <c r="RRW137" s="293"/>
      <c r="RRX137" s="293"/>
      <c r="RRY137" s="293"/>
      <c r="RRZ137" s="293"/>
      <c r="RSA137" s="293"/>
      <c r="RSB137" s="293"/>
      <c r="RSC137" s="293"/>
      <c r="RSD137" s="293"/>
      <c r="RSE137" s="293"/>
      <c r="RSF137" s="293"/>
      <c r="RSG137" s="293"/>
      <c r="RSH137" s="293"/>
      <c r="RSI137" s="293"/>
      <c r="RSJ137" s="293"/>
      <c r="RSK137" s="293"/>
      <c r="RSL137" s="293"/>
      <c r="RSM137" s="293"/>
      <c r="RSN137" s="293"/>
      <c r="RSO137" s="293"/>
      <c r="RSP137" s="293"/>
      <c r="RSQ137" s="293"/>
      <c r="RSR137" s="293"/>
      <c r="RSS137" s="293"/>
      <c r="RST137" s="293"/>
      <c r="RSU137" s="293"/>
      <c r="RSV137" s="293"/>
      <c r="RSW137" s="293"/>
      <c r="RSX137" s="293"/>
      <c r="RSY137" s="293"/>
      <c r="RSZ137" s="293"/>
      <c r="RTA137" s="293"/>
      <c r="RTB137" s="293"/>
      <c r="RTC137" s="293"/>
      <c r="RTD137" s="293"/>
      <c r="RTE137" s="293"/>
      <c r="RTF137" s="293"/>
      <c r="RTG137" s="293"/>
      <c r="RTH137" s="293"/>
      <c r="RTI137" s="293"/>
      <c r="RTJ137" s="293"/>
      <c r="RTK137" s="293"/>
      <c r="RTL137" s="293"/>
      <c r="RTM137" s="293"/>
      <c r="RTN137" s="293"/>
      <c r="RTO137" s="293"/>
      <c r="RTP137" s="293"/>
      <c r="RTQ137" s="293"/>
      <c r="RTR137" s="293"/>
      <c r="RTS137" s="293"/>
      <c r="RTT137" s="293"/>
      <c r="RTU137" s="293"/>
      <c r="RTV137" s="293"/>
      <c r="RTW137" s="293"/>
      <c r="RTX137" s="293"/>
      <c r="RTY137" s="293"/>
      <c r="RTZ137" s="293"/>
      <c r="RUA137" s="293"/>
      <c r="RUB137" s="293"/>
      <c r="RUC137" s="293"/>
      <c r="RUD137" s="293"/>
      <c r="RUE137" s="293"/>
      <c r="RUF137" s="293"/>
      <c r="RUG137" s="293"/>
      <c r="RUH137" s="293"/>
      <c r="RUI137" s="293"/>
      <c r="RUJ137" s="293"/>
      <c r="RUK137" s="293"/>
      <c r="RUL137" s="293"/>
      <c r="RUM137" s="293"/>
      <c r="RUN137" s="293"/>
      <c r="RUO137" s="293"/>
      <c r="RUP137" s="293"/>
      <c r="RUQ137" s="293"/>
      <c r="RUR137" s="293"/>
      <c r="RUS137" s="293"/>
      <c r="RUT137" s="293"/>
      <c r="RUU137" s="293"/>
      <c r="RUV137" s="293"/>
      <c r="RUW137" s="293"/>
      <c r="RUX137" s="293"/>
      <c r="RUY137" s="293"/>
      <c r="RUZ137" s="293"/>
      <c r="RVA137" s="293"/>
      <c r="RVB137" s="293"/>
      <c r="RVC137" s="293"/>
      <c r="RVD137" s="293"/>
      <c r="RVE137" s="293"/>
      <c r="RVF137" s="293"/>
      <c r="RVG137" s="293"/>
      <c r="RVH137" s="293"/>
      <c r="RVI137" s="293"/>
      <c r="RVJ137" s="293"/>
      <c r="RVK137" s="293"/>
      <c r="RVL137" s="293"/>
      <c r="RVM137" s="293"/>
      <c r="RVN137" s="293"/>
      <c r="RVO137" s="293"/>
      <c r="RVP137" s="293"/>
      <c r="RVQ137" s="293"/>
      <c r="RVR137" s="293"/>
      <c r="RVS137" s="293"/>
      <c r="RVT137" s="293"/>
      <c r="RVU137" s="293"/>
      <c r="RVV137" s="293"/>
      <c r="RVW137" s="293"/>
      <c r="RVX137" s="293"/>
      <c r="RVY137" s="293"/>
      <c r="RVZ137" s="293"/>
      <c r="RWA137" s="293"/>
      <c r="RWB137" s="293"/>
      <c r="RWC137" s="293"/>
      <c r="RWD137" s="293"/>
      <c r="RWE137" s="293"/>
      <c r="RWF137" s="293"/>
      <c r="RWG137" s="293"/>
      <c r="RWH137" s="293"/>
      <c r="RWI137" s="293"/>
      <c r="RWJ137" s="293"/>
      <c r="RWK137" s="293"/>
      <c r="RWL137" s="293"/>
      <c r="RWM137" s="293"/>
      <c r="RWN137" s="293"/>
      <c r="RWO137" s="293"/>
      <c r="RWP137" s="293"/>
      <c r="RWQ137" s="293"/>
      <c r="RWR137" s="293"/>
      <c r="RWS137" s="293"/>
      <c r="RWT137" s="293"/>
      <c r="RWU137" s="293"/>
      <c r="RWV137" s="293"/>
      <c r="RWW137" s="293"/>
      <c r="RWX137" s="293"/>
      <c r="RWY137" s="293"/>
      <c r="RWZ137" s="293"/>
      <c r="RXA137" s="293"/>
      <c r="RXB137" s="293"/>
      <c r="RXC137" s="293"/>
      <c r="RXD137" s="293"/>
      <c r="RXE137" s="293"/>
      <c r="RXF137" s="293"/>
      <c r="RXG137" s="293"/>
      <c r="RXH137" s="293"/>
      <c r="RXI137" s="293"/>
      <c r="RXJ137" s="293"/>
      <c r="RXK137" s="293"/>
      <c r="RXL137" s="293"/>
      <c r="RXM137" s="293"/>
      <c r="RXN137" s="293"/>
      <c r="RXO137" s="293"/>
      <c r="RXP137" s="293"/>
      <c r="RXQ137" s="293"/>
      <c r="RXR137" s="293"/>
      <c r="RXS137" s="293"/>
      <c r="RXT137" s="293"/>
      <c r="RXU137" s="293"/>
      <c r="RXV137" s="293"/>
      <c r="RXW137" s="293"/>
      <c r="RXX137" s="293"/>
      <c r="RXY137" s="293"/>
      <c r="RXZ137" s="293"/>
      <c r="RYA137" s="293"/>
      <c r="RYB137" s="293"/>
      <c r="RYC137" s="293"/>
      <c r="RYD137" s="293"/>
      <c r="RYE137" s="293"/>
      <c r="RYF137" s="293"/>
      <c r="RYG137" s="293"/>
      <c r="RYH137" s="293"/>
      <c r="RYI137" s="293"/>
      <c r="RYJ137" s="293"/>
      <c r="RYK137" s="293"/>
      <c r="RYL137" s="293"/>
      <c r="RYM137" s="293"/>
      <c r="RYN137" s="293"/>
      <c r="RYO137" s="293"/>
      <c r="RYP137" s="293"/>
      <c r="RYQ137" s="293"/>
      <c r="RYR137" s="293"/>
      <c r="RYS137" s="293"/>
      <c r="RYT137" s="293"/>
      <c r="RYU137" s="293"/>
      <c r="RYV137" s="293"/>
      <c r="RYW137" s="293"/>
      <c r="RYX137" s="293"/>
      <c r="RYY137" s="293"/>
      <c r="RYZ137" s="293"/>
      <c r="RZA137" s="293"/>
      <c r="RZB137" s="293"/>
      <c r="RZC137" s="293"/>
      <c r="RZD137" s="293"/>
      <c r="RZE137" s="293"/>
      <c r="RZF137" s="293"/>
      <c r="RZG137" s="293"/>
      <c r="RZH137" s="293"/>
      <c r="RZI137" s="293"/>
      <c r="RZJ137" s="293"/>
      <c r="RZK137" s="293"/>
      <c r="RZL137" s="293"/>
      <c r="RZM137" s="293"/>
      <c r="RZN137" s="293"/>
      <c r="RZO137" s="293"/>
      <c r="RZP137" s="293"/>
      <c r="RZQ137" s="293"/>
      <c r="RZR137" s="293"/>
      <c r="RZS137" s="293"/>
      <c r="RZT137" s="293"/>
      <c r="RZU137" s="293"/>
      <c r="RZV137" s="293"/>
      <c r="RZW137" s="293"/>
      <c r="RZX137" s="293"/>
      <c r="RZY137" s="293"/>
      <c r="RZZ137" s="293"/>
      <c r="SAA137" s="293"/>
      <c r="SAB137" s="293"/>
      <c r="SAC137" s="293"/>
      <c r="SAD137" s="293"/>
      <c r="SAE137" s="293"/>
      <c r="SAF137" s="293"/>
      <c r="SAG137" s="293"/>
      <c r="SAH137" s="293"/>
      <c r="SAI137" s="293"/>
      <c r="SAJ137" s="293"/>
      <c r="SAK137" s="293"/>
      <c r="SAL137" s="293"/>
      <c r="SAM137" s="293"/>
      <c r="SAN137" s="293"/>
      <c r="SAO137" s="293"/>
      <c r="SAP137" s="293"/>
      <c r="SAQ137" s="293"/>
      <c r="SAR137" s="293"/>
      <c r="SAS137" s="293"/>
      <c r="SAT137" s="293"/>
      <c r="SAU137" s="293"/>
      <c r="SAV137" s="293"/>
      <c r="SAW137" s="293"/>
      <c r="SAX137" s="293"/>
      <c r="SAY137" s="293"/>
      <c r="SAZ137" s="293"/>
      <c r="SBA137" s="293"/>
      <c r="SBB137" s="293"/>
      <c r="SBC137" s="293"/>
      <c r="SBD137" s="293"/>
      <c r="SBE137" s="293"/>
      <c r="SBF137" s="293"/>
      <c r="SBG137" s="293"/>
      <c r="SBH137" s="293"/>
      <c r="SBI137" s="293"/>
      <c r="SBJ137" s="293"/>
      <c r="SBK137" s="293"/>
      <c r="SBL137" s="293"/>
      <c r="SBM137" s="293"/>
      <c r="SBN137" s="293"/>
      <c r="SBO137" s="293"/>
      <c r="SBP137" s="293"/>
      <c r="SBQ137" s="293"/>
      <c r="SBR137" s="293"/>
      <c r="SBS137" s="293"/>
      <c r="SBT137" s="293"/>
      <c r="SBU137" s="293"/>
      <c r="SBV137" s="293"/>
      <c r="SBW137" s="293"/>
      <c r="SBX137" s="293"/>
      <c r="SBY137" s="293"/>
      <c r="SBZ137" s="293"/>
      <c r="SCA137" s="293"/>
      <c r="SCB137" s="293"/>
      <c r="SCC137" s="293"/>
      <c r="SCD137" s="293"/>
      <c r="SCE137" s="293"/>
      <c r="SCF137" s="293"/>
      <c r="SCG137" s="293"/>
      <c r="SCH137" s="293"/>
      <c r="SCI137" s="293"/>
      <c r="SCJ137" s="293"/>
      <c r="SCK137" s="293"/>
      <c r="SCL137" s="293"/>
      <c r="SCM137" s="293"/>
      <c r="SCN137" s="293"/>
      <c r="SCO137" s="293"/>
      <c r="SCP137" s="293"/>
      <c r="SCQ137" s="293"/>
      <c r="SCR137" s="293"/>
      <c r="SCS137" s="293"/>
      <c r="SCT137" s="293"/>
      <c r="SCU137" s="293"/>
      <c r="SCV137" s="293"/>
      <c r="SCW137" s="293"/>
      <c r="SCX137" s="293"/>
      <c r="SCY137" s="293"/>
      <c r="SCZ137" s="293"/>
      <c r="SDA137" s="293"/>
      <c r="SDB137" s="293"/>
      <c r="SDC137" s="293"/>
      <c r="SDD137" s="293"/>
      <c r="SDE137" s="293"/>
      <c r="SDF137" s="293"/>
      <c r="SDG137" s="293"/>
      <c r="SDH137" s="293"/>
      <c r="SDI137" s="293"/>
      <c r="SDJ137" s="293"/>
      <c r="SDK137" s="293"/>
      <c r="SDL137" s="293"/>
      <c r="SDM137" s="293"/>
      <c r="SDN137" s="293"/>
      <c r="SDO137" s="293"/>
      <c r="SDP137" s="293"/>
      <c r="SDQ137" s="293"/>
      <c r="SDR137" s="293"/>
      <c r="SDS137" s="293"/>
      <c r="SDT137" s="293"/>
      <c r="SDU137" s="293"/>
      <c r="SDV137" s="293"/>
      <c r="SDW137" s="293"/>
      <c r="SDX137" s="293"/>
      <c r="SDY137" s="293"/>
      <c r="SDZ137" s="293"/>
      <c r="SEA137" s="293"/>
      <c r="SEB137" s="293"/>
      <c r="SEC137" s="293"/>
      <c r="SED137" s="293"/>
      <c r="SEE137" s="293"/>
      <c r="SEF137" s="293"/>
      <c r="SEG137" s="293"/>
      <c r="SEH137" s="293"/>
      <c r="SEI137" s="293"/>
      <c r="SEJ137" s="293"/>
      <c r="SEK137" s="293"/>
      <c r="SEL137" s="293"/>
      <c r="SEM137" s="293"/>
      <c r="SEN137" s="293"/>
      <c r="SEO137" s="293"/>
      <c r="SEP137" s="293"/>
      <c r="SEQ137" s="293"/>
      <c r="SER137" s="293"/>
      <c r="SES137" s="293"/>
      <c r="SET137" s="293"/>
      <c r="SEU137" s="293"/>
      <c r="SEV137" s="293"/>
      <c r="SEW137" s="293"/>
      <c r="SEX137" s="293"/>
      <c r="SEY137" s="293"/>
      <c r="SEZ137" s="293"/>
      <c r="SFA137" s="293"/>
      <c r="SFB137" s="293"/>
      <c r="SFC137" s="293"/>
      <c r="SFD137" s="293"/>
      <c r="SFE137" s="293"/>
      <c r="SFF137" s="293"/>
      <c r="SFG137" s="293"/>
      <c r="SFH137" s="293"/>
      <c r="SFI137" s="293"/>
      <c r="SFJ137" s="293"/>
      <c r="SFK137" s="293"/>
      <c r="SFL137" s="293"/>
      <c r="SFM137" s="293"/>
      <c r="SFN137" s="293"/>
      <c r="SFO137" s="293"/>
      <c r="SFP137" s="293"/>
      <c r="SFQ137" s="293"/>
      <c r="SFR137" s="293"/>
      <c r="SFS137" s="293"/>
      <c r="SFT137" s="293"/>
      <c r="SFU137" s="293"/>
      <c r="SFV137" s="293"/>
      <c r="SFW137" s="293"/>
      <c r="SFX137" s="293"/>
      <c r="SFY137" s="293"/>
      <c r="SFZ137" s="293"/>
      <c r="SGA137" s="293"/>
      <c r="SGB137" s="293"/>
      <c r="SGC137" s="293"/>
      <c r="SGD137" s="293"/>
      <c r="SGE137" s="293"/>
      <c r="SGF137" s="293"/>
      <c r="SGG137" s="293"/>
      <c r="SGH137" s="293"/>
      <c r="SGI137" s="293"/>
      <c r="SGJ137" s="293"/>
      <c r="SGK137" s="293"/>
      <c r="SGL137" s="293"/>
      <c r="SGM137" s="293"/>
      <c r="SGN137" s="293"/>
      <c r="SGO137" s="293"/>
      <c r="SGP137" s="293"/>
      <c r="SGQ137" s="293"/>
      <c r="SGR137" s="293"/>
      <c r="SGS137" s="293"/>
      <c r="SGT137" s="293"/>
      <c r="SGU137" s="293"/>
      <c r="SGV137" s="293"/>
      <c r="SGW137" s="293"/>
      <c r="SGX137" s="293"/>
      <c r="SGY137" s="293"/>
      <c r="SGZ137" s="293"/>
      <c r="SHA137" s="293"/>
      <c r="SHB137" s="293"/>
      <c r="SHC137" s="293"/>
      <c r="SHD137" s="293"/>
      <c r="SHE137" s="293"/>
      <c r="SHF137" s="293"/>
      <c r="SHG137" s="293"/>
      <c r="SHH137" s="293"/>
      <c r="SHI137" s="293"/>
      <c r="SHJ137" s="293"/>
      <c r="SHK137" s="293"/>
      <c r="SHL137" s="293"/>
      <c r="SHM137" s="293"/>
      <c r="SHN137" s="293"/>
      <c r="SHO137" s="293"/>
      <c r="SHP137" s="293"/>
      <c r="SHQ137" s="293"/>
      <c r="SHR137" s="293"/>
      <c r="SHS137" s="293"/>
      <c r="SHT137" s="293"/>
      <c r="SHU137" s="293"/>
      <c r="SHV137" s="293"/>
      <c r="SHW137" s="293"/>
      <c r="SHX137" s="293"/>
      <c r="SHY137" s="293"/>
      <c r="SHZ137" s="293"/>
      <c r="SIA137" s="293"/>
      <c r="SIB137" s="293"/>
      <c r="SIC137" s="293"/>
      <c r="SID137" s="293"/>
      <c r="SIE137" s="293"/>
      <c r="SIF137" s="293"/>
      <c r="SIG137" s="293"/>
      <c r="SIH137" s="293"/>
      <c r="SII137" s="293"/>
      <c r="SIJ137" s="293"/>
      <c r="SIK137" s="293"/>
      <c r="SIL137" s="293"/>
      <c r="SIM137" s="293"/>
      <c r="SIN137" s="293"/>
      <c r="SIO137" s="293"/>
      <c r="SIP137" s="293"/>
      <c r="SIQ137" s="293"/>
      <c r="SIR137" s="293"/>
      <c r="SIS137" s="293"/>
      <c r="SIT137" s="293"/>
      <c r="SIU137" s="293"/>
      <c r="SIV137" s="293"/>
      <c r="SIW137" s="293"/>
      <c r="SIX137" s="293"/>
      <c r="SIY137" s="293"/>
      <c r="SIZ137" s="293"/>
      <c r="SJA137" s="293"/>
      <c r="SJB137" s="293"/>
      <c r="SJC137" s="293"/>
      <c r="SJD137" s="293"/>
      <c r="SJE137" s="293"/>
      <c r="SJF137" s="293"/>
      <c r="SJG137" s="293"/>
      <c r="SJH137" s="293"/>
      <c r="SJI137" s="293"/>
      <c r="SJJ137" s="293"/>
      <c r="SJK137" s="293"/>
      <c r="SJL137" s="293"/>
      <c r="SJM137" s="293"/>
      <c r="SJN137" s="293"/>
      <c r="SJO137" s="293"/>
      <c r="SJP137" s="293"/>
      <c r="SJQ137" s="293"/>
      <c r="SJR137" s="293"/>
      <c r="SJS137" s="293"/>
      <c r="SJT137" s="293"/>
      <c r="SJU137" s="293"/>
      <c r="SJV137" s="293"/>
      <c r="SJW137" s="293"/>
      <c r="SJX137" s="293"/>
      <c r="SJY137" s="293"/>
      <c r="SJZ137" s="293"/>
      <c r="SKA137" s="293"/>
      <c r="SKB137" s="293"/>
      <c r="SKC137" s="293"/>
      <c r="SKD137" s="293"/>
      <c r="SKE137" s="293"/>
      <c r="SKF137" s="293"/>
      <c r="SKG137" s="293"/>
      <c r="SKH137" s="293"/>
      <c r="SKI137" s="293"/>
      <c r="SKJ137" s="293"/>
      <c r="SKK137" s="293"/>
      <c r="SKL137" s="293"/>
      <c r="SKM137" s="293"/>
      <c r="SKN137" s="293"/>
      <c r="SKO137" s="293"/>
      <c r="SKP137" s="293"/>
      <c r="SKQ137" s="293"/>
      <c r="SKR137" s="293"/>
      <c r="SKS137" s="293"/>
      <c r="SKT137" s="293"/>
      <c r="SKU137" s="293"/>
      <c r="SKV137" s="293"/>
      <c r="SKW137" s="293"/>
      <c r="SKX137" s="293"/>
      <c r="SKY137" s="293"/>
      <c r="SKZ137" s="293"/>
      <c r="SLA137" s="293"/>
      <c r="SLB137" s="293"/>
      <c r="SLC137" s="293"/>
      <c r="SLD137" s="293"/>
      <c r="SLE137" s="293"/>
      <c r="SLF137" s="293"/>
      <c r="SLG137" s="293"/>
      <c r="SLH137" s="293"/>
      <c r="SLI137" s="293"/>
      <c r="SLJ137" s="293"/>
      <c r="SLK137" s="293"/>
      <c r="SLL137" s="293"/>
      <c r="SLM137" s="293"/>
      <c r="SLN137" s="293"/>
      <c r="SLO137" s="293"/>
      <c r="SLP137" s="293"/>
      <c r="SLQ137" s="293"/>
      <c r="SLR137" s="293"/>
      <c r="SLS137" s="293"/>
      <c r="SLT137" s="293"/>
      <c r="SLU137" s="293"/>
      <c r="SLV137" s="293"/>
      <c r="SLW137" s="293"/>
      <c r="SLX137" s="293"/>
      <c r="SLY137" s="293"/>
      <c r="SLZ137" s="293"/>
      <c r="SMA137" s="293"/>
      <c r="SMB137" s="293"/>
      <c r="SMC137" s="293"/>
      <c r="SMD137" s="293"/>
      <c r="SME137" s="293"/>
      <c r="SMF137" s="293"/>
      <c r="SMG137" s="293"/>
      <c r="SMH137" s="293"/>
      <c r="SMI137" s="293"/>
      <c r="SMJ137" s="293"/>
      <c r="SMK137" s="293"/>
      <c r="SML137" s="293"/>
      <c r="SMM137" s="293"/>
      <c r="SMN137" s="293"/>
      <c r="SMO137" s="293"/>
      <c r="SMP137" s="293"/>
      <c r="SMQ137" s="293"/>
      <c r="SMR137" s="293"/>
      <c r="SMS137" s="293"/>
      <c r="SMT137" s="293"/>
      <c r="SMU137" s="293"/>
      <c r="SMV137" s="293"/>
      <c r="SMW137" s="293"/>
      <c r="SMX137" s="293"/>
      <c r="SMY137" s="293"/>
      <c r="SMZ137" s="293"/>
      <c r="SNA137" s="293"/>
      <c r="SNB137" s="293"/>
      <c r="SNC137" s="293"/>
      <c r="SND137" s="293"/>
      <c r="SNE137" s="293"/>
      <c r="SNF137" s="293"/>
      <c r="SNG137" s="293"/>
      <c r="SNH137" s="293"/>
      <c r="SNI137" s="293"/>
      <c r="SNJ137" s="293"/>
      <c r="SNK137" s="293"/>
      <c r="SNL137" s="293"/>
      <c r="SNM137" s="293"/>
      <c r="SNN137" s="293"/>
      <c r="SNO137" s="293"/>
      <c r="SNP137" s="293"/>
      <c r="SNQ137" s="293"/>
      <c r="SNR137" s="293"/>
      <c r="SNS137" s="293"/>
      <c r="SNT137" s="293"/>
      <c r="SNU137" s="293"/>
      <c r="SNV137" s="293"/>
      <c r="SNW137" s="293"/>
      <c r="SNX137" s="293"/>
      <c r="SNY137" s="293"/>
      <c r="SNZ137" s="293"/>
      <c r="SOA137" s="293"/>
      <c r="SOB137" s="293"/>
      <c r="SOC137" s="293"/>
      <c r="SOD137" s="293"/>
      <c r="SOE137" s="293"/>
      <c r="SOF137" s="293"/>
      <c r="SOG137" s="293"/>
      <c r="SOH137" s="293"/>
      <c r="SOI137" s="293"/>
      <c r="SOJ137" s="293"/>
      <c r="SOK137" s="293"/>
      <c r="SOL137" s="293"/>
      <c r="SOM137" s="293"/>
      <c r="SON137" s="293"/>
      <c r="SOO137" s="293"/>
      <c r="SOP137" s="293"/>
      <c r="SOQ137" s="293"/>
      <c r="SOR137" s="293"/>
      <c r="SOS137" s="293"/>
      <c r="SOT137" s="293"/>
      <c r="SOU137" s="293"/>
      <c r="SOV137" s="293"/>
      <c r="SOW137" s="293"/>
      <c r="SOX137" s="293"/>
      <c r="SOY137" s="293"/>
      <c r="SOZ137" s="293"/>
      <c r="SPA137" s="293"/>
      <c r="SPB137" s="293"/>
      <c r="SPC137" s="293"/>
      <c r="SPD137" s="293"/>
      <c r="SPE137" s="293"/>
      <c r="SPF137" s="293"/>
      <c r="SPG137" s="293"/>
      <c r="SPH137" s="293"/>
      <c r="SPI137" s="293"/>
      <c r="SPJ137" s="293"/>
      <c r="SPK137" s="293"/>
      <c r="SPL137" s="293"/>
      <c r="SPM137" s="293"/>
      <c r="SPN137" s="293"/>
      <c r="SPO137" s="293"/>
      <c r="SPP137" s="293"/>
      <c r="SPQ137" s="293"/>
      <c r="SPR137" s="293"/>
      <c r="SPS137" s="293"/>
      <c r="SPT137" s="293"/>
      <c r="SPU137" s="293"/>
      <c r="SPV137" s="293"/>
      <c r="SPW137" s="293"/>
      <c r="SPX137" s="293"/>
      <c r="SPY137" s="293"/>
      <c r="SPZ137" s="293"/>
      <c r="SQA137" s="293"/>
      <c r="SQB137" s="293"/>
      <c r="SQC137" s="293"/>
      <c r="SQD137" s="293"/>
      <c r="SQE137" s="293"/>
      <c r="SQF137" s="293"/>
      <c r="SQG137" s="293"/>
      <c r="SQH137" s="293"/>
      <c r="SQI137" s="293"/>
      <c r="SQJ137" s="293"/>
      <c r="SQK137" s="293"/>
      <c r="SQL137" s="293"/>
      <c r="SQM137" s="293"/>
      <c r="SQN137" s="293"/>
      <c r="SQO137" s="293"/>
      <c r="SQP137" s="293"/>
      <c r="SQQ137" s="293"/>
      <c r="SQR137" s="293"/>
      <c r="SQS137" s="293"/>
      <c r="SQT137" s="293"/>
      <c r="SQU137" s="293"/>
      <c r="SQV137" s="293"/>
      <c r="SQW137" s="293"/>
      <c r="SQX137" s="293"/>
      <c r="SQY137" s="293"/>
      <c r="SQZ137" s="293"/>
      <c r="SRA137" s="293"/>
      <c r="SRB137" s="293"/>
      <c r="SRC137" s="293"/>
      <c r="SRD137" s="293"/>
      <c r="SRE137" s="293"/>
      <c r="SRF137" s="293"/>
      <c r="SRG137" s="293"/>
      <c r="SRH137" s="293"/>
      <c r="SRI137" s="293"/>
      <c r="SRJ137" s="293"/>
      <c r="SRK137" s="293"/>
      <c r="SRL137" s="293"/>
      <c r="SRM137" s="293"/>
      <c r="SRN137" s="293"/>
      <c r="SRO137" s="293"/>
      <c r="SRP137" s="293"/>
      <c r="SRQ137" s="293"/>
      <c r="SRR137" s="293"/>
      <c r="SRS137" s="293"/>
      <c r="SRT137" s="293"/>
      <c r="SRU137" s="293"/>
      <c r="SRV137" s="293"/>
      <c r="SRW137" s="293"/>
      <c r="SRX137" s="293"/>
      <c r="SRY137" s="293"/>
      <c r="SRZ137" s="293"/>
      <c r="SSA137" s="293"/>
      <c r="SSB137" s="293"/>
      <c r="SSC137" s="293"/>
      <c r="SSD137" s="293"/>
      <c r="SSE137" s="293"/>
      <c r="SSF137" s="293"/>
      <c r="SSG137" s="293"/>
      <c r="SSH137" s="293"/>
      <c r="SSI137" s="293"/>
      <c r="SSJ137" s="293"/>
      <c r="SSK137" s="293"/>
      <c r="SSL137" s="293"/>
      <c r="SSM137" s="293"/>
      <c r="SSN137" s="293"/>
      <c r="SSO137" s="293"/>
      <c r="SSP137" s="293"/>
      <c r="SSQ137" s="293"/>
      <c r="SSR137" s="293"/>
      <c r="SSS137" s="293"/>
      <c r="SST137" s="293"/>
      <c r="SSU137" s="293"/>
      <c r="SSV137" s="293"/>
      <c r="SSW137" s="293"/>
      <c r="SSX137" s="293"/>
      <c r="SSY137" s="293"/>
      <c r="SSZ137" s="293"/>
      <c r="STA137" s="293"/>
      <c r="STB137" s="293"/>
      <c r="STC137" s="293"/>
      <c r="STD137" s="293"/>
      <c r="STE137" s="293"/>
      <c r="STF137" s="293"/>
      <c r="STG137" s="293"/>
      <c r="STH137" s="293"/>
      <c r="STI137" s="293"/>
      <c r="STJ137" s="293"/>
      <c r="STK137" s="293"/>
      <c r="STL137" s="293"/>
      <c r="STM137" s="293"/>
      <c r="STN137" s="293"/>
      <c r="STO137" s="293"/>
      <c r="STP137" s="293"/>
      <c r="STQ137" s="293"/>
      <c r="STR137" s="293"/>
      <c r="STS137" s="293"/>
      <c r="STT137" s="293"/>
      <c r="STU137" s="293"/>
      <c r="STV137" s="293"/>
      <c r="STW137" s="293"/>
      <c r="STX137" s="293"/>
      <c r="STY137" s="293"/>
      <c r="STZ137" s="293"/>
      <c r="SUA137" s="293"/>
      <c r="SUB137" s="293"/>
      <c r="SUC137" s="293"/>
      <c r="SUD137" s="293"/>
      <c r="SUE137" s="293"/>
      <c r="SUF137" s="293"/>
      <c r="SUG137" s="293"/>
      <c r="SUH137" s="293"/>
      <c r="SUI137" s="293"/>
      <c r="SUJ137" s="293"/>
      <c r="SUK137" s="293"/>
      <c r="SUL137" s="293"/>
      <c r="SUM137" s="293"/>
      <c r="SUN137" s="293"/>
      <c r="SUO137" s="293"/>
      <c r="SUP137" s="293"/>
      <c r="SUQ137" s="293"/>
      <c r="SUR137" s="293"/>
      <c r="SUS137" s="293"/>
      <c r="SUT137" s="293"/>
      <c r="SUU137" s="293"/>
      <c r="SUV137" s="293"/>
      <c r="SUW137" s="293"/>
      <c r="SUX137" s="293"/>
      <c r="SUY137" s="293"/>
      <c r="SUZ137" s="293"/>
      <c r="SVA137" s="293"/>
      <c r="SVB137" s="293"/>
      <c r="SVC137" s="293"/>
      <c r="SVD137" s="293"/>
      <c r="SVE137" s="293"/>
      <c r="SVF137" s="293"/>
      <c r="SVG137" s="293"/>
      <c r="SVH137" s="293"/>
      <c r="SVI137" s="293"/>
      <c r="SVJ137" s="293"/>
      <c r="SVK137" s="293"/>
      <c r="SVL137" s="293"/>
      <c r="SVM137" s="293"/>
      <c r="SVN137" s="293"/>
      <c r="SVO137" s="293"/>
      <c r="SVP137" s="293"/>
      <c r="SVQ137" s="293"/>
      <c r="SVR137" s="293"/>
      <c r="SVS137" s="293"/>
      <c r="SVT137" s="293"/>
      <c r="SVU137" s="293"/>
      <c r="SVV137" s="293"/>
      <c r="SVW137" s="293"/>
      <c r="SVX137" s="293"/>
      <c r="SVY137" s="293"/>
      <c r="SVZ137" s="293"/>
      <c r="SWA137" s="293"/>
      <c r="SWB137" s="293"/>
      <c r="SWC137" s="293"/>
      <c r="SWD137" s="293"/>
      <c r="SWE137" s="293"/>
      <c r="SWF137" s="293"/>
      <c r="SWG137" s="293"/>
      <c r="SWH137" s="293"/>
      <c r="SWI137" s="293"/>
      <c r="SWJ137" s="293"/>
      <c r="SWK137" s="293"/>
      <c r="SWL137" s="293"/>
      <c r="SWM137" s="293"/>
      <c r="SWN137" s="293"/>
      <c r="SWO137" s="293"/>
      <c r="SWP137" s="293"/>
      <c r="SWQ137" s="293"/>
      <c r="SWR137" s="293"/>
      <c r="SWS137" s="293"/>
      <c r="SWT137" s="293"/>
      <c r="SWU137" s="293"/>
      <c r="SWV137" s="293"/>
      <c r="SWW137" s="293"/>
      <c r="SWX137" s="293"/>
      <c r="SWY137" s="293"/>
      <c r="SWZ137" s="293"/>
      <c r="SXA137" s="293"/>
      <c r="SXB137" s="293"/>
      <c r="SXC137" s="293"/>
      <c r="SXD137" s="293"/>
      <c r="SXE137" s="293"/>
      <c r="SXF137" s="293"/>
      <c r="SXG137" s="293"/>
      <c r="SXH137" s="293"/>
      <c r="SXI137" s="293"/>
      <c r="SXJ137" s="293"/>
      <c r="SXK137" s="293"/>
      <c r="SXL137" s="293"/>
      <c r="SXM137" s="293"/>
      <c r="SXN137" s="293"/>
      <c r="SXO137" s="293"/>
      <c r="SXP137" s="293"/>
      <c r="SXQ137" s="293"/>
      <c r="SXR137" s="293"/>
      <c r="SXS137" s="293"/>
      <c r="SXT137" s="293"/>
      <c r="SXU137" s="293"/>
      <c r="SXV137" s="293"/>
      <c r="SXW137" s="293"/>
      <c r="SXX137" s="293"/>
      <c r="SXY137" s="293"/>
      <c r="SXZ137" s="293"/>
      <c r="SYA137" s="293"/>
      <c r="SYB137" s="293"/>
      <c r="SYC137" s="293"/>
      <c r="SYD137" s="293"/>
      <c r="SYE137" s="293"/>
      <c r="SYF137" s="293"/>
      <c r="SYG137" s="293"/>
      <c r="SYH137" s="293"/>
      <c r="SYI137" s="293"/>
      <c r="SYJ137" s="293"/>
      <c r="SYK137" s="293"/>
      <c r="SYL137" s="293"/>
      <c r="SYM137" s="293"/>
      <c r="SYN137" s="293"/>
      <c r="SYO137" s="293"/>
      <c r="SYP137" s="293"/>
      <c r="SYQ137" s="293"/>
      <c r="SYR137" s="293"/>
      <c r="SYS137" s="293"/>
      <c r="SYT137" s="293"/>
      <c r="SYU137" s="293"/>
      <c r="SYV137" s="293"/>
      <c r="SYW137" s="293"/>
      <c r="SYX137" s="293"/>
      <c r="SYY137" s="293"/>
      <c r="SYZ137" s="293"/>
      <c r="SZA137" s="293"/>
      <c r="SZB137" s="293"/>
      <c r="SZC137" s="293"/>
      <c r="SZD137" s="293"/>
      <c r="SZE137" s="293"/>
      <c r="SZF137" s="293"/>
      <c r="SZG137" s="293"/>
      <c r="SZH137" s="293"/>
      <c r="SZI137" s="293"/>
      <c r="SZJ137" s="293"/>
      <c r="SZK137" s="293"/>
      <c r="SZL137" s="293"/>
      <c r="SZM137" s="293"/>
      <c r="SZN137" s="293"/>
      <c r="SZO137" s="293"/>
      <c r="SZP137" s="293"/>
      <c r="SZQ137" s="293"/>
      <c r="SZR137" s="293"/>
      <c r="SZS137" s="293"/>
      <c r="SZT137" s="293"/>
      <c r="SZU137" s="293"/>
      <c r="SZV137" s="293"/>
      <c r="SZW137" s="293"/>
      <c r="SZX137" s="293"/>
      <c r="SZY137" s="293"/>
      <c r="SZZ137" s="293"/>
      <c r="TAA137" s="293"/>
      <c r="TAB137" s="293"/>
      <c r="TAC137" s="293"/>
      <c r="TAD137" s="293"/>
      <c r="TAE137" s="293"/>
      <c r="TAF137" s="293"/>
      <c r="TAG137" s="293"/>
      <c r="TAH137" s="293"/>
      <c r="TAI137" s="293"/>
      <c r="TAJ137" s="293"/>
      <c r="TAK137" s="293"/>
      <c r="TAL137" s="293"/>
      <c r="TAM137" s="293"/>
      <c r="TAN137" s="293"/>
      <c r="TAO137" s="293"/>
      <c r="TAP137" s="293"/>
      <c r="TAQ137" s="293"/>
      <c r="TAR137" s="293"/>
      <c r="TAS137" s="293"/>
      <c r="TAT137" s="293"/>
      <c r="TAU137" s="293"/>
      <c r="TAV137" s="293"/>
      <c r="TAW137" s="293"/>
      <c r="TAX137" s="293"/>
      <c r="TAY137" s="293"/>
      <c r="TAZ137" s="293"/>
      <c r="TBA137" s="293"/>
      <c r="TBB137" s="293"/>
      <c r="TBC137" s="293"/>
      <c r="TBD137" s="293"/>
      <c r="TBE137" s="293"/>
      <c r="TBF137" s="293"/>
      <c r="TBG137" s="293"/>
      <c r="TBH137" s="293"/>
      <c r="TBI137" s="293"/>
      <c r="TBJ137" s="293"/>
      <c r="TBK137" s="293"/>
      <c r="TBL137" s="293"/>
      <c r="TBM137" s="293"/>
      <c r="TBN137" s="293"/>
      <c r="TBO137" s="293"/>
      <c r="TBP137" s="293"/>
      <c r="TBQ137" s="293"/>
      <c r="TBR137" s="293"/>
      <c r="TBS137" s="293"/>
      <c r="TBT137" s="293"/>
      <c r="TBU137" s="293"/>
      <c r="TBV137" s="293"/>
      <c r="TBW137" s="293"/>
      <c r="TBX137" s="293"/>
      <c r="TBY137" s="293"/>
      <c r="TBZ137" s="293"/>
      <c r="TCA137" s="293"/>
      <c r="TCB137" s="293"/>
      <c r="TCC137" s="293"/>
      <c r="TCD137" s="293"/>
      <c r="TCE137" s="293"/>
      <c r="TCF137" s="293"/>
      <c r="TCG137" s="293"/>
      <c r="TCH137" s="293"/>
      <c r="TCI137" s="293"/>
      <c r="TCJ137" s="293"/>
      <c r="TCK137" s="293"/>
      <c r="TCL137" s="293"/>
      <c r="TCM137" s="293"/>
      <c r="TCN137" s="293"/>
      <c r="TCO137" s="293"/>
      <c r="TCP137" s="293"/>
      <c r="TCQ137" s="293"/>
      <c r="TCR137" s="293"/>
      <c r="TCS137" s="293"/>
      <c r="TCT137" s="293"/>
      <c r="TCU137" s="293"/>
      <c r="TCV137" s="293"/>
      <c r="TCW137" s="293"/>
      <c r="TCX137" s="293"/>
      <c r="TCY137" s="293"/>
      <c r="TCZ137" s="293"/>
      <c r="TDA137" s="293"/>
      <c r="TDB137" s="293"/>
      <c r="TDC137" s="293"/>
      <c r="TDD137" s="293"/>
      <c r="TDE137" s="293"/>
      <c r="TDF137" s="293"/>
      <c r="TDG137" s="293"/>
      <c r="TDH137" s="293"/>
      <c r="TDI137" s="293"/>
      <c r="TDJ137" s="293"/>
      <c r="TDK137" s="293"/>
      <c r="TDL137" s="293"/>
      <c r="TDM137" s="293"/>
      <c r="TDN137" s="293"/>
      <c r="TDO137" s="293"/>
      <c r="TDP137" s="293"/>
      <c r="TDQ137" s="293"/>
      <c r="TDR137" s="293"/>
      <c r="TDS137" s="293"/>
      <c r="TDT137" s="293"/>
      <c r="TDU137" s="293"/>
      <c r="TDV137" s="293"/>
      <c r="TDW137" s="293"/>
      <c r="TDX137" s="293"/>
      <c r="TDY137" s="293"/>
      <c r="TDZ137" s="293"/>
      <c r="TEA137" s="293"/>
      <c r="TEB137" s="293"/>
      <c r="TEC137" s="293"/>
      <c r="TED137" s="293"/>
      <c r="TEE137" s="293"/>
      <c r="TEF137" s="293"/>
      <c r="TEG137" s="293"/>
      <c r="TEH137" s="293"/>
      <c r="TEI137" s="293"/>
      <c r="TEJ137" s="293"/>
      <c r="TEK137" s="293"/>
      <c r="TEL137" s="293"/>
      <c r="TEM137" s="293"/>
      <c r="TEN137" s="293"/>
      <c r="TEO137" s="293"/>
      <c r="TEP137" s="293"/>
      <c r="TEQ137" s="293"/>
      <c r="TER137" s="293"/>
      <c r="TES137" s="293"/>
      <c r="TET137" s="293"/>
      <c r="TEU137" s="293"/>
      <c r="TEV137" s="293"/>
      <c r="TEW137" s="293"/>
      <c r="TEX137" s="293"/>
      <c r="TEY137" s="293"/>
      <c r="TEZ137" s="293"/>
      <c r="TFA137" s="293"/>
      <c r="TFB137" s="293"/>
      <c r="TFC137" s="293"/>
      <c r="TFD137" s="293"/>
      <c r="TFE137" s="293"/>
      <c r="TFF137" s="293"/>
      <c r="TFG137" s="293"/>
      <c r="TFH137" s="293"/>
      <c r="TFI137" s="293"/>
      <c r="TFJ137" s="293"/>
      <c r="TFK137" s="293"/>
      <c r="TFL137" s="293"/>
      <c r="TFM137" s="293"/>
      <c r="TFN137" s="293"/>
      <c r="TFO137" s="293"/>
      <c r="TFP137" s="293"/>
      <c r="TFQ137" s="293"/>
      <c r="TFR137" s="293"/>
      <c r="TFS137" s="293"/>
      <c r="TFT137" s="293"/>
      <c r="TFU137" s="293"/>
      <c r="TFV137" s="293"/>
      <c r="TFW137" s="293"/>
      <c r="TFX137" s="293"/>
      <c r="TFY137" s="293"/>
      <c r="TFZ137" s="293"/>
      <c r="TGA137" s="293"/>
      <c r="TGB137" s="293"/>
      <c r="TGC137" s="293"/>
      <c r="TGD137" s="293"/>
      <c r="TGE137" s="293"/>
      <c r="TGF137" s="293"/>
      <c r="TGG137" s="293"/>
      <c r="TGH137" s="293"/>
      <c r="TGI137" s="293"/>
      <c r="TGJ137" s="293"/>
      <c r="TGK137" s="293"/>
      <c r="TGL137" s="293"/>
      <c r="TGM137" s="293"/>
      <c r="TGN137" s="293"/>
      <c r="TGO137" s="293"/>
      <c r="TGP137" s="293"/>
      <c r="TGQ137" s="293"/>
      <c r="TGR137" s="293"/>
      <c r="TGS137" s="293"/>
      <c r="TGT137" s="293"/>
      <c r="TGU137" s="293"/>
      <c r="TGV137" s="293"/>
      <c r="TGW137" s="293"/>
      <c r="TGX137" s="293"/>
      <c r="TGY137" s="293"/>
      <c r="TGZ137" s="293"/>
      <c r="THA137" s="293"/>
      <c r="THB137" s="293"/>
      <c r="THC137" s="293"/>
      <c r="THD137" s="293"/>
      <c r="THE137" s="293"/>
      <c r="THF137" s="293"/>
      <c r="THG137" s="293"/>
      <c r="THH137" s="293"/>
      <c r="THI137" s="293"/>
      <c r="THJ137" s="293"/>
      <c r="THK137" s="293"/>
      <c r="THL137" s="293"/>
      <c r="THM137" s="293"/>
      <c r="THN137" s="293"/>
      <c r="THO137" s="293"/>
      <c r="THP137" s="293"/>
      <c r="THQ137" s="293"/>
      <c r="THR137" s="293"/>
      <c r="THS137" s="293"/>
      <c r="THT137" s="293"/>
      <c r="THU137" s="293"/>
      <c r="THV137" s="293"/>
      <c r="THW137" s="293"/>
      <c r="THX137" s="293"/>
      <c r="THY137" s="293"/>
      <c r="THZ137" s="293"/>
      <c r="TIA137" s="293"/>
      <c r="TIB137" s="293"/>
      <c r="TIC137" s="293"/>
      <c r="TID137" s="293"/>
      <c r="TIE137" s="293"/>
      <c r="TIF137" s="293"/>
      <c r="TIG137" s="293"/>
      <c r="TIH137" s="293"/>
      <c r="TII137" s="293"/>
      <c r="TIJ137" s="293"/>
      <c r="TIK137" s="293"/>
      <c r="TIL137" s="293"/>
      <c r="TIM137" s="293"/>
      <c r="TIN137" s="293"/>
      <c r="TIO137" s="293"/>
      <c r="TIP137" s="293"/>
      <c r="TIQ137" s="293"/>
      <c r="TIR137" s="293"/>
      <c r="TIS137" s="293"/>
      <c r="TIT137" s="293"/>
      <c r="TIU137" s="293"/>
      <c r="TIV137" s="293"/>
      <c r="TIW137" s="293"/>
      <c r="TIX137" s="293"/>
      <c r="TIY137" s="293"/>
      <c r="TIZ137" s="293"/>
      <c r="TJA137" s="293"/>
      <c r="TJB137" s="293"/>
      <c r="TJC137" s="293"/>
      <c r="TJD137" s="293"/>
      <c r="TJE137" s="293"/>
      <c r="TJF137" s="293"/>
      <c r="TJG137" s="293"/>
      <c r="TJH137" s="293"/>
      <c r="TJI137" s="293"/>
      <c r="TJJ137" s="293"/>
      <c r="TJK137" s="293"/>
      <c r="TJL137" s="293"/>
      <c r="TJM137" s="293"/>
      <c r="TJN137" s="293"/>
      <c r="TJO137" s="293"/>
      <c r="TJP137" s="293"/>
      <c r="TJQ137" s="293"/>
      <c r="TJR137" s="293"/>
      <c r="TJS137" s="293"/>
      <c r="TJT137" s="293"/>
      <c r="TJU137" s="293"/>
      <c r="TJV137" s="293"/>
      <c r="TJW137" s="293"/>
      <c r="TJX137" s="293"/>
      <c r="TJY137" s="293"/>
      <c r="TJZ137" s="293"/>
      <c r="TKA137" s="293"/>
      <c r="TKB137" s="293"/>
      <c r="TKC137" s="293"/>
      <c r="TKD137" s="293"/>
      <c r="TKE137" s="293"/>
      <c r="TKF137" s="293"/>
      <c r="TKG137" s="293"/>
      <c r="TKH137" s="293"/>
      <c r="TKI137" s="293"/>
      <c r="TKJ137" s="293"/>
      <c r="TKK137" s="293"/>
      <c r="TKL137" s="293"/>
      <c r="TKM137" s="293"/>
      <c r="TKN137" s="293"/>
      <c r="TKO137" s="293"/>
      <c r="TKP137" s="293"/>
      <c r="TKQ137" s="293"/>
      <c r="TKR137" s="293"/>
      <c r="TKS137" s="293"/>
      <c r="TKT137" s="293"/>
      <c r="TKU137" s="293"/>
      <c r="TKV137" s="293"/>
      <c r="TKW137" s="293"/>
      <c r="TKX137" s="293"/>
      <c r="TKY137" s="293"/>
      <c r="TKZ137" s="293"/>
      <c r="TLA137" s="293"/>
      <c r="TLB137" s="293"/>
      <c r="TLC137" s="293"/>
      <c r="TLD137" s="293"/>
      <c r="TLE137" s="293"/>
      <c r="TLF137" s="293"/>
      <c r="TLG137" s="293"/>
      <c r="TLH137" s="293"/>
      <c r="TLI137" s="293"/>
      <c r="TLJ137" s="293"/>
      <c r="TLK137" s="293"/>
      <c r="TLL137" s="293"/>
      <c r="TLM137" s="293"/>
      <c r="TLN137" s="293"/>
      <c r="TLO137" s="293"/>
      <c r="TLP137" s="293"/>
      <c r="TLQ137" s="293"/>
      <c r="TLR137" s="293"/>
      <c r="TLS137" s="293"/>
      <c r="TLT137" s="293"/>
      <c r="TLU137" s="293"/>
      <c r="TLV137" s="293"/>
      <c r="TLW137" s="293"/>
      <c r="TLX137" s="293"/>
      <c r="TLY137" s="293"/>
      <c r="TLZ137" s="293"/>
      <c r="TMA137" s="293"/>
      <c r="TMB137" s="293"/>
      <c r="TMC137" s="293"/>
      <c r="TMD137" s="293"/>
      <c r="TME137" s="293"/>
      <c r="TMF137" s="293"/>
      <c r="TMG137" s="293"/>
      <c r="TMH137" s="293"/>
      <c r="TMI137" s="293"/>
      <c r="TMJ137" s="293"/>
      <c r="TMK137" s="293"/>
      <c r="TML137" s="293"/>
      <c r="TMM137" s="293"/>
      <c r="TMN137" s="293"/>
      <c r="TMO137" s="293"/>
      <c r="TMP137" s="293"/>
      <c r="TMQ137" s="293"/>
      <c r="TMR137" s="293"/>
      <c r="TMS137" s="293"/>
      <c r="TMT137" s="293"/>
      <c r="TMU137" s="293"/>
      <c r="TMV137" s="293"/>
      <c r="TMW137" s="293"/>
      <c r="TMX137" s="293"/>
      <c r="TMY137" s="293"/>
      <c r="TMZ137" s="293"/>
      <c r="TNA137" s="293"/>
      <c r="TNB137" s="293"/>
      <c r="TNC137" s="293"/>
      <c r="TND137" s="293"/>
      <c r="TNE137" s="293"/>
      <c r="TNF137" s="293"/>
      <c r="TNG137" s="293"/>
      <c r="TNH137" s="293"/>
      <c r="TNI137" s="293"/>
      <c r="TNJ137" s="293"/>
      <c r="TNK137" s="293"/>
      <c r="TNL137" s="293"/>
      <c r="TNM137" s="293"/>
      <c r="TNN137" s="293"/>
      <c r="TNO137" s="293"/>
      <c r="TNP137" s="293"/>
      <c r="TNQ137" s="293"/>
      <c r="TNR137" s="293"/>
      <c r="TNS137" s="293"/>
      <c r="TNT137" s="293"/>
      <c r="TNU137" s="293"/>
      <c r="TNV137" s="293"/>
      <c r="TNW137" s="293"/>
      <c r="TNX137" s="293"/>
      <c r="TNY137" s="293"/>
      <c r="TNZ137" s="293"/>
      <c r="TOA137" s="293"/>
      <c r="TOB137" s="293"/>
      <c r="TOC137" s="293"/>
      <c r="TOD137" s="293"/>
      <c r="TOE137" s="293"/>
      <c r="TOF137" s="293"/>
      <c r="TOG137" s="293"/>
      <c r="TOH137" s="293"/>
      <c r="TOI137" s="293"/>
      <c r="TOJ137" s="293"/>
      <c r="TOK137" s="293"/>
      <c r="TOL137" s="293"/>
      <c r="TOM137" s="293"/>
      <c r="TON137" s="293"/>
      <c r="TOO137" s="293"/>
      <c r="TOP137" s="293"/>
      <c r="TOQ137" s="293"/>
      <c r="TOR137" s="293"/>
      <c r="TOS137" s="293"/>
      <c r="TOT137" s="293"/>
      <c r="TOU137" s="293"/>
      <c r="TOV137" s="293"/>
      <c r="TOW137" s="293"/>
      <c r="TOX137" s="293"/>
      <c r="TOY137" s="293"/>
      <c r="TOZ137" s="293"/>
      <c r="TPA137" s="293"/>
      <c r="TPB137" s="293"/>
      <c r="TPC137" s="293"/>
      <c r="TPD137" s="293"/>
      <c r="TPE137" s="293"/>
      <c r="TPF137" s="293"/>
      <c r="TPG137" s="293"/>
      <c r="TPH137" s="293"/>
      <c r="TPI137" s="293"/>
      <c r="TPJ137" s="293"/>
      <c r="TPK137" s="293"/>
      <c r="TPL137" s="293"/>
      <c r="TPM137" s="293"/>
      <c r="TPN137" s="293"/>
      <c r="TPO137" s="293"/>
      <c r="TPP137" s="293"/>
      <c r="TPQ137" s="293"/>
      <c r="TPR137" s="293"/>
      <c r="TPS137" s="293"/>
      <c r="TPT137" s="293"/>
      <c r="TPU137" s="293"/>
      <c r="TPV137" s="293"/>
      <c r="TPW137" s="293"/>
      <c r="TPX137" s="293"/>
      <c r="TPY137" s="293"/>
      <c r="TPZ137" s="293"/>
      <c r="TQA137" s="293"/>
      <c r="TQB137" s="293"/>
      <c r="TQC137" s="293"/>
      <c r="TQD137" s="293"/>
      <c r="TQE137" s="293"/>
      <c r="TQF137" s="293"/>
      <c r="TQG137" s="293"/>
      <c r="TQH137" s="293"/>
      <c r="TQI137" s="293"/>
      <c r="TQJ137" s="293"/>
      <c r="TQK137" s="293"/>
      <c r="TQL137" s="293"/>
      <c r="TQM137" s="293"/>
      <c r="TQN137" s="293"/>
      <c r="TQO137" s="293"/>
      <c r="TQP137" s="293"/>
      <c r="TQQ137" s="293"/>
      <c r="TQR137" s="293"/>
      <c r="TQS137" s="293"/>
      <c r="TQT137" s="293"/>
      <c r="TQU137" s="293"/>
      <c r="TQV137" s="293"/>
      <c r="TQW137" s="293"/>
      <c r="TQX137" s="293"/>
      <c r="TQY137" s="293"/>
      <c r="TQZ137" s="293"/>
      <c r="TRA137" s="293"/>
      <c r="TRB137" s="293"/>
      <c r="TRC137" s="293"/>
      <c r="TRD137" s="293"/>
      <c r="TRE137" s="293"/>
      <c r="TRF137" s="293"/>
      <c r="TRG137" s="293"/>
      <c r="TRH137" s="293"/>
      <c r="TRI137" s="293"/>
      <c r="TRJ137" s="293"/>
      <c r="TRK137" s="293"/>
      <c r="TRL137" s="293"/>
      <c r="TRM137" s="293"/>
      <c r="TRN137" s="293"/>
      <c r="TRO137" s="293"/>
      <c r="TRP137" s="293"/>
      <c r="TRQ137" s="293"/>
      <c r="TRR137" s="293"/>
      <c r="TRS137" s="293"/>
      <c r="TRT137" s="293"/>
      <c r="TRU137" s="293"/>
      <c r="TRV137" s="293"/>
      <c r="TRW137" s="293"/>
      <c r="TRX137" s="293"/>
      <c r="TRY137" s="293"/>
      <c r="TRZ137" s="293"/>
      <c r="TSA137" s="293"/>
      <c r="TSB137" s="293"/>
      <c r="TSC137" s="293"/>
      <c r="TSD137" s="293"/>
      <c r="TSE137" s="293"/>
      <c r="TSF137" s="293"/>
      <c r="TSG137" s="293"/>
      <c r="TSH137" s="293"/>
      <c r="TSI137" s="293"/>
      <c r="TSJ137" s="293"/>
      <c r="TSK137" s="293"/>
      <c r="TSL137" s="293"/>
      <c r="TSM137" s="293"/>
      <c r="TSN137" s="293"/>
      <c r="TSO137" s="293"/>
      <c r="TSP137" s="293"/>
      <c r="TSQ137" s="293"/>
      <c r="TSR137" s="293"/>
      <c r="TSS137" s="293"/>
      <c r="TST137" s="293"/>
      <c r="TSU137" s="293"/>
      <c r="TSV137" s="293"/>
      <c r="TSW137" s="293"/>
      <c r="TSX137" s="293"/>
      <c r="TSY137" s="293"/>
      <c r="TSZ137" s="293"/>
      <c r="TTA137" s="293"/>
      <c r="TTB137" s="293"/>
      <c r="TTC137" s="293"/>
      <c r="TTD137" s="293"/>
      <c r="TTE137" s="293"/>
      <c r="TTF137" s="293"/>
      <c r="TTG137" s="293"/>
      <c r="TTH137" s="293"/>
      <c r="TTI137" s="293"/>
      <c r="TTJ137" s="293"/>
      <c r="TTK137" s="293"/>
      <c r="TTL137" s="293"/>
      <c r="TTM137" s="293"/>
      <c r="TTN137" s="293"/>
      <c r="TTO137" s="293"/>
      <c r="TTP137" s="293"/>
      <c r="TTQ137" s="293"/>
      <c r="TTR137" s="293"/>
      <c r="TTS137" s="293"/>
      <c r="TTT137" s="293"/>
      <c r="TTU137" s="293"/>
      <c r="TTV137" s="293"/>
      <c r="TTW137" s="293"/>
      <c r="TTX137" s="293"/>
      <c r="TTY137" s="293"/>
      <c r="TTZ137" s="293"/>
      <c r="TUA137" s="293"/>
      <c r="TUB137" s="293"/>
      <c r="TUC137" s="293"/>
      <c r="TUD137" s="293"/>
      <c r="TUE137" s="293"/>
      <c r="TUF137" s="293"/>
      <c r="TUG137" s="293"/>
      <c r="TUH137" s="293"/>
      <c r="TUI137" s="293"/>
      <c r="TUJ137" s="293"/>
      <c r="TUK137" s="293"/>
      <c r="TUL137" s="293"/>
      <c r="TUM137" s="293"/>
      <c r="TUN137" s="293"/>
      <c r="TUO137" s="293"/>
      <c r="TUP137" s="293"/>
      <c r="TUQ137" s="293"/>
      <c r="TUR137" s="293"/>
      <c r="TUS137" s="293"/>
      <c r="TUT137" s="293"/>
      <c r="TUU137" s="293"/>
      <c r="TUV137" s="293"/>
      <c r="TUW137" s="293"/>
      <c r="TUX137" s="293"/>
      <c r="TUY137" s="293"/>
      <c r="TUZ137" s="293"/>
      <c r="TVA137" s="293"/>
      <c r="TVB137" s="293"/>
      <c r="TVC137" s="293"/>
      <c r="TVD137" s="293"/>
      <c r="TVE137" s="293"/>
      <c r="TVF137" s="293"/>
      <c r="TVG137" s="293"/>
      <c r="TVH137" s="293"/>
      <c r="TVI137" s="293"/>
      <c r="TVJ137" s="293"/>
      <c r="TVK137" s="293"/>
      <c r="TVL137" s="293"/>
      <c r="TVM137" s="293"/>
      <c r="TVN137" s="293"/>
      <c r="TVO137" s="293"/>
      <c r="TVP137" s="293"/>
      <c r="TVQ137" s="293"/>
      <c r="TVR137" s="293"/>
      <c r="TVS137" s="293"/>
      <c r="TVT137" s="293"/>
      <c r="TVU137" s="293"/>
      <c r="TVV137" s="293"/>
      <c r="TVW137" s="293"/>
      <c r="TVX137" s="293"/>
      <c r="TVY137" s="293"/>
      <c r="TVZ137" s="293"/>
      <c r="TWA137" s="293"/>
      <c r="TWB137" s="293"/>
      <c r="TWC137" s="293"/>
      <c r="TWD137" s="293"/>
      <c r="TWE137" s="293"/>
      <c r="TWF137" s="293"/>
      <c r="TWG137" s="293"/>
      <c r="TWH137" s="293"/>
      <c r="TWI137" s="293"/>
      <c r="TWJ137" s="293"/>
      <c r="TWK137" s="293"/>
      <c r="TWL137" s="293"/>
      <c r="TWM137" s="293"/>
      <c r="TWN137" s="293"/>
      <c r="TWO137" s="293"/>
      <c r="TWP137" s="293"/>
      <c r="TWQ137" s="293"/>
      <c r="TWR137" s="293"/>
      <c r="TWS137" s="293"/>
      <c r="TWT137" s="293"/>
      <c r="TWU137" s="293"/>
      <c r="TWV137" s="293"/>
      <c r="TWW137" s="293"/>
      <c r="TWX137" s="293"/>
      <c r="TWY137" s="293"/>
      <c r="TWZ137" s="293"/>
      <c r="TXA137" s="293"/>
      <c r="TXB137" s="293"/>
      <c r="TXC137" s="293"/>
      <c r="TXD137" s="293"/>
      <c r="TXE137" s="293"/>
      <c r="TXF137" s="293"/>
      <c r="TXG137" s="293"/>
      <c r="TXH137" s="293"/>
      <c r="TXI137" s="293"/>
      <c r="TXJ137" s="293"/>
      <c r="TXK137" s="293"/>
      <c r="TXL137" s="293"/>
      <c r="TXM137" s="293"/>
      <c r="TXN137" s="293"/>
      <c r="TXO137" s="293"/>
      <c r="TXP137" s="293"/>
      <c r="TXQ137" s="293"/>
      <c r="TXR137" s="293"/>
      <c r="TXS137" s="293"/>
      <c r="TXT137" s="293"/>
      <c r="TXU137" s="293"/>
      <c r="TXV137" s="293"/>
      <c r="TXW137" s="293"/>
      <c r="TXX137" s="293"/>
      <c r="TXY137" s="293"/>
      <c r="TXZ137" s="293"/>
      <c r="TYA137" s="293"/>
      <c r="TYB137" s="293"/>
      <c r="TYC137" s="293"/>
      <c r="TYD137" s="293"/>
      <c r="TYE137" s="293"/>
      <c r="TYF137" s="293"/>
      <c r="TYG137" s="293"/>
      <c r="TYH137" s="293"/>
      <c r="TYI137" s="293"/>
      <c r="TYJ137" s="293"/>
      <c r="TYK137" s="293"/>
      <c r="TYL137" s="293"/>
      <c r="TYM137" s="293"/>
      <c r="TYN137" s="293"/>
      <c r="TYO137" s="293"/>
      <c r="TYP137" s="293"/>
      <c r="TYQ137" s="293"/>
      <c r="TYR137" s="293"/>
      <c r="TYS137" s="293"/>
      <c r="TYT137" s="293"/>
      <c r="TYU137" s="293"/>
      <c r="TYV137" s="293"/>
      <c r="TYW137" s="293"/>
      <c r="TYX137" s="293"/>
      <c r="TYY137" s="293"/>
      <c r="TYZ137" s="293"/>
      <c r="TZA137" s="293"/>
      <c r="TZB137" s="293"/>
      <c r="TZC137" s="293"/>
      <c r="TZD137" s="293"/>
      <c r="TZE137" s="293"/>
      <c r="TZF137" s="293"/>
      <c r="TZG137" s="293"/>
      <c r="TZH137" s="293"/>
      <c r="TZI137" s="293"/>
      <c r="TZJ137" s="293"/>
      <c r="TZK137" s="293"/>
      <c r="TZL137" s="293"/>
      <c r="TZM137" s="293"/>
      <c r="TZN137" s="293"/>
      <c r="TZO137" s="293"/>
      <c r="TZP137" s="293"/>
      <c r="TZQ137" s="293"/>
      <c r="TZR137" s="293"/>
      <c r="TZS137" s="293"/>
      <c r="TZT137" s="293"/>
      <c r="TZU137" s="293"/>
      <c r="TZV137" s="293"/>
      <c r="TZW137" s="293"/>
      <c r="TZX137" s="293"/>
      <c r="TZY137" s="293"/>
      <c r="TZZ137" s="293"/>
      <c r="UAA137" s="293"/>
      <c r="UAB137" s="293"/>
      <c r="UAC137" s="293"/>
      <c r="UAD137" s="293"/>
      <c r="UAE137" s="293"/>
      <c r="UAF137" s="293"/>
      <c r="UAG137" s="293"/>
      <c r="UAH137" s="293"/>
      <c r="UAI137" s="293"/>
      <c r="UAJ137" s="293"/>
      <c r="UAK137" s="293"/>
      <c r="UAL137" s="293"/>
      <c r="UAM137" s="293"/>
      <c r="UAN137" s="293"/>
      <c r="UAO137" s="293"/>
      <c r="UAP137" s="293"/>
      <c r="UAQ137" s="293"/>
      <c r="UAR137" s="293"/>
      <c r="UAS137" s="293"/>
      <c r="UAT137" s="293"/>
      <c r="UAU137" s="293"/>
      <c r="UAV137" s="293"/>
      <c r="UAW137" s="293"/>
      <c r="UAX137" s="293"/>
      <c r="UAY137" s="293"/>
      <c r="UAZ137" s="293"/>
      <c r="UBA137" s="293"/>
      <c r="UBB137" s="293"/>
      <c r="UBC137" s="293"/>
      <c r="UBD137" s="293"/>
      <c r="UBE137" s="293"/>
      <c r="UBF137" s="293"/>
      <c r="UBG137" s="293"/>
      <c r="UBH137" s="293"/>
      <c r="UBI137" s="293"/>
      <c r="UBJ137" s="293"/>
      <c r="UBK137" s="293"/>
      <c r="UBL137" s="293"/>
      <c r="UBM137" s="293"/>
      <c r="UBN137" s="293"/>
      <c r="UBO137" s="293"/>
      <c r="UBP137" s="293"/>
      <c r="UBQ137" s="293"/>
      <c r="UBR137" s="293"/>
      <c r="UBS137" s="293"/>
      <c r="UBT137" s="293"/>
      <c r="UBU137" s="293"/>
      <c r="UBV137" s="293"/>
      <c r="UBW137" s="293"/>
      <c r="UBX137" s="293"/>
      <c r="UBY137" s="293"/>
      <c r="UBZ137" s="293"/>
      <c r="UCA137" s="293"/>
      <c r="UCB137" s="293"/>
      <c r="UCC137" s="293"/>
      <c r="UCD137" s="293"/>
      <c r="UCE137" s="293"/>
      <c r="UCF137" s="293"/>
      <c r="UCG137" s="293"/>
      <c r="UCH137" s="293"/>
      <c r="UCI137" s="293"/>
      <c r="UCJ137" s="293"/>
      <c r="UCK137" s="293"/>
      <c r="UCL137" s="293"/>
      <c r="UCM137" s="293"/>
      <c r="UCN137" s="293"/>
      <c r="UCO137" s="293"/>
      <c r="UCP137" s="293"/>
      <c r="UCQ137" s="293"/>
      <c r="UCR137" s="293"/>
      <c r="UCS137" s="293"/>
      <c r="UCT137" s="293"/>
      <c r="UCU137" s="293"/>
      <c r="UCV137" s="293"/>
      <c r="UCW137" s="293"/>
      <c r="UCX137" s="293"/>
      <c r="UCY137" s="293"/>
      <c r="UCZ137" s="293"/>
      <c r="UDA137" s="293"/>
      <c r="UDB137" s="293"/>
      <c r="UDC137" s="293"/>
      <c r="UDD137" s="293"/>
      <c r="UDE137" s="293"/>
      <c r="UDF137" s="293"/>
      <c r="UDG137" s="293"/>
      <c r="UDH137" s="293"/>
      <c r="UDI137" s="293"/>
      <c r="UDJ137" s="293"/>
      <c r="UDK137" s="293"/>
      <c r="UDL137" s="293"/>
      <c r="UDM137" s="293"/>
      <c r="UDN137" s="293"/>
      <c r="UDO137" s="293"/>
      <c r="UDP137" s="293"/>
      <c r="UDQ137" s="293"/>
      <c r="UDR137" s="293"/>
      <c r="UDS137" s="293"/>
      <c r="UDT137" s="293"/>
      <c r="UDU137" s="293"/>
      <c r="UDV137" s="293"/>
      <c r="UDW137" s="293"/>
      <c r="UDX137" s="293"/>
      <c r="UDY137" s="293"/>
      <c r="UDZ137" s="293"/>
      <c r="UEA137" s="293"/>
      <c r="UEB137" s="293"/>
      <c r="UEC137" s="293"/>
      <c r="UED137" s="293"/>
      <c r="UEE137" s="293"/>
      <c r="UEF137" s="293"/>
      <c r="UEG137" s="293"/>
      <c r="UEH137" s="293"/>
      <c r="UEI137" s="293"/>
      <c r="UEJ137" s="293"/>
      <c r="UEK137" s="293"/>
      <c r="UEL137" s="293"/>
      <c r="UEM137" s="293"/>
      <c r="UEN137" s="293"/>
      <c r="UEO137" s="293"/>
      <c r="UEP137" s="293"/>
      <c r="UEQ137" s="293"/>
      <c r="UER137" s="293"/>
      <c r="UES137" s="293"/>
      <c r="UET137" s="293"/>
      <c r="UEU137" s="293"/>
      <c r="UEV137" s="293"/>
      <c r="UEW137" s="293"/>
      <c r="UEX137" s="293"/>
      <c r="UEY137" s="293"/>
      <c r="UEZ137" s="293"/>
      <c r="UFA137" s="293"/>
      <c r="UFB137" s="293"/>
      <c r="UFC137" s="293"/>
      <c r="UFD137" s="293"/>
      <c r="UFE137" s="293"/>
      <c r="UFF137" s="293"/>
      <c r="UFG137" s="293"/>
      <c r="UFH137" s="293"/>
      <c r="UFI137" s="293"/>
      <c r="UFJ137" s="293"/>
      <c r="UFK137" s="293"/>
      <c r="UFL137" s="293"/>
      <c r="UFM137" s="293"/>
      <c r="UFN137" s="293"/>
      <c r="UFO137" s="293"/>
      <c r="UFP137" s="293"/>
      <c r="UFQ137" s="293"/>
      <c r="UFR137" s="293"/>
      <c r="UFS137" s="293"/>
      <c r="UFT137" s="293"/>
      <c r="UFU137" s="293"/>
      <c r="UFV137" s="293"/>
      <c r="UFW137" s="293"/>
      <c r="UFX137" s="293"/>
      <c r="UFY137" s="293"/>
      <c r="UFZ137" s="293"/>
      <c r="UGA137" s="293"/>
      <c r="UGB137" s="293"/>
      <c r="UGC137" s="293"/>
      <c r="UGD137" s="293"/>
      <c r="UGE137" s="293"/>
      <c r="UGF137" s="293"/>
      <c r="UGG137" s="293"/>
      <c r="UGH137" s="293"/>
      <c r="UGI137" s="293"/>
      <c r="UGJ137" s="293"/>
      <c r="UGK137" s="293"/>
      <c r="UGL137" s="293"/>
      <c r="UGM137" s="293"/>
      <c r="UGN137" s="293"/>
      <c r="UGO137" s="293"/>
      <c r="UGP137" s="293"/>
      <c r="UGQ137" s="293"/>
      <c r="UGR137" s="293"/>
      <c r="UGS137" s="293"/>
      <c r="UGT137" s="293"/>
      <c r="UGU137" s="293"/>
      <c r="UGV137" s="293"/>
      <c r="UGW137" s="293"/>
      <c r="UGX137" s="293"/>
      <c r="UGY137" s="293"/>
      <c r="UGZ137" s="293"/>
      <c r="UHA137" s="293"/>
      <c r="UHB137" s="293"/>
      <c r="UHC137" s="293"/>
      <c r="UHD137" s="293"/>
      <c r="UHE137" s="293"/>
      <c r="UHF137" s="293"/>
      <c r="UHG137" s="293"/>
      <c r="UHH137" s="293"/>
      <c r="UHI137" s="293"/>
      <c r="UHJ137" s="293"/>
      <c r="UHK137" s="293"/>
      <c r="UHL137" s="293"/>
      <c r="UHM137" s="293"/>
      <c r="UHN137" s="293"/>
      <c r="UHO137" s="293"/>
      <c r="UHP137" s="293"/>
      <c r="UHQ137" s="293"/>
      <c r="UHR137" s="293"/>
      <c r="UHS137" s="293"/>
      <c r="UHT137" s="293"/>
      <c r="UHU137" s="293"/>
      <c r="UHV137" s="293"/>
      <c r="UHW137" s="293"/>
      <c r="UHX137" s="293"/>
      <c r="UHY137" s="293"/>
      <c r="UHZ137" s="293"/>
      <c r="UIA137" s="293"/>
      <c r="UIB137" s="293"/>
      <c r="UIC137" s="293"/>
      <c r="UID137" s="293"/>
      <c r="UIE137" s="293"/>
      <c r="UIF137" s="293"/>
      <c r="UIG137" s="293"/>
      <c r="UIH137" s="293"/>
      <c r="UII137" s="293"/>
      <c r="UIJ137" s="293"/>
      <c r="UIK137" s="293"/>
      <c r="UIL137" s="293"/>
      <c r="UIM137" s="293"/>
      <c r="UIN137" s="293"/>
      <c r="UIO137" s="293"/>
      <c r="UIP137" s="293"/>
      <c r="UIQ137" s="293"/>
      <c r="UIR137" s="293"/>
      <c r="UIS137" s="293"/>
      <c r="UIT137" s="293"/>
      <c r="UIU137" s="293"/>
      <c r="UIV137" s="293"/>
      <c r="UIW137" s="293"/>
      <c r="UIX137" s="293"/>
      <c r="UIY137" s="293"/>
      <c r="UIZ137" s="293"/>
      <c r="UJA137" s="293"/>
      <c r="UJB137" s="293"/>
      <c r="UJC137" s="293"/>
      <c r="UJD137" s="293"/>
      <c r="UJE137" s="293"/>
      <c r="UJF137" s="293"/>
      <c r="UJG137" s="293"/>
      <c r="UJH137" s="293"/>
      <c r="UJI137" s="293"/>
      <c r="UJJ137" s="293"/>
      <c r="UJK137" s="293"/>
      <c r="UJL137" s="293"/>
      <c r="UJM137" s="293"/>
      <c r="UJN137" s="293"/>
      <c r="UJO137" s="293"/>
      <c r="UJP137" s="293"/>
      <c r="UJQ137" s="293"/>
      <c r="UJR137" s="293"/>
      <c r="UJS137" s="293"/>
      <c r="UJT137" s="293"/>
      <c r="UJU137" s="293"/>
      <c r="UJV137" s="293"/>
      <c r="UJW137" s="293"/>
      <c r="UJX137" s="293"/>
      <c r="UJY137" s="293"/>
      <c r="UJZ137" s="293"/>
      <c r="UKA137" s="293"/>
      <c r="UKB137" s="293"/>
      <c r="UKC137" s="293"/>
      <c r="UKD137" s="293"/>
      <c r="UKE137" s="293"/>
      <c r="UKF137" s="293"/>
      <c r="UKG137" s="293"/>
      <c r="UKH137" s="293"/>
      <c r="UKI137" s="293"/>
      <c r="UKJ137" s="293"/>
      <c r="UKK137" s="293"/>
      <c r="UKL137" s="293"/>
      <c r="UKM137" s="293"/>
      <c r="UKN137" s="293"/>
      <c r="UKO137" s="293"/>
      <c r="UKP137" s="293"/>
      <c r="UKQ137" s="293"/>
      <c r="UKR137" s="293"/>
      <c r="UKS137" s="293"/>
      <c r="UKT137" s="293"/>
      <c r="UKU137" s="293"/>
      <c r="UKV137" s="293"/>
      <c r="UKW137" s="293"/>
      <c r="UKX137" s="293"/>
      <c r="UKY137" s="293"/>
      <c r="UKZ137" s="293"/>
      <c r="ULA137" s="293"/>
      <c r="ULB137" s="293"/>
      <c r="ULC137" s="293"/>
      <c r="ULD137" s="293"/>
      <c r="ULE137" s="293"/>
      <c r="ULF137" s="293"/>
      <c r="ULG137" s="293"/>
      <c r="ULH137" s="293"/>
      <c r="ULI137" s="293"/>
      <c r="ULJ137" s="293"/>
      <c r="ULK137" s="293"/>
      <c r="ULL137" s="293"/>
      <c r="ULM137" s="293"/>
      <c r="ULN137" s="293"/>
      <c r="ULO137" s="293"/>
      <c r="ULP137" s="293"/>
      <c r="ULQ137" s="293"/>
      <c r="ULR137" s="293"/>
      <c r="ULS137" s="293"/>
      <c r="ULT137" s="293"/>
      <c r="ULU137" s="293"/>
      <c r="ULV137" s="293"/>
      <c r="ULW137" s="293"/>
      <c r="ULX137" s="293"/>
      <c r="ULY137" s="293"/>
      <c r="ULZ137" s="293"/>
      <c r="UMA137" s="293"/>
      <c r="UMB137" s="293"/>
      <c r="UMC137" s="293"/>
      <c r="UMD137" s="293"/>
      <c r="UME137" s="293"/>
      <c r="UMF137" s="293"/>
      <c r="UMG137" s="293"/>
      <c r="UMH137" s="293"/>
      <c r="UMI137" s="293"/>
      <c r="UMJ137" s="293"/>
      <c r="UMK137" s="293"/>
      <c r="UML137" s="293"/>
      <c r="UMM137" s="293"/>
      <c r="UMN137" s="293"/>
      <c r="UMO137" s="293"/>
      <c r="UMP137" s="293"/>
      <c r="UMQ137" s="293"/>
      <c r="UMR137" s="293"/>
      <c r="UMS137" s="293"/>
      <c r="UMT137" s="293"/>
      <c r="UMU137" s="293"/>
      <c r="UMV137" s="293"/>
      <c r="UMW137" s="293"/>
      <c r="UMX137" s="293"/>
      <c r="UMY137" s="293"/>
      <c r="UMZ137" s="293"/>
      <c r="UNA137" s="293"/>
      <c r="UNB137" s="293"/>
      <c r="UNC137" s="293"/>
      <c r="UND137" s="293"/>
      <c r="UNE137" s="293"/>
      <c r="UNF137" s="293"/>
      <c r="UNG137" s="293"/>
      <c r="UNH137" s="293"/>
      <c r="UNI137" s="293"/>
      <c r="UNJ137" s="293"/>
      <c r="UNK137" s="293"/>
      <c r="UNL137" s="293"/>
      <c r="UNM137" s="293"/>
      <c r="UNN137" s="293"/>
      <c r="UNO137" s="293"/>
      <c r="UNP137" s="293"/>
      <c r="UNQ137" s="293"/>
      <c r="UNR137" s="293"/>
      <c r="UNS137" s="293"/>
      <c r="UNT137" s="293"/>
      <c r="UNU137" s="293"/>
      <c r="UNV137" s="293"/>
      <c r="UNW137" s="293"/>
      <c r="UNX137" s="293"/>
      <c r="UNY137" s="293"/>
      <c r="UNZ137" s="293"/>
      <c r="UOA137" s="293"/>
      <c r="UOB137" s="293"/>
      <c r="UOC137" s="293"/>
      <c r="UOD137" s="293"/>
      <c r="UOE137" s="293"/>
      <c r="UOF137" s="293"/>
      <c r="UOG137" s="293"/>
      <c r="UOH137" s="293"/>
      <c r="UOI137" s="293"/>
      <c r="UOJ137" s="293"/>
      <c r="UOK137" s="293"/>
      <c r="UOL137" s="293"/>
      <c r="UOM137" s="293"/>
      <c r="UON137" s="293"/>
      <c r="UOO137" s="293"/>
      <c r="UOP137" s="293"/>
      <c r="UOQ137" s="293"/>
      <c r="UOR137" s="293"/>
      <c r="UOS137" s="293"/>
      <c r="UOT137" s="293"/>
      <c r="UOU137" s="293"/>
      <c r="UOV137" s="293"/>
      <c r="UOW137" s="293"/>
      <c r="UOX137" s="293"/>
      <c r="UOY137" s="293"/>
      <c r="UOZ137" s="293"/>
      <c r="UPA137" s="293"/>
      <c r="UPB137" s="293"/>
      <c r="UPC137" s="293"/>
      <c r="UPD137" s="293"/>
      <c r="UPE137" s="293"/>
      <c r="UPF137" s="293"/>
      <c r="UPG137" s="293"/>
      <c r="UPH137" s="293"/>
      <c r="UPI137" s="293"/>
      <c r="UPJ137" s="293"/>
      <c r="UPK137" s="293"/>
      <c r="UPL137" s="293"/>
      <c r="UPM137" s="293"/>
      <c r="UPN137" s="293"/>
      <c r="UPO137" s="293"/>
      <c r="UPP137" s="293"/>
      <c r="UPQ137" s="293"/>
      <c r="UPR137" s="293"/>
      <c r="UPS137" s="293"/>
      <c r="UPT137" s="293"/>
      <c r="UPU137" s="293"/>
      <c r="UPV137" s="293"/>
      <c r="UPW137" s="293"/>
      <c r="UPX137" s="293"/>
      <c r="UPY137" s="293"/>
      <c r="UPZ137" s="293"/>
      <c r="UQA137" s="293"/>
      <c r="UQB137" s="293"/>
      <c r="UQC137" s="293"/>
      <c r="UQD137" s="293"/>
      <c r="UQE137" s="293"/>
      <c r="UQF137" s="293"/>
      <c r="UQG137" s="293"/>
      <c r="UQH137" s="293"/>
      <c r="UQI137" s="293"/>
      <c r="UQJ137" s="293"/>
      <c r="UQK137" s="293"/>
      <c r="UQL137" s="293"/>
      <c r="UQM137" s="293"/>
      <c r="UQN137" s="293"/>
      <c r="UQO137" s="293"/>
      <c r="UQP137" s="293"/>
      <c r="UQQ137" s="293"/>
      <c r="UQR137" s="293"/>
      <c r="UQS137" s="293"/>
      <c r="UQT137" s="293"/>
      <c r="UQU137" s="293"/>
      <c r="UQV137" s="293"/>
      <c r="UQW137" s="293"/>
      <c r="UQX137" s="293"/>
      <c r="UQY137" s="293"/>
      <c r="UQZ137" s="293"/>
      <c r="URA137" s="293"/>
      <c r="URB137" s="293"/>
      <c r="URC137" s="293"/>
      <c r="URD137" s="293"/>
      <c r="URE137" s="293"/>
      <c r="URF137" s="293"/>
      <c r="URG137" s="293"/>
      <c r="URH137" s="293"/>
      <c r="URI137" s="293"/>
      <c r="URJ137" s="293"/>
      <c r="URK137" s="293"/>
      <c r="URL137" s="293"/>
      <c r="URM137" s="293"/>
      <c r="URN137" s="293"/>
      <c r="URO137" s="293"/>
      <c r="URP137" s="293"/>
      <c r="URQ137" s="293"/>
      <c r="URR137" s="293"/>
      <c r="URS137" s="293"/>
      <c r="URT137" s="293"/>
      <c r="URU137" s="293"/>
      <c r="URV137" s="293"/>
      <c r="URW137" s="293"/>
      <c r="URX137" s="293"/>
      <c r="URY137" s="293"/>
      <c r="URZ137" s="293"/>
      <c r="USA137" s="293"/>
      <c r="USB137" s="293"/>
      <c r="USC137" s="293"/>
      <c r="USD137" s="293"/>
      <c r="USE137" s="293"/>
      <c r="USF137" s="293"/>
      <c r="USG137" s="293"/>
      <c r="USH137" s="293"/>
      <c r="USI137" s="293"/>
      <c r="USJ137" s="293"/>
      <c r="USK137" s="293"/>
      <c r="USL137" s="293"/>
      <c r="USM137" s="293"/>
      <c r="USN137" s="293"/>
      <c r="USO137" s="293"/>
      <c r="USP137" s="293"/>
      <c r="USQ137" s="293"/>
      <c r="USR137" s="293"/>
      <c r="USS137" s="293"/>
      <c r="UST137" s="293"/>
      <c r="USU137" s="293"/>
      <c r="USV137" s="293"/>
      <c r="USW137" s="293"/>
      <c r="USX137" s="293"/>
      <c r="USY137" s="293"/>
      <c r="USZ137" s="293"/>
      <c r="UTA137" s="293"/>
      <c r="UTB137" s="293"/>
      <c r="UTC137" s="293"/>
      <c r="UTD137" s="293"/>
      <c r="UTE137" s="293"/>
      <c r="UTF137" s="293"/>
      <c r="UTG137" s="293"/>
      <c r="UTH137" s="293"/>
      <c r="UTI137" s="293"/>
      <c r="UTJ137" s="293"/>
      <c r="UTK137" s="293"/>
      <c r="UTL137" s="293"/>
      <c r="UTM137" s="293"/>
      <c r="UTN137" s="293"/>
      <c r="UTO137" s="293"/>
      <c r="UTP137" s="293"/>
      <c r="UTQ137" s="293"/>
      <c r="UTR137" s="293"/>
      <c r="UTS137" s="293"/>
      <c r="UTT137" s="293"/>
      <c r="UTU137" s="293"/>
      <c r="UTV137" s="293"/>
      <c r="UTW137" s="293"/>
      <c r="UTX137" s="293"/>
      <c r="UTY137" s="293"/>
      <c r="UTZ137" s="293"/>
      <c r="UUA137" s="293"/>
      <c r="UUB137" s="293"/>
      <c r="UUC137" s="293"/>
      <c r="UUD137" s="293"/>
      <c r="UUE137" s="293"/>
      <c r="UUF137" s="293"/>
      <c r="UUG137" s="293"/>
      <c r="UUH137" s="293"/>
      <c r="UUI137" s="293"/>
      <c r="UUJ137" s="293"/>
      <c r="UUK137" s="293"/>
      <c r="UUL137" s="293"/>
      <c r="UUM137" s="293"/>
      <c r="UUN137" s="293"/>
      <c r="UUO137" s="293"/>
      <c r="UUP137" s="293"/>
      <c r="UUQ137" s="293"/>
      <c r="UUR137" s="293"/>
      <c r="UUS137" s="293"/>
      <c r="UUT137" s="293"/>
      <c r="UUU137" s="293"/>
      <c r="UUV137" s="293"/>
      <c r="UUW137" s="293"/>
      <c r="UUX137" s="293"/>
      <c r="UUY137" s="293"/>
      <c r="UUZ137" s="293"/>
      <c r="UVA137" s="293"/>
      <c r="UVB137" s="293"/>
      <c r="UVC137" s="293"/>
      <c r="UVD137" s="293"/>
      <c r="UVE137" s="293"/>
      <c r="UVF137" s="293"/>
      <c r="UVG137" s="293"/>
      <c r="UVH137" s="293"/>
      <c r="UVI137" s="293"/>
      <c r="UVJ137" s="293"/>
      <c r="UVK137" s="293"/>
      <c r="UVL137" s="293"/>
      <c r="UVM137" s="293"/>
      <c r="UVN137" s="293"/>
      <c r="UVO137" s="293"/>
      <c r="UVP137" s="293"/>
      <c r="UVQ137" s="293"/>
      <c r="UVR137" s="293"/>
      <c r="UVS137" s="293"/>
      <c r="UVT137" s="293"/>
      <c r="UVU137" s="293"/>
      <c r="UVV137" s="293"/>
      <c r="UVW137" s="293"/>
      <c r="UVX137" s="293"/>
      <c r="UVY137" s="293"/>
      <c r="UVZ137" s="293"/>
      <c r="UWA137" s="293"/>
      <c r="UWB137" s="293"/>
      <c r="UWC137" s="293"/>
      <c r="UWD137" s="293"/>
      <c r="UWE137" s="293"/>
      <c r="UWF137" s="293"/>
      <c r="UWG137" s="293"/>
      <c r="UWH137" s="293"/>
      <c r="UWI137" s="293"/>
      <c r="UWJ137" s="293"/>
      <c r="UWK137" s="293"/>
      <c r="UWL137" s="293"/>
      <c r="UWM137" s="293"/>
      <c r="UWN137" s="293"/>
      <c r="UWO137" s="293"/>
      <c r="UWP137" s="293"/>
      <c r="UWQ137" s="293"/>
      <c r="UWR137" s="293"/>
      <c r="UWS137" s="293"/>
      <c r="UWT137" s="293"/>
      <c r="UWU137" s="293"/>
      <c r="UWV137" s="293"/>
      <c r="UWW137" s="293"/>
      <c r="UWX137" s="293"/>
      <c r="UWY137" s="293"/>
      <c r="UWZ137" s="293"/>
      <c r="UXA137" s="293"/>
      <c r="UXB137" s="293"/>
      <c r="UXC137" s="293"/>
      <c r="UXD137" s="293"/>
      <c r="UXE137" s="293"/>
      <c r="UXF137" s="293"/>
      <c r="UXG137" s="293"/>
      <c r="UXH137" s="293"/>
      <c r="UXI137" s="293"/>
      <c r="UXJ137" s="293"/>
      <c r="UXK137" s="293"/>
      <c r="UXL137" s="293"/>
      <c r="UXM137" s="293"/>
      <c r="UXN137" s="293"/>
      <c r="UXO137" s="293"/>
      <c r="UXP137" s="293"/>
      <c r="UXQ137" s="293"/>
      <c r="UXR137" s="293"/>
      <c r="UXS137" s="293"/>
      <c r="UXT137" s="293"/>
      <c r="UXU137" s="293"/>
      <c r="UXV137" s="293"/>
      <c r="UXW137" s="293"/>
      <c r="UXX137" s="293"/>
      <c r="UXY137" s="293"/>
      <c r="UXZ137" s="293"/>
      <c r="UYA137" s="293"/>
      <c r="UYB137" s="293"/>
      <c r="UYC137" s="293"/>
      <c r="UYD137" s="293"/>
      <c r="UYE137" s="293"/>
      <c r="UYF137" s="293"/>
      <c r="UYG137" s="293"/>
      <c r="UYH137" s="293"/>
      <c r="UYI137" s="293"/>
      <c r="UYJ137" s="293"/>
      <c r="UYK137" s="293"/>
      <c r="UYL137" s="293"/>
      <c r="UYM137" s="293"/>
      <c r="UYN137" s="293"/>
      <c r="UYO137" s="293"/>
      <c r="UYP137" s="293"/>
      <c r="UYQ137" s="293"/>
      <c r="UYR137" s="293"/>
      <c r="UYS137" s="293"/>
      <c r="UYT137" s="293"/>
      <c r="UYU137" s="293"/>
      <c r="UYV137" s="293"/>
      <c r="UYW137" s="293"/>
      <c r="UYX137" s="293"/>
      <c r="UYY137" s="293"/>
      <c r="UYZ137" s="293"/>
      <c r="UZA137" s="293"/>
      <c r="UZB137" s="293"/>
      <c r="UZC137" s="293"/>
      <c r="UZD137" s="293"/>
      <c r="UZE137" s="293"/>
      <c r="UZF137" s="293"/>
      <c r="UZG137" s="293"/>
      <c r="UZH137" s="293"/>
      <c r="UZI137" s="293"/>
      <c r="UZJ137" s="293"/>
      <c r="UZK137" s="293"/>
      <c r="UZL137" s="293"/>
      <c r="UZM137" s="293"/>
      <c r="UZN137" s="293"/>
      <c r="UZO137" s="293"/>
      <c r="UZP137" s="293"/>
      <c r="UZQ137" s="293"/>
      <c r="UZR137" s="293"/>
      <c r="UZS137" s="293"/>
      <c r="UZT137" s="293"/>
      <c r="UZU137" s="293"/>
      <c r="UZV137" s="293"/>
      <c r="UZW137" s="293"/>
      <c r="UZX137" s="293"/>
      <c r="UZY137" s="293"/>
      <c r="UZZ137" s="293"/>
      <c r="VAA137" s="293"/>
      <c r="VAB137" s="293"/>
      <c r="VAC137" s="293"/>
      <c r="VAD137" s="293"/>
      <c r="VAE137" s="293"/>
      <c r="VAF137" s="293"/>
      <c r="VAG137" s="293"/>
      <c r="VAH137" s="293"/>
      <c r="VAI137" s="293"/>
      <c r="VAJ137" s="293"/>
      <c r="VAK137" s="293"/>
      <c r="VAL137" s="293"/>
      <c r="VAM137" s="293"/>
      <c r="VAN137" s="293"/>
      <c r="VAO137" s="293"/>
      <c r="VAP137" s="293"/>
      <c r="VAQ137" s="293"/>
      <c r="VAR137" s="293"/>
      <c r="VAS137" s="293"/>
      <c r="VAT137" s="293"/>
      <c r="VAU137" s="293"/>
      <c r="VAV137" s="293"/>
      <c r="VAW137" s="293"/>
      <c r="VAX137" s="293"/>
      <c r="VAY137" s="293"/>
      <c r="VAZ137" s="293"/>
      <c r="VBA137" s="293"/>
      <c r="VBB137" s="293"/>
      <c r="VBC137" s="293"/>
      <c r="VBD137" s="293"/>
      <c r="VBE137" s="293"/>
      <c r="VBF137" s="293"/>
      <c r="VBG137" s="293"/>
      <c r="VBH137" s="293"/>
      <c r="VBI137" s="293"/>
      <c r="VBJ137" s="293"/>
      <c r="VBK137" s="293"/>
      <c r="VBL137" s="293"/>
      <c r="VBM137" s="293"/>
      <c r="VBN137" s="293"/>
      <c r="VBO137" s="293"/>
      <c r="VBP137" s="293"/>
      <c r="VBQ137" s="293"/>
      <c r="VBR137" s="293"/>
      <c r="VBS137" s="293"/>
      <c r="VBT137" s="293"/>
      <c r="VBU137" s="293"/>
      <c r="VBV137" s="293"/>
      <c r="VBW137" s="293"/>
      <c r="VBX137" s="293"/>
      <c r="VBY137" s="293"/>
      <c r="VBZ137" s="293"/>
      <c r="VCA137" s="293"/>
      <c r="VCB137" s="293"/>
      <c r="VCC137" s="293"/>
      <c r="VCD137" s="293"/>
      <c r="VCE137" s="293"/>
      <c r="VCF137" s="293"/>
      <c r="VCG137" s="293"/>
      <c r="VCH137" s="293"/>
      <c r="VCI137" s="293"/>
      <c r="VCJ137" s="293"/>
      <c r="VCK137" s="293"/>
      <c r="VCL137" s="293"/>
      <c r="VCM137" s="293"/>
      <c r="VCN137" s="293"/>
      <c r="VCO137" s="293"/>
      <c r="VCP137" s="293"/>
      <c r="VCQ137" s="293"/>
      <c r="VCR137" s="293"/>
      <c r="VCS137" s="293"/>
      <c r="VCT137" s="293"/>
      <c r="VCU137" s="293"/>
      <c r="VCV137" s="293"/>
      <c r="VCW137" s="293"/>
      <c r="VCX137" s="293"/>
      <c r="VCY137" s="293"/>
      <c r="VCZ137" s="293"/>
      <c r="VDA137" s="293"/>
      <c r="VDB137" s="293"/>
      <c r="VDC137" s="293"/>
      <c r="VDD137" s="293"/>
      <c r="VDE137" s="293"/>
      <c r="VDF137" s="293"/>
      <c r="VDG137" s="293"/>
      <c r="VDH137" s="293"/>
      <c r="VDI137" s="293"/>
      <c r="VDJ137" s="293"/>
      <c r="VDK137" s="293"/>
      <c r="VDL137" s="293"/>
      <c r="VDM137" s="293"/>
      <c r="VDN137" s="293"/>
      <c r="VDO137" s="293"/>
      <c r="VDP137" s="293"/>
      <c r="VDQ137" s="293"/>
      <c r="VDR137" s="293"/>
      <c r="VDS137" s="293"/>
      <c r="VDT137" s="293"/>
      <c r="VDU137" s="293"/>
      <c r="VDV137" s="293"/>
      <c r="VDW137" s="293"/>
      <c r="VDX137" s="293"/>
      <c r="VDY137" s="293"/>
      <c r="VDZ137" s="293"/>
      <c r="VEA137" s="293"/>
      <c r="VEB137" s="293"/>
      <c r="VEC137" s="293"/>
      <c r="VED137" s="293"/>
      <c r="VEE137" s="293"/>
      <c r="VEF137" s="293"/>
      <c r="VEG137" s="293"/>
      <c r="VEH137" s="293"/>
      <c r="VEI137" s="293"/>
      <c r="VEJ137" s="293"/>
      <c r="VEK137" s="293"/>
      <c r="VEL137" s="293"/>
      <c r="VEM137" s="293"/>
      <c r="VEN137" s="293"/>
      <c r="VEO137" s="293"/>
      <c r="VEP137" s="293"/>
      <c r="VEQ137" s="293"/>
      <c r="VER137" s="293"/>
      <c r="VES137" s="293"/>
      <c r="VET137" s="293"/>
      <c r="VEU137" s="293"/>
      <c r="VEV137" s="293"/>
      <c r="VEW137" s="293"/>
      <c r="VEX137" s="293"/>
      <c r="VEY137" s="293"/>
      <c r="VEZ137" s="293"/>
      <c r="VFA137" s="293"/>
      <c r="VFB137" s="293"/>
      <c r="VFC137" s="293"/>
      <c r="VFD137" s="293"/>
      <c r="VFE137" s="293"/>
      <c r="VFF137" s="293"/>
      <c r="VFG137" s="293"/>
      <c r="VFH137" s="293"/>
      <c r="VFI137" s="293"/>
      <c r="VFJ137" s="293"/>
      <c r="VFK137" s="293"/>
      <c r="VFL137" s="293"/>
      <c r="VFM137" s="293"/>
      <c r="VFN137" s="293"/>
      <c r="VFO137" s="293"/>
      <c r="VFP137" s="293"/>
      <c r="VFQ137" s="293"/>
      <c r="VFR137" s="293"/>
      <c r="VFS137" s="293"/>
      <c r="VFT137" s="293"/>
      <c r="VFU137" s="293"/>
      <c r="VFV137" s="293"/>
      <c r="VFW137" s="293"/>
      <c r="VFX137" s="293"/>
      <c r="VFY137" s="293"/>
      <c r="VFZ137" s="293"/>
      <c r="VGA137" s="293"/>
      <c r="VGB137" s="293"/>
      <c r="VGC137" s="293"/>
      <c r="VGD137" s="293"/>
      <c r="VGE137" s="293"/>
      <c r="VGF137" s="293"/>
      <c r="VGG137" s="293"/>
      <c r="VGH137" s="293"/>
      <c r="VGI137" s="293"/>
      <c r="VGJ137" s="293"/>
      <c r="VGK137" s="293"/>
      <c r="VGL137" s="293"/>
      <c r="VGM137" s="293"/>
      <c r="VGN137" s="293"/>
      <c r="VGO137" s="293"/>
      <c r="VGP137" s="293"/>
      <c r="VGQ137" s="293"/>
      <c r="VGR137" s="293"/>
      <c r="VGS137" s="293"/>
      <c r="VGT137" s="293"/>
      <c r="VGU137" s="293"/>
      <c r="VGV137" s="293"/>
      <c r="VGW137" s="293"/>
      <c r="VGX137" s="293"/>
      <c r="VGY137" s="293"/>
      <c r="VGZ137" s="293"/>
      <c r="VHA137" s="293"/>
      <c r="VHB137" s="293"/>
      <c r="VHC137" s="293"/>
      <c r="VHD137" s="293"/>
      <c r="VHE137" s="293"/>
      <c r="VHF137" s="293"/>
      <c r="VHG137" s="293"/>
      <c r="VHH137" s="293"/>
      <c r="VHI137" s="293"/>
      <c r="VHJ137" s="293"/>
      <c r="VHK137" s="293"/>
      <c r="VHL137" s="293"/>
      <c r="VHM137" s="293"/>
      <c r="VHN137" s="293"/>
      <c r="VHO137" s="293"/>
      <c r="VHP137" s="293"/>
      <c r="VHQ137" s="293"/>
      <c r="VHR137" s="293"/>
      <c r="VHS137" s="293"/>
      <c r="VHT137" s="293"/>
      <c r="VHU137" s="293"/>
      <c r="VHV137" s="293"/>
      <c r="VHW137" s="293"/>
      <c r="VHX137" s="293"/>
      <c r="VHY137" s="293"/>
      <c r="VHZ137" s="293"/>
      <c r="VIA137" s="293"/>
      <c r="VIB137" s="293"/>
      <c r="VIC137" s="293"/>
      <c r="VID137" s="293"/>
      <c r="VIE137" s="293"/>
      <c r="VIF137" s="293"/>
      <c r="VIG137" s="293"/>
      <c r="VIH137" s="293"/>
      <c r="VII137" s="293"/>
      <c r="VIJ137" s="293"/>
      <c r="VIK137" s="293"/>
      <c r="VIL137" s="293"/>
      <c r="VIM137" s="293"/>
      <c r="VIN137" s="293"/>
      <c r="VIO137" s="293"/>
      <c r="VIP137" s="293"/>
      <c r="VIQ137" s="293"/>
      <c r="VIR137" s="293"/>
      <c r="VIS137" s="293"/>
      <c r="VIT137" s="293"/>
      <c r="VIU137" s="293"/>
      <c r="VIV137" s="293"/>
      <c r="VIW137" s="293"/>
      <c r="VIX137" s="293"/>
      <c r="VIY137" s="293"/>
      <c r="VIZ137" s="293"/>
      <c r="VJA137" s="293"/>
      <c r="VJB137" s="293"/>
      <c r="VJC137" s="293"/>
      <c r="VJD137" s="293"/>
      <c r="VJE137" s="293"/>
      <c r="VJF137" s="293"/>
      <c r="VJG137" s="293"/>
      <c r="VJH137" s="293"/>
      <c r="VJI137" s="293"/>
      <c r="VJJ137" s="293"/>
      <c r="VJK137" s="293"/>
      <c r="VJL137" s="293"/>
      <c r="VJM137" s="293"/>
      <c r="VJN137" s="293"/>
      <c r="VJO137" s="293"/>
      <c r="VJP137" s="293"/>
      <c r="VJQ137" s="293"/>
      <c r="VJR137" s="293"/>
      <c r="VJS137" s="293"/>
      <c r="VJT137" s="293"/>
      <c r="VJU137" s="293"/>
      <c r="VJV137" s="293"/>
      <c r="VJW137" s="293"/>
      <c r="VJX137" s="293"/>
      <c r="VJY137" s="293"/>
      <c r="VJZ137" s="293"/>
      <c r="VKA137" s="293"/>
      <c r="VKB137" s="293"/>
      <c r="VKC137" s="293"/>
      <c r="VKD137" s="293"/>
      <c r="VKE137" s="293"/>
      <c r="VKF137" s="293"/>
      <c r="VKG137" s="293"/>
      <c r="VKH137" s="293"/>
      <c r="VKI137" s="293"/>
      <c r="VKJ137" s="293"/>
      <c r="VKK137" s="293"/>
      <c r="VKL137" s="293"/>
      <c r="VKM137" s="293"/>
      <c r="VKN137" s="293"/>
      <c r="VKO137" s="293"/>
      <c r="VKP137" s="293"/>
      <c r="VKQ137" s="293"/>
      <c r="VKR137" s="293"/>
      <c r="VKS137" s="293"/>
      <c r="VKT137" s="293"/>
      <c r="VKU137" s="293"/>
      <c r="VKV137" s="293"/>
      <c r="VKW137" s="293"/>
      <c r="VKX137" s="293"/>
      <c r="VKY137" s="293"/>
      <c r="VKZ137" s="293"/>
      <c r="VLA137" s="293"/>
      <c r="VLB137" s="293"/>
      <c r="VLC137" s="293"/>
      <c r="VLD137" s="293"/>
      <c r="VLE137" s="293"/>
      <c r="VLF137" s="293"/>
      <c r="VLG137" s="293"/>
      <c r="VLH137" s="293"/>
      <c r="VLI137" s="293"/>
      <c r="VLJ137" s="293"/>
      <c r="VLK137" s="293"/>
      <c r="VLL137" s="293"/>
      <c r="VLM137" s="293"/>
      <c r="VLN137" s="293"/>
      <c r="VLO137" s="293"/>
      <c r="VLP137" s="293"/>
      <c r="VLQ137" s="293"/>
      <c r="VLR137" s="293"/>
      <c r="VLS137" s="293"/>
      <c r="VLT137" s="293"/>
      <c r="VLU137" s="293"/>
      <c r="VLV137" s="293"/>
      <c r="VLW137" s="293"/>
      <c r="VLX137" s="293"/>
      <c r="VLY137" s="293"/>
      <c r="VLZ137" s="293"/>
      <c r="VMA137" s="293"/>
      <c r="VMB137" s="293"/>
      <c r="VMC137" s="293"/>
      <c r="VMD137" s="293"/>
      <c r="VME137" s="293"/>
      <c r="VMF137" s="293"/>
      <c r="VMG137" s="293"/>
      <c r="VMH137" s="293"/>
      <c r="VMI137" s="293"/>
      <c r="VMJ137" s="293"/>
      <c r="VMK137" s="293"/>
      <c r="VML137" s="293"/>
      <c r="VMM137" s="293"/>
      <c r="VMN137" s="293"/>
      <c r="VMO137" s="293"/>
      <c r="VMP137" s="293"/>
      <c r="VMQ137" s="293"/>
      <c r="VMR137" s="293"/>
      <c r="VMS137" s="293"/>
      <c r="VMT137" s="293"/>
      <c r="VMU137" s="293"/>
      <c r="VMV137" s="293"/>
      <c r="VMW137" s="293"/>
      <c r="VMX137" s="293"/>
      <c r="VMY137" s="293"/>
      <c r="VMZ137" s="293"/>
      <c r="VNA137" s="293"/>
      <c r="VNB137" s="293"/>
      <c r="VNC137" s="293"/>
      <c r="VND137" s="293"/>
      <c r="VNE137" s="293"/>
      <c r="VNF137" s="293"/>
      <c r="VNG137" s="293"/>
      <c r="VNH137" s="293"/>
      <c r="VNI137" s="293"/>
      <c r="VNJ137" s="293"/>
      <c r="VNK137" s="293"/>
      <c r="VNL137" s="293"/>
      <c r="VNM137" s="293"/>
      <c r="VNN137" s="293"/>
      <c r="VNO137" s="293"/>
      <c r="VNP137" s="293"/>
      <c r="VNQ137" s="293"/>
      <c r="VNR137" s="293"/>
      <c r="VNS137" s="293"/>
      <c r="VNT137" s="293"/>
      <c r="VNU137" s="293"/>
      <c r="VNV137" s="293"/>
      <c r="VNW137" s="293"/>
      <c r="VNX137" s="293"/>
      <c r="VNY137" s="293"/>
      <c r="VNZ137" s="293"/>
      <c r="VOA137" s="293"/>
      <c r="VOB137" s="293"/>
      <c r="VOC137" s="293"/>
      <c r="VOD137" s="293"/>
      <c r="VOE137" s="293"/>
      <c r="VOF137" s="293"/>
      <c r="VOG137" s="293"/>
      <c r="VOH137" s="293"/>
      <c r="VOI137" s="293"/>
      <c r="VOJ137" s="293"/>
      <c r="VOK137" s="293"/>
      <c r="VOL137" s="293"/>
      <c r="VOM137" s="293"/>
      <c r="VON137" s="293"/>
      <c r="VOO137" s="293"/>
      <c r="VOP137" s="293"/>
      <c r="VOQ137" s="293"/>
      <c r="VOR137" s="293"/>
      <c r="VOS137" s="293"/>
      <c r="VOT137" s="293"/>
      <c r="VOU137" s="293"/>
      <c r="VOV137" s="293"/>
      <c r="VOW137" s="293"/>
      <c r="VOX137" s="293"/>
      <c r="VOY137" s="293"/>
      <c r="VOZ137" s="293"/>
      <c r="VPA137" s="293"/>
      <c r="VPB137" s="293"/>
      <c r="VPC137" s="293"/>
      <c r="VPD137" s="293"/>
      <c r="VPE137" s="293"/>
      <c r="VPF137" s="293"/>
      <c r="VPG137" s="293"/>
      <c r="VPH137" s="293"/>
      <c r="VPI137" s="293"/>
      <c r="VPJ137" s="293"/>
      <c r="VPK137" s="293"/>
      <c r="VPL137" s="293"/>
      <c r="VPM137" s="293"/>
      <c r="VPN137" s="293"/>
      <c r="VPO137" s="293"/>
      <c r="VPP137" s="293"/>
      <c r="VPQ137" s="293"/>
      <c r="VPR137" s="293"/>
      <c r="VPS137" s="293"/>
      <c r="VPT137" s="293"/>
      <c r="VPU137" s="293"/>
      <c r="VPV137" s="293"/>
      <c r="VPW137" s="293"/>
      <c r="VPX137" s="293"/>
      <c r="VPY137" s="293"/>
      <c r="VPZ137" s="293"/>
      <c r="VQA137" s="293"/>
      <c r="VQB137" s="293"/>
      <c r="VQC137" s="293"/>
      <c r="VQD137" s="293"/>
      <c r="VQE137" s="293"/>
      <c r="VQF137" s="293"/>
      <c r="VQG137" s="293"/>
      <c r="VQH137" s="293"/>
      <c r="VQI137" s="293"/>
      <c r="VQJ137" s="293"/>
      <c r="VQK137" s="293"/>
      <c r="VQL137" s="293"/>
      <c r="VQM137" s="293"/>
      <c r="VQN137" s="293"/>
      <c r="VQO137" s="293"/>
      <c r="VQP137" s="293"/>
      <c r="VQQ137" s="293"/>
      <c r="VQR137" s="293"/>
      <c r="VQS137" s="293"/>
      <c r="VQT137" s="293"/>
      <c r="VQU137" s="293"/>
      <c r="VQV137" s="293"/>
      <c r="VQW137" s="293"/>
      <c r="VQX137" s="293"/>
      <c r="VQY137" s="293"/>
      <c r="VQZ137" s="293"/>
      <c r="VRA137" s="293"/>
      <c r="VRB137" s="293"/>
      <c r="VRC137" s="293"/>
      <c r="VRD137" s="293"/>
      <c r="VRE137" s="293"/>
      <c r="VRF137" s="293"/>
      <c r="VRG137" s="293"/>
      <c r="VRH137" s="293"/>
      <c r="VRI137" s="293"/>
      <c r="VRJ137" s="293"/>
      <c r="VRK137" s="293"/>
      <c r="VRL137" s="293"/>
      <c r="VRM137" s="293"/>
      <c r="VRN137" s="293"/>
      <c r="VRO137" s="293"/>
      <c r="VRP137" s="293"/>
      <c r="VRQ137" s="293"/>
      <c r="VRR137" s="293"/>
      <c r="VRS137" s="293"/>
      <c r="VRT137" s="293"/>
      <c r="VRU137" s="293"/>
      <c r="VRV137" s="293"/>
      <c r="VRW137" s="293"/>
      <c r="VRX137" s="293"/>
      <c r="VRY137" s="293"/>
      <c r="VRZ137" s="293"/>
      <c r="VSA137" s="293"/>
      <c r="VSB137" s="293"/>
      <c r="VSC137" s="293"/>
      <c r="VSD137" s="293"/>
      <c r="VSE137" s="293"/>
      <c r="VSF137" s="293"/>
      <c r="VSG137" s="293"/>
      <c r="VSH137" s="293"/>
      <c r="VSI137" s="293"/>
      <c r="VSJ137" s="293"/>
      <c r="VSK137" s="293"/>
      <c r="VSL137" s="293"/>
      <c r="VSM137" s="293"/>
      <c r="VSN137" s="293"/>
      <c r="VSO137" s="293"/>
      <c r="VSP137" s="293"/>
      <c r="VSQ137" s="293"/>
      <c r="VSR137" s="293"/>
      <c r="VSS137" s="293"/>
      <c r="VST137" s="293"/>
      <c r="VSU137" s="293"/>
      <c r="VSV137" s="293"/>
      <c r="VSW137" s="293"/>
      <c r="VSX137" s="293"/>
      <c r="VSY137" s="293"/>
      <c r="VSZ137" s="293"/>
      <c r="VTA137" s="293"/>
      <c r="VTB137" s="293"/>
      <c r="VTC137" s="293"/>
      <c r="VTD137" s="293"/>
      <c r="VTE137" s="293"/>
      <c r="VTF137" s="293"/>
      <c r="VTG137" s="293"/>
      <c r="VTH137" s="293"/>
      <c r="VTI137" s="293"/>
      <c r="VTJ137" s="293"/>
      <c r="VTK137" s="293"/>
      <c r="VTL137" s="293"/>
      <c r="VTM137" s="293"/>
      <c r="VTN137" s="293"/>
      <c r="VTO137" s="293"/>
      <c r="VTP137" s="293"/>
      <c r="VTQ137" s="293"/>
      <c r="VTR137" s="293"/>
      <c r="VTS137" s="293"/>
      <c r="VTT137" s="293"/>
      <c r="VTU137" s="293"/>
      <c r="VTV137" s="293"/>
      <c r="VTW137" s="293"/>
      <c r="VTX137" s="293"/>
      <c r="VTY137" s="293"/>
      <c r="VTZ137" s="293"/>
      <c r="VUA137" s="293"/>
      <c r="VUB137" s="293"/>
      <c r="VUC137" s="293"/>
      <c r="VUD137" s="293"/>
      <c r="VUE137" s="293"/>
      <c r="VUF137" s="293"/>
      <c r="VUG137" s="293"/>
      <c r="VUH137" s="293"/>
      <c r="VUI137" s="293"/>
      <c r="VUJ137" s="293"/>
      <c r="VUK137" s="293"/>
      <c r="VUL137" s="293"/>
      <c r="VUM137" s="293"/>
      <c r="VUN137" s="293"/>
      <c r="VUO137" s="293"/>
      <c r="VUP137" s="293"/>
      <c r="VUQ137" s="293"/>
      <c r="VUR137" s="293"/>
      <c r="VUS137" s="293"/>
      <c r="VUT137" s="293"/>
      <c r="VUU137" s="293"/>
      <c r="VUV137" s="293"/>
      <c r="VUW137" s="293"/>
      <c r="VUX137" s="293"/>
      <c r="VUY137" s="293"/>
      <c r="VUZ137" s="293"/>
      <c r="VVA137" s="293"/>
      <c r="VVB137" s="293"/>
      <c r="VVC137" s="293"/>
      <c r="VVD137" s="293"/>
      <c r="VVE137" s="293"/>
      <c r="VVF137" s="293"/>
      <c r="VVG137" s="293"/>
      <c r="VVH137" s="293"/>
      <c r="VVI137" s="293"/>
      <c r="VVJ137" s="293"/>
      <c r="VVK137" s="293"/>
      <c r="VVL137" s="293"/>
      <c r="VVM137" s="293"/>
      <c r="VVN137" s="293"/>
      <c r="VVO137" s="293"/>
      <c r="VVP137" s="293"/>
      <c r="VVQ137" s="293"/>
      <c r="VVR137" s="293"/>
      <c r="VVS137" s="293"/>
      <c r="VVT137" s="293"/>
      <c r="VVU137" s="293"/>
      <c r="VVV137" s="293"/>
      <c r="VVW137" s="293"/>
      <c r="VVX137" s="293"/>
      <c r="VVY137" s="293"/>
      <c r="VVZ137" s="293"/>
      <c r="VWA137" s="293"/>
      <c r="VWB137" s="293"/>
      <c r="VWC137" s="293"/>
      <c r="VWD137" s="293"/>
      <c r="VWE137" s="293"/>
      <c r="VWF137" s="293"/>
      <c r="VWG137" s="293"/>
      <c r="VWH137" s="293"/>
      <c r="VWI137" s="293"/>
      <c r="VWJ137" s="293"/>
      <c r="VWK137" s="293"/>
      <c r="VWL137" s="293"/>
      <c r="VWM137" s="293"/>
      <c r="VWN137" s="293"/>
      <c r="VWO137" s="293"/>
      <c r="VWP137" s="293"/>
      <c r="VWQ137" s="293"/>
      <c r="VWR137" s="293"/>
      <c r="VWS137" s="293"/>
      <c r="VWT137" s="293"/>
      <c r="VWU137" s="293"/>
      <c r="VWV137" s="293"/>
      <c r="VWW137" s="293"/>
      <c r="VWX137" s="293"/>
      <c r="VWY137" s="293"/>
      <c r="VWZ137" s="293"/>
      <c r="VXA137" s="293"/>
      <c r="VXB137" s="293"/>
      <c r="VXC137" s="293"/>
      <c r="VXD137" s="293"/>
      <c r="VXE137" s="293"/>
      <c r="VXF137" s="293"/>
      <c r="VXG137" s="293"/>
      <c r="VXH137" s="293"/>
      <c r="VXI137" s="293"/>
      <c r="VXJ137" s="293"/>
      <c r="VXK137" s="293"/>
      <c r="VXL137" s="293"/>
      <c r="VXM137" s="293"/>
      <c r="VXN137" s="293"/>
      <c r="VXO137" s="293"/>
      <c r="VXP137" s="293"/>
      <c r="VXQ137" s="293"/>
      <c r="VXR137" s="293"/>
      <c r="VXS137" s="293"/>
      <c r="VXT137" s="293"/>
      <c r="VXU137" s="293"/>
      <c r="VXV137" s="293"/>
      <c r="VXW137" s="293"/>
      <c r="VXX137" s="293"/>
      <c r="VXY137" s="293"/>
      <c r="VXZ137" s="293"/>
      <c r="VYA137" s="293"/>
      <c r="VYB137" s="293"/>
      <c r="VYC137" s="293"/>
      <c r="VYD137" s="293"/>
      <c r="VYE137" s="293"/>
      <c r="VYF137" s="293"/>
      <c r="VYG137" s="293"/>
      <c r="VYH137" s="293"/>
      <c r="VYI137" s="293"/>
      <c r="VYJ137" s="293"/>
      <c r="VYK137" s="293"/>
      <c r="VYL137" s="293"/>
      <c r="VYM137" s="293"/>
      <c r="VYN137" s="293"/>
      <c r="VYO137" s="293"/>
      <c r="VYP137" s="293"/>
      <c r="VYQ137" s="293"/>
      <c r="VYR137" s="293"/>
      <c r="VYS137" s="293"/>
      <c r="VYT137" s="293"/>
      <c r="VYU137" s="293"/>
      <c r="VYV137" s="293"/>
      <c r="VYW137" s="293"/>
      <c r="VYX137" s="293"/>
      <c r="VYY137" s="293"/>
      <c r="VYZ137" s="293"/>
      <c r="VZA137" s="293"/>
      <c r="VZB137" s="293"/>
      <c r="VZC137" s="293"/>
      <c r="VZD137" s="293"/>
      <c r="VZE137" s="293"/>
      <c r="VZF137" s="293"/>
      <c r="VZG137" s="293"/>
      <c r="VZH137" s="293"/>
      <c r="VZI137" s="293"/>
      <c r="VZJ137" s="293"/>
      <c r="VZK137" s="293"/>
      <c r="VZL137" s="293"/>
      <c r="VZM137" s="293"/>
      <c r="VZN137" s="293"/>
      <c r="VZO137" s="293"/>
      <c r="VZP137" s="293"/>
      <c r="VZQ137" s="293"/>
      <c r="VZR137" s="293"/>
      <c r="VZS137" s="293"/>
      <c r="VZT137" s="293"/>
      <c r="VZU137" s="293"/>
      <c r="VZV137" s="293"/>
      <c r="VZW137" s="293"/>
      <c r="VZX137" s="293"/>
      <c r="VZY137" s="293"/>
      <c r="VZZ137" s="293"/>
      <c r="WAA137" s="293"/>
      <c r="WAB137" s="293"/>
      <c r="WAC137" s="293"/>
      <c r="WAD137" s="293"/>
      <c r="WAE137" s="293"/>
      <c r="WAF137" s="293"/>
      <c r="WAG137" s="293"/>
      <c r="WAH137" s="293"/>
      <c r="WAI137" s="293"/>
      <c r="WAJ137" s="293"/>
      <c r="WAK137" s="293"/>
      <c r="WAL137" s="293"/>
      <c r="WAM137" s="293"/>
      <c r="WAN137" s="293"/>
      <c r="WAO137" s="293"/>
      <c r="WAP137" s="293"/>
      <c r="WAQ137" s="293"/>
      <c r="WAR137" s="293"/>
      <c r="WAS137" s="293"/>
      <c r="WAT137" s="293"/>
      <c r="WAU137" s="293"/>
      <c r="WAV137" s="293"/>
      <c r="WAW137" s="293"/>
      <c r="WAX137" s="293"/>
      <c r="WAY137" s="293"/>
      <c r="WAZ137" s="293"/>
      <c r="WBA137" s="293"/>
      <c r="WBB137" s="293"/>
      <c r="WBC137" s="293"/>
      <c r="WBD137" s="293"/>
      <c r="WBE137" s="293"/>
      <c r="WBF137" s="293"/>
      <c r="WBG137" s="293"/>
      <c r="WBH137" s="293"/>
      <c r="WBI137" s="293"/>
      <c r="WBJ137" s="293"/>
      <c r="WBK137" s="293"/>
      <c r="WBL137" s="293"/>
      <c r="WBM137" s="293"/>
      <c r="WBN137" s="293"/>
      <c r="WBO137" s="293"/>
      <c r="WBP137" s="293"/>
      <c r="WBQ137" s="293"/>
      <c r="WBR137" s="293"/>
      <c r="WBS137" s="293"/>
      <c r="WBT137" s="293"/>
      <c r="WBU137" s="293"/>
      <c r="WBV137" s="293"/>
      <c r="WBW137" s="293"/>
      <c r="WBX137" s="293"/>
      <c r="WBY137" s="293"/>
      <c r="WBZ137" s="293"/>
      <c r="WCA137" s="293"/>
      <c r="WCB137" s="293"/>
      <c r="WCC137" s="293"/>
      <c r="WCD137" s="293"/>
      <c r="WCE137" s="293"/>
      <c r="WCF137" s="293"/>
      <c r="WCG137" s="293"/>
      <c r="WCH137" s="293"/>
      <c r="WCI137" s="293"/>
      <c r="WCJ137" s="293"/>
      <c r="WCK137" s="293"/>
      <c r="WCL137" s="293"/>
      <c r="WCM137" s="293"/>
      <c r="WCN137" s="293"/>
      <c r="WCO137" s="293"/>
      <c r="WCP137" s="293"/>
      <c r="WCQ137" s="293"/>
      <c r="WCR137" s="293"/>
      <c r="WCS137" s="293"/>
      <c r="WCT137" s="293"/>
      <c r="WCU137" s="293"/>
      <c r="WCV137" s="293"/>
      <c r="WCW137" s="293"/>
      <c r="WCX137" s="293"/>
      <c r="WCY137" s="293"/>
      <c r="WCZ137" s="293"/>
      <c r="WDA137" s="293"/>
      <c r="WDB137" s="293"/>
      <c r="WDC137" s="293"/>
      <c r="WDD137" s="293"/>
      <c r="WDE137" s="293"/>
      <c r="WDF137" s="293"/>
      <c r="WDG137" s="293"/>
      <c r="WDH137" s="293"/>
      <c r="WDI137" s="293"/>
      <c r="WDJ137" s="293"/>
      <c r="WDK137" s="293"/>
      <c r="WDL137" s="293"/>
      <c r="WDM137" s="293"/>
      <c r="WDN137" s="293"/>
      <c r="WDO137" s="293"/>
      <c r="WDP137" s="293"/>
      <c r="WDQ137" s="293"/>
      <c r="WDR137" s="293"/>
      <c r="WDS137" s="293"/>
      <c r="WDT137" s="293"/>
      <c r="WDU137" s="293"/>
      <c r="WDV137" s="293"/>
      <c r="WDW137" s="293"/>
      <c r="WDX137" s="293"/>
      <c r="WDY137" s="293"/>
      <c r="WDZ137" s="293"/>
      <c r="WEA137" s="293"/>
      <c r="WEB137" s="293"/>
      <c r="WEC137" s="293"/>
      <c r="WED137" s="293"/>
      <c r="WEE137" s="293"/>
      <c r="WEF137" s="293"/>
      <c r="WEG137" s="293"/>
      <c r="WEH137" s="293"/>
      <c r="WEI137" s="293"/>
      <c r="WEJ137" s="293"/>
      <c r="WEK137" s="293"/>
      <c r="WEL137" s="293"/>
      <c r="WEM137" s="293"/>
      <c r="WEN137" s="293"/>
      <c r="WEO137" s="293"/>
      <c r="WEP137" s="293"/>
      <c r="WEQ137" s="293"/>
      <c r="WER137" s="293"/>
      <c r="WES137" s="293"/>
      <c r="WET137" s="293"/>
      <c r="WEU137" s="293"/>
      <c r="WEV137" s="293"/>
      <c r="WEW137" s="293"/>
      <c r="WEX137" s="293"/>
      <c r="WEY137" s="293"/>
      <c r="WEZ137" s="293"/>
      <c r="WFA137" s="293"/>
      <c r="WFB137" s="293"/>
      <c r="WFC137" s="293"/>
      <c r="WFD137" s="293"/>
      <c r="WFE137" s="293"/>
      <c r="WFF137" s="293"/>
      <c r="WFG137" s="293"/>
      <c r="WFH137" s="293"/>
      <c r="WFI137" s="293"/>
      <c r="WFJ137" s="293"/>
      <c r="WFK137" s="293"/>
      <c r="WFL137" s="293"/>
      <c r="WFM137" s="293"/>
      <c r="WFN137" s="293"/>
      <c r="WFO137" s="293"/>
      <c r="WFP137" s="293"/>
      <c r="WFQ137" s="293"/>
      <c r="WFR137" s="293"/>
      <c r="WFS137" s="293"/>
      <c r="WFT137" s="293"/>
      <c r="WFU137" s="293"/>
      <c r="WFV137" s="293"/>
      <c r="WFW137" s="293"/>
      <c r="WFX137" s="293"/>
      <c r="WFY137" s="293"/>
      <c r="WFZ137" s="293"/>
      <c r="WGA137" s="293"/>
      <c r="WGB137" s="293"/>
      <c r="WGC137" s="293"/>
      <c r="WGD137" s="293"/>
      <c r="WGE137" s="293"/>
      <c r="WGF137" s="293"/>
      <c r="WGG137" s="293"/>
      <c r="WGH137" s="293"/>
      <c r="WGI137" s="293"/>
      <c r="WGJ137" s="293"/>
      <c r="WGK137" s="293"/>
      <c r="WGL137" s="293"/>
      <c r="WGM137" s="293"/>
      <c r="WGN137" s="293"/>
      <c r="WGO137" s="293"/>
      <c r="WGP137" s="293"/>
      <c r="WGQ137" s="293"/>
      <c r="WGR137" s="293"/>
      <c r="WGS137" s="293"/>
      <c r="WGT137" s="293"/>
      <c r="WGU137" s="293"/>
      <c r="WGV137" s="293"/>
      <c r="WGW137" s="293"/>
      <c r="WGX137" s="293"/>
      <c r="WGY137" s="293"/>
      <c r="WGZ137" s="293"/>
      <c r="WHA137" s="293"/>
      <c r="WHB137" s="293"/>
      <c r="WHC137" s="293"/>
      <c r="WHD137" s="293"/>
      <c r="WHE137" s="293"/>
      <c r="WHF137" s="293"/>
      <c r="WHG137" s="293"/>
      <c r="WHH137" s="293"/>
      <c r="WHI137" s="293"/>
      <c r="WHJ137" s="293"/>
      <c r="WHK137" s="293"/>
      <c r="WHL137" s="293"/>
      <c r="WHM137" s="293"/>
      <c r="WHN137" s="293"/>
      <c r="WHO137" s="293"/>
      <c r="WHP137" s="293"/>
      <c r="WHQ137" s="293"/>
      <c r="WHR137" s="293"/>
      <c r="WHS137" s="293"/>
      <c r="WHT137" s="293"/>
      <c r="WHU137" s="293"/>
      <c r="WHV137" s="293"/>
      <c r="WHW137" s="293"/>
      <c r="WHX137" s="293"/>
      <c r="WHY137" s="293"/>
      <c r="WHZ137" s="293"/>
      <c r="WIA137" s="293"/>
      <c r="WIB137" s="293"/>
      <c r="WIC137" s="293"/>
      <c r="WID137" s="293"/>
      <c r="WIE137" s="293"/>
      <c r="WIF137" s="293"/>
      <c r="WIG137" s="293"/>
      <c r="WIH137" s="293"/>
      <c r="WII137" s="293"/>
      <c r="WIJ137" s="293"/>
      <c r="WIK137" s="293"/>
      <c r="WIL137" s="293"/>
      <c r="WIM137" s="293"/>
      <c r="WIN137" s="293"/>
      <c r="WIO137" s="293"/>
      <c r="WIP137" s="293"/>
      <c r="WIQ137" s="293"/>
      <c r="WIR137" s="293"/>
      <c r="WIS137" s="293"/>
      <c r="WIT137" s="293"/>
      <c r="WIU137" s="293"/>
      <c r="WIV137" s="293"/>
      <c r="WIW137" s="293"/>
      <c r="WIX137" s="293"/>
      <c r="WIY137" s="293"/>
      <c r="WIZ137" s="293"/>
      <c r="WJA137" s="293"/>
      <c r="WJB137" s="293"/>
      <c r="WJC137" s="293"/>
      <c r="WJD137" s="293"/>
      <c r="WJE137" s="293"/>
      <c r="WJF137" s="293"/>
      <c r="WJG137" s="293"/>
      <c r="WJH137" s="293"/>
      <c r="WJI137" s="293"/>
      <c r="WJJ137" s="293"/>
      <c r="WJK137" s="293"/>
      <c r="WJL137" s="293"/>
      <c r="WJM137" s="293"/>
      <c r="WJN137" s="293"/>
      <c r="WJO137" s="293"/>
      <c r="WJP137" s="293"/>
      <c r="WJQ137" s="293"/>
      <c r="WJR137" s="293"/>
      <c r="WJS137" s="293"/>
      <c r="WJT137" s="293"/>
      <c r="WJU137" s="293"/>
      <c r="WJV137" s="293"/>
      <c r="WJW137" s="293"/>
      <c r="WJX137" s="293"/>
      <c r="WJY137" s="293"/>
      <c r="WJZ137" s="293"/>
      <c r="WKA137" s="293"/>
      <c r="WKB137" s="293"/>
      <c r="WKC137" s="293"/>
      <c r="WKD137" s="293"/>
      <c r="WKE137" s="293"/>
      <c r="WKF137" s="293"/>
      <c r="WKG137" s="293"/>
      <c r="WKH137" s="293"/>
      <c r="WKI137" s="293"/>
      <c r="WKJ137" s="293"/>
      <c r="WKK137" s="293"/>
      <c r="WKL137" s="293"/>
      <c r="WKM137" s="293"/>
      <c r="WKN137" s="293"/>
      <c r="WKO137" s="293"/>
      <c r="WKP137" s="293"/>
      <c r="WKQ137" s="293"/>
      <c r="WKR137" s="293"/>
      <c r="WKS137" s="293"/>
      <c r="WKT137" s="293"/>
      <c r="WKU137" s="293"/>
      <c r="WKV137" s="293"/>
      <c r="WKW137" s="293"/>
      <c r="WKX137" s="293"/>
      <c r="WKY137" s="293"/>
      <c r="WKZ137" s="293"/>
      <c r="WLA137" s="293"/>
      <c r="WLB137" s="293"/>
      <c r="WLC137" s="293"/>
      <c r="WLD137" s="293"/>
      <c r="WLE137" s="293"/>
      <c r="WLF137" s="293"/>
      <c r="WLG137" s="293"/>
      <c r="WLH137" s="293"/>
      <c r="WLI137" s="293"/>
      <c r="WLJ137" s="293"/>
      <c r="WLK137" s="293"/>
      <c r="WLL137" s="293"/>
      <c r="WLM137" s="293"/>
      <c r="WLN137" s="293"/>
      <c r="WLO137" s="293"/>
      <c r="WLP137" s="293"/>
      <c r="WLQ137" s="293"/>
      <c r="WLR137" s="293"/>
      <c r="WLS137" s="293"/>
      <c r="WLT137" s="293"/>
      <c r="WLU137" s="293"/>
      <c r="WLV137" s="293"/>
      <c r="WLW137" s="293"/>
      <c r="WLX137" s="293"/>
      <c r="WLY137" s="293"/>
      <c r="WLZ137" s="293"/>
      <c r="WMA137" s="293"/>
      <c r="WMB137" s="293"/>
      <c r="WMC137" s="293"/>
      <c r="WMD137" s="293"/>
      <c r="WME137" s="293"/>
      <c r="WMF137" s="293"/>
      <c r="WMG137" s="293"/>
      <c r="WMH137" s="293"/>
      <c r="WMI137" s="293"/>
      <c r="WMJ137" s="293"/>
      <c r="WMK137" s="293"/>
      <c r="WML137" s="293"/>
      <c r="WMM137" s="293"/>
      <c r="WMN137" s="293"/>
      <c r="WMO137" s="293"/>
      <c r="WMP137" s="293"/>
      <c r="WMQ137" s="293"/>
      <c r="WMR137" s="293"/>
      <c r="WMS137" s="293"/>
      <c r="WMT137" s="293"/>
      <c r="WMU137" s="293"/>
      <c r="WMV137" s="293"/>
      <c r="WMW137" s="293"/>
      <c r="WMX137" s="293"/>
      <c r="WMY137" s="293"/>
      <c r="WMZ137" s="293"/>
      <c r="WNA137" s="293"/>
      <c r="WNB137" s="293"/>
      <c r="WNC137" s="293"/>
      <c r="WND137" s="293"/>
      <c r="WNE137" s="293"/>
      <c r="WNF137" s="293"/>
      <c r="WNG137" s="293"/>
      <c r="WNH137" s="293"/>
      <c r="WNI137" s="293"/>
      <c r="WNJ137" s="293"/>
      <c r="WNK137" s="293"/>
      <c r="WNL137" s="293"/>
      <c r="WNM137" s="293"/>
      <c r="WNN137" s="293"/>
      <c r="WNO137" s="293"/>
      <c r="WNP137" s="293"/>
      <c r="WNQ137" s="293"/>
      <c r="WNR137" s="293"/>
      <c r="WNS137" s="293"/>
      <c r="WNT137" s="293"/>
      <c r="WNU137" s="293"/>
      <c r="WNV137" s="293"/>
      <c r="WNW137" s="293"/>
      <c r="WNX137" s="293"/>
      <c r="WNY137" s="293"/>
      <c r="WNZ137" s="293"/>
      <c r="WOA137" s="293"/>
      <c r="WOB137" s="293"/>
      <c r="WOC137" s="293"/>
      <c r="WOD137" s="293"/>
      <c r="WOE137" s="293"/>
      <c r="WOF137" s="293"/>
      <c r="WOG137" s="293"/>
      <c r="WOH137" s="293"/>
      <c r="WOI137" s="293"/>
      <c r="WOJ137" s="293"/>
      <c r="WOK137" s="293"/>
      <c r="WOL137" s="293"/>
      <c r="WOM137" s="293"/>
      <c r="WON137" s="293"/>
      <c r="WOO137" s="293"/>
      <c r="WOP137" s="293"/>
      <c r="WOQ137" s="293"/>
      <c r="WOR137" s="293"/>
      <c r="WOS137" s="293"/>
      <c r="WOT137" s="293"/>
      <c r="WOU137" s="293"/>
      <c r="WOV137" s="293"/>
      <c r="WOW137" s="293"/>
      <c r="WOX137" s="293"/>
      <c r="WOY137" s="293"/>
      <c r="WOZ137" s="293"/>
      <c r="WPA137" s="293"/>
      <c r="WPB137" s="293"/>
      <c r="WPC137" s="293"/>
      <c r="WPD137" s="293"/>
      <c r="WPE137" s="293"/>
      <c r="WPF137" s="293"/>
      <c r="WPG137" s="293"/>
      <c r="WPH137" s="293"/>
      <c r="WPI137" s="293"/>
      <c r="WPJ137" s="293"/>
      <c r="WPK137" s="293"/>
      <c r="WPL137" s="293"/>
      <c r="WPM137" s="293"/>
      <c r="WPN137" s="293"/>
      <c r="WPO137" s="293"/>
      <c r="WPP137" s="293"/>
      <c r="WPQ137" s="293"/>
      <c r="WPR137" s="293"/>
      <c r="WPS137" s="293"/>
      <c r="WPT137" s="293"/>
      <c r="WPU137" s="293"/>
      <c r="WPV137" s="293"/>
      <c r="WPW137" s="293"/>
      <c r="WPX137" s="293"/>
      <c r="WPY137" s="293"/>
      <c r="WPZ137" s="293"/>
      <c r="WQA137" s="293"/>
      <c r="WQB137" s="293"/>
      <c r="WQC137" s="293"/>
      <c r="WQD137" s="293"/>
      <c r="WQE137" s="293"/>
      <c r="WQF137" s="293"/>
      <c r="WQG137" s="293"/>
      <c r="WQH137" s="293"/>
      <c r="WQI137" s="293"/>
      <c r="WQJ137" s="293"/>
      <c r="WQK137" s="293"/>
      <c r="WQL137" s="293"/>
      <c r="WQM137" s="293"/>
      <c r="WQN137" s="293"/>
      <c r="WQO137" s="293"/>
      <c r="WQP137" s="293"/>
      <c r="WQQ137" s="293"/>
      <c r="WQR137" s="293"/>
      <c r="WQS137" s="293"/>
      <c r="WQT137" s="293"/>
      <c r="WQU137" s="293"/>
      <c r="WQV137" s="293"/>
      <c r="WQW137" s="293"/>
      <c r="WQX137" s="293"/>
      <c r="WQY137" s="293"/>
      <c r="WQZ137" s="293"/>
      <c r="WRA137" s="293"/>
      <c r="WRB137" s="293"/>
      <c r="WRC137" s="293"/>
      <c r="WRD137" s="293"/>
      <c r="WRE137" s="293"/>
      <c r="WRF137" s="293"/>
      <c r="WRG137" s="293"/>
      <c r="WRH137" s="293"/>
      <c r="WRI137" s="293"/>
      <c r="WRJ137" s="293"/>
      <c r="WRK137" s="293"/>
      <c r="WRL137" s="293"/>
      <c r="WRM137" s="293"/>
      <c r="WRN137" s="293"/>
      <c r="WRO137" s="293"/>
      <c r="WRP137" s="293"/>
      <c r="WRQ137" s="293"/>
      <c r="WRR137" s="293"/>
      <c r="WRS137" s="293"/>
      <c r="WRT137" s="293"/>
      <c r="WRU137" s="293"/>
      <c r="WRV137" s="293"/>
      <c r="WRW137" s="293"/>
      <c r="WRX137" s="293"/>
      <c r="WRY137" s="293"/>
      <c r="WRZ137" s="293"/>
      <c r="WSA137" s="293"/>
      <c r="WSB137" s="293"/>
      <c r="WSC137" s="293"/>
      <c r="WSD137" s="293"/>
      <c r="WSE137" s="293"/>
      <c r="WSF137" s="293"/>
      <c r="WSG137" s="293"/>
      <c r="WSH137" s="293"/>
      <c r="WSI137" s="293"/>
      <c r="WSJ137" s="293"/>
      <c r="WSK137" s="293"/>
      <c r="WSL137" s="293"/>
      <c r="WSM137" s="293"/>
      <c r="WSN137" s="293"/>
      <c r="WSO137" s="293"/>
      <c r="WSP137" s="293"/>
      <c r="WSQ137" s="293"/>
      <c r="WSR137" s="293"/>
      <c r="WSS137" s="293"/>
      <c r="WST137" s="293"/>
      <c r="WSU137" s="293"/>
      <c r="WSV137" s="293"/>
      <c r="WSW137" s="293"/>
      <c r="WSX137" s="293"/>
      <c r="WSY137" s="293"/>
      <c r="WSZ137" s="293"/>
      <c r="WTA137" s="293"/>
      <c r="WTB137" s="293"/>
      <c r="WTC137" s="293"/>
      <c r="WTD137" s="293"/>
      <c r="WTE137" s="293"/>
      <c r="WTF137" s="293"/>
      <c r="WTG137" s="293"/>
      <c r="WTH137" s="293"/>
      <c r="WTI137" s="293"/>
      <c r="WTJ137" s="293"/>
      <c r="WTK137" s="293"/>
      <c r="WTL137" s="293"/>
      <c r="WTM137" s="293"/>
      <c r="WTN137" s="293"/>
      <c r="WTO137" s="293"/>
      <c r="WTP137" s="293"/>
      <c r="WTQ137" s="293"/>
      <c r="WTR137" s="293"/>
      <c r="WTS137" s="293"/>
      <c r="WTT137" s="293"/>
      <c r="WTU137" s="293"/>
      <c r="WTV137" s="293"/>
      <c r="WTW137" s="293"/>
      <c r="WTX137" s="293"/>
      <c r="WTY137" s="293"/>
      <c r="WTZ137" s="293"/>
      <c r="WUA137" s="293"/>
      <c r="WUB137" s="293"/>
      <c r="WUC137" s="293"/>
      <c r="WUD137" s="293"/>
      <c r="WUE137" s="293"/>
      <c r="WUF137" s="293"/>
      <c r="WUG137" s="293"/>
      <c r="WUH137" s="293"/>
      <c r="WUI137" s="293"/>
      <c r="WUJ137" s="293"/>
      <c r="WUK137" s="293"/>
      <c r="WUL137" s="293"/>
      <c r="WUM137" s="293"/>
      <c r="WUN137" s="293"/>
      <c r="WUO137" s="293"/>
      <c r="WUP137" s="293"/>
      <c r="WUQ137" s="293"/>
      <c r="WUR137" s="293"/>
      <c r="WUS137" s="293"/>
      <c r="WUT137" s="293"/>
      <c r="WUU137" s="293"/>
      <c r="WUV137" s="293"/>
      <c r="WUW137" s="293"/>
      <c r="WUX137" s="293"/>
      <c r="WUY137" s="293"/>
      <c r="WUZ137" s="293"/>
      <c r="WVA137" s="293"/>
      <c r="WVB137" s="293"/>
      <c r="WVC137" s="293"/>
      <c r="WVD137" s="293"/>
      <c r="WVE137" s="293"/>
      <c r="WVF137" s="293"/>
      <c r="WVG137" s="293"/>
      <c r="WVH137" s="293"/>
      <c r="WVI137" s="293"/>
      <c r="WVJ137" s="293"/>
      <c r="WVK137" s="293"/>
      <c r="WVL137" s="293"/>
      <c r="WVM137" s="293"/>
      <c r="WVN137" s="293"/>
      <c r="WVO137" s="293"/>
      <c r="WVP137" s="293"/>
      <c r="WVQ137" s="293"/>
      <c r="WVR137" s="293"/>
      <c r="WVS137" s="293"/>
      <c r="WVT137" s="293"/>
      <c r="WVU137" s="293"/>
      <c r="WVV137" s="293"/>
      <c r="WVW137" s="293"/>
      <c r="WVX137" s="293"/>
      <c r="WVY137" s="293"/>
      <c r="WVZ137" s="293"/>
      <c r="WWA137" s="293"/>
      <c r="WWB137" s="293"/>
      <c r="WWC137" s="293"/>
      <c r="WWD137" s="293"/>
      <c r="WWE137" s="293"/>
      <c r="WWF137" s="293"/>
      <c r="WWG137" s="293"/>
      <c r="WWH137" s="293"/>
      <c r="WWI137" s="293"/>
      <c r="WWJ137" s="293"/>
      <c r="WWK137" s="293"/>
      <c r="WWL137" s="293"/>
      <c r="WWM137" s="293"/>
      <c r="WWN137" s="293"/>
      <c r="WWO137" s="293"/>
      <c r="WWP137" s="293"/>
      <c r="WWQ137" s="293"/>
      <c r="WWR137" s="293"/>
      <c r="WWS137" s="293"/>
      <c r="WWT137" s="293"/>
      <c r="WWU137" s="293"/>
      <c r="WWV137" s="293"/>
      <c r="WWW137" s="293"/>
      <c r="WWX137" s="293"/>
      <c r="WWY137" s="293"/>
      <c r="WWZ137" s="293"/>
      <c r="WXA137" s="293"/>
      <c r="WXB137" s="293"/>
      <c r="WXC137" s="293"/>
      <c r="WXD137" s="293"/>
      <c r="WXE137" s="293"/>
      <c r="WXF137" s="293"/>
      <c r="WXG137" s="293"/>
      <c r="WXH137" s="293"/>
      <c r="WXI137" s="293"/>
      <c r="WXJ137" s="293"/>
      <c r="WXK137" s="293"/>
      <c r="WXL137" s="293"/>
      <c r="WXM137" s="293"/>
      <c r="WXN137" s="293"/>
      <c r="WXO137" s="293"/>
      <c r="WXP137" s="293"/>
      <c r="WXQ137" s="293"/>
      <c r="WXR137" s="293"/>
      <c r="WXS137" s="293"/>
      <c r="WXT137" s="293"/>
      <c r="WXU137" s="293"/>
      <c r="WXV137" s="293"/>
      <c r="WXW137" s="293"/>
      <c r="WXX137" s="293"/>
      <c r="WXY137" s="293"/>
      <c r="WXZ137" s="293"/>
      <c r="WYA137" s="293"/>
      <c r="WYB137" s="293"/>
      <c r="WYC137" s="293"/>
      <c r="WYD137" s="293"/>
      <c r="WYE137" s="293"/>
      <c r="WYF137" s="293"/>
      <c r="WYG137" s="293"/>
      <c r="WYH137" s="293"/>
      <c r="WYI137" s="293"/>
      <c r="WYJ137" s="293"/>
      <c r="WYK137" s="293"/>
      <c r="WYL137" s="293"/>
      <c r="WYM137" s="293"/>
      <c r="WYN137" s="293"/>
      <c r="WYO137" s="293"/>
      <c r="WYP137" s="293"/>
      <c r="WYQ137" s="293"/>
      <c r="WYR137" s="293"/>
      <c r="WYS137" s="293"/>
      <c r="WYT137" s="293"/>
      <c r="WYU137" s="293"/>
      <c r="WYV137" s="293"/>
      <c r="WYW137" s="293"/>
      <c r="WYX137" s="293"/>
      <c r="WYY137" s="293"/>
      <c r="WYZ137" s="293"/>
      <c r="WZA137" s="293"/>
      <c r="WZB137" s="293"/>
      <c r="WZC137" s="293"/>
      <c r="WZD137" s="293"/>
      <c r="WZE137" s="293"/>
      <c r="WZF137" s="293"/>
      <c r="WZG137" s="293"/>
      <c r="WZH137" s="293"/>
      <c r="WZI137" s="293"/>
      <c r="WZJ137" s="293"/>
      <c r="WZK137" s="293"/>
      <c r="WZL137" s="293"/>
      <c r="WZM137" s="293"/>
      <c r="WZN137" s="293"/>
      <c r="WZO137" s="293"/>
      <c r="WZP137" s="293"/>
      <c r="WZQ137" s="293"/>
      <c r="WZR137" s="293"/>
      <c r="WZS137" s="293"/>
      <c r="WZT137" s="293"/>
      <c r="WZU137" s="293"/>
      <c r="WZV137" s="293"/>
      <c r="WZW137" s="293"/>
      <c r="WZX137" s="293"/>
      <c r="WZY137" s="293"/>
      <c r="WZZ137" s="293"/>
      <c r="XAA137" s="293"/>
      <c r="XAB137" s="293"/>
      <c r="XAC137" s="293"/>
      <c r="XAD137" s="293"/>
      <c r="XAE137" s="293"/>
      <c r="XAF137" s="293"/>
      <c r="XAG137" s="293"/>
      <c r="XAH137" s="293"/>
      <c r="XAI137" s="293"/>
      <c r="XAJ137" s="293"/>
      <c r="XAK137" s="293"/>
      <c r="XAL137" s="293"/>
      <c r="XAM137" s="293"/>
      <c r="XAN137" s="293"/>
      <c r="XAO137" s="293"/>
      <c r="XAP137" s="293"/>
      <c r="XAQ137" s="293"/>
      <c r="XAR137" s="293"/>
      <c r="XAS137" s="293"/>
      <c r="XAT137" s="293"/>
      <c r="XAU137" s="293"/>
      <c r="XAV137" s="293"/>
      <c r="XAW137" s="293"/>
      <c r="XAX137" s="293"/>
      <c r="XAY137" s="293"/>
      <c r="XAZ137" s="293"/>
      <c r="XBA137" s="293"/>
      <c r="XBB137" s="293"/>
      <c r="XBC137" s="293"/>
      <c r="XBD137" s="293"/>
      <c r="XBE137" s="293"/>
      <c r="XBF137" s="293"/>
      <c r="XBG137" s="293"/>
      <c r="XBH137" s="293"/>
      <c r="XBI137" s="293"/>
      <c r="XBJ137" s="293"/>
      <c r="XBK137" s="293"/>
      <c r="XBL137" s="293"/>
      <c r="XBM137" s="293"/>
      <c r="XBN137" s="293"/>
      <c r="XBO137" s="293"/>
      <c r="XBP137" s="293"/>
      <c r="XBQ137" s="293"/>
      <c r="XBR137" s="293"/>
      <c r="XBS137" s="293"/>
      <c r="XBT137" s="293"/>
      <c r="XBU137" s="293"/>
      <c r="XBV137" s="293"/>
      <c r="XBW137" s="293"/>
      <c r="XBX137" s="293"/>
      <c r="XBY137" s="293"/>
      <c r="XBZ137" s="293"/>
      <c r="XCA137" s="293"/>
      <c r="XCB137" s="293"/>
      <c r="XCC137" s="293"/>
      <c r="XCD137" s="293"/>
      <c r="XCE137" s="293"/>
      <c r="XCF137" s="293"/>
      <c r="XCG137" s="293"/>
      <c r="XCH137" s="293"/>
      <c r="XCI137" s="293"/>
      <c r="XCJ137" s="293"/>
      <c r="XCK137" s="293"/>
      <c r="XCL137" s="293"/>
      <c r="XCM137" s="293"/>
      <c r="XCN137" s="293"/>
      <c r="XCO137" s="293"/>
      <c r="XCP137" s="293"/>
      <c r="XCQ137" s="293"/>
      <c r="XCR137" s="293"/>
      <c r="XCS137" s="293"/>
      <c r="XCT137" s="293"/>
      <c r="XCU137" s="293"/>
      <c r="XCV137" s="293"/>
      <c r="XCW137" s="293"/>
      <c r="XCX137" s="293"/>
      <c r="XCY137" s="293"/>
      <c r="XCZ137" s="293"/>
      <c r="XDA137" s="293"/>
      <c r="XDB137" s="293"/>
      <c r="XDC137" s="293"/>
      <c r="XDD137" s="293"/>
      <c r="XDE137" s="293"/>
      <c r="XDF137" s="293"/>
      <c r="XDG137" s="293"/>
      <c r="XDH137" s="293"/>
      <c r="XDI137" s="293"/>
      <c r="XDJ137" s="293"/>
      <c r="XDK137" s="293"/>
      <c r="XDL137" s="293"/>
      <c r="XDM137" s="293"/>
      <c r="XDN137" s="293"/>
      <c r="XDO137" s="293"/>
      <c r="XDP137" s="293"/>
      <c r="XDQ137" s="293"/>
      <c r="XDR137" s="293"/>
      <c r="XDS137" s="293"/>
      <c r="XDT137" s="293"/>
      <c r="XDU137" s="293"/>
      <c r="XDV137" s="293"/>
      <c r="XDW137" s="293"/>
      <c r="XDX137" s="293"/>
      <c r="XDY137" s="293"/>
      <c r="XDZ137" s="293"/>
      <c r="XEA137" s="293"/>
      <c r="XEB137" s="293"/>
      <c r="XEC137" s="293"/>
      <c r="XED137" s="293"/>
      <c r="XEE137" s="293"/>
      <c r="XEF137" s="293"/>
      <c r="XEG137" s="293"/>
      <c r="XEH137" s="293"/>
      <c r="XEI137" s="293"/>
      <c r="XEJ137" s="293"/>
      <c r="XEK137" s="293"/>
      <c r="XEL137" s="293"/>
      <c r="XEM137" s="293"/>
      <c r="XEN137" s="293"/>
      <c r="XEO137" s="293"/>
      <c r="XEP137" s="293"/>
      <c r="XEQ137" s="293"/>
      <c r="XER137" s="293"/>
      <c r="XES137" s="293"/>
      <c r="XET137" s="293"/>
      <c r="XEU137" s="293"/>
      <c r="XEV137" s="293"/>
      <c r="XEW137" s="293"/>
      <c r="XEX137" s="293"/>
      <c r="XEY137" s="293"/>
      <c r="XEZ137" s="293"/>
      <c r="XFA137" s="293"/>
      <c r="XFB137" s="293"/>
      <c r="XFC137" s="293"/>
      <c r="XFD137" s="293"/>
    </row>
    <row r="138" spans="1:16384" s="258" customFormat="1" ht="22.5" customHeight="1" x14ac:dyDescent="0.3">
      <c r="A138" s="156"/>
      <c r="B138" s="293"/>
      <c r="C138" s="293"/>
      <c r="D138" s="293"/>
      <c r="E138" s="293"/>
      <c r="F138" s="293"/>
      <c r="G138" s="293"/>
      <c r="H138" s="293"/>
      <c r="I138" s="293"/>
      <c r="J138" s="293"/>
      <c r="K138" s="293"/>
      <c r="L138" s="293"/>
      <c r="M138" s="293"/>
      <c r="N138" s="293"/>
      <c r="O138" s="293"/>
      <c r="P138" s="293"/>
      <c r="Q138" s="293"/>
      <c r="R138" s="293"/>
      <c r="S138" s="293"/>
      <c r="T138" s="293"/>
      <c r="U138" s="293"/>
      <c r="V138" s="293"/>
      <c r="W138" s="293"/>
      <c r="X138" s="293"/>
      <c r="Y138" s="293"/>
      <c r="Z138" s="293"/>
      <c r="AA138" s="293"/>
      <c r="AB138" s="293"/>
      <c r="AC138" s="293"/>
      <c r="AD138" s="293"/>
      <c r="AE138" s="293"/>
      <c r="AF138" s="293"/>
      <c r="AG138" s="293"/>
      <c r="AH138" s="293"/>
      <c r="AI138" s="293"/>
      <c r="AJ138" s="293"/>
      <c r="AK138" s="293"/>
      <c r="AL138" s="293"/>
      <c r="AM138" s="293"/>
      <c r="AN138" s="293"/>
      <c r="AO138" s="293"/>
      <c r="AP138" s="293"/>
      <c r="AQ138" s="293"/>
      <c r="AR138" s="293"/>
      <c r="AS138" s="293"/>
      <c r="AT138" s="293"/>
      <c r="AU138" s="293"/>
      <c r="AV138" s="293"/>
      <c r="AW138" s="293"/>
      <c r="AX138" s="293"/>
      <c r="AY138" s="293"/>
      <c r="AZ138" s="293"/>
      <c r="BA138" s="293"/>
      <c r="BB138" s="293"/>
      <c r="BC138" s="293"/>
      <c r="BD138" s="293"/>
      <c r="BE138" s="293"/>
      <c r="BF138" s="293"/>
      <c r="BG138" s="293"/>
      <c r="BH138" s="293"/>
      <c r="BI138" s="293"/>
      <c r="BJ138" s="293"/>
      <c r="BK138" s="293"/>
      <c r="BL138" s="293"/>
      <c r="BM138" s="293"/>
      <c r="BN138" s="293"/>
      <c r="BO138" s="293"/>
      <c r="BP138" s="293"/>
      <c r="BQ138" s="293"/>
      <c r="BR138" s="293"/>
      <c r="BS138" s="293"/>
      <c r="BT138" s="293"/>
      <c r="BU138" s="293"/>
      <c r="BV138" s="293"/>
      <c r="BW138" s="293"/>
      <c r="BX138" s="293"/>
      <c r="BY138" s="293"/>
      <c r="BZ138" s="293"/>
      <c r="CA138" s="293"/>
      <c r="CB138" s="293"/>
      <c r="CC138" s="293"/>
      <c r="CD138" s="293"/>
      <c r="CE138" s="293"/>
      <c r="CF138" s="293"/>
      <c r="CG138" s="293"/>
      <c r="CH138" s="293"/>
      <c r="CI138" s="293"/>
      <c r="CJ138" s="293"/>
      <c r="CK138" s="293"/>
      <c r="CL138" s="293"/>
      <c r="CM138" s="293"/>
      <c r="CN138" s="293"/>
      <c r="CO138" s="293"/>
      <c r="CP138" s="293"/>
      <c r="CQ138" s="293"/>
      <c r="CR138" s="293"/>
      <c r="CS138" s="293"/>
      <c r="CT138" s="293"/>
      <c r="CU138" s="293"/>
      <c r="CV138" s="293"/>
      <c r="CW138" s="293"/>
      <c r="CX138" s="293"/>
      <c r="CY138" s="293"/>
      <c r="CZ138" s="293"/>
      <c r="DA138" s="293"/>
      <c r="DB138" s="293"/>
      <c r="DC138" s="293"/>
      <c r="DD138" s="293"/>
      <c r="DE138" s="293"/>
      <c r="DF138" s="293"/>
      <c r="DG138" s="293"/>
      <c r="DH138" s="293"/>
      <c r="DI138" s="293"/>
      <c r="DJ138" s="293"/>
      <c r="DK138" s="293"/>
      <c r="DL138" s="293"/>
      <c r="DM138" s="293"/>
      <c r="DN138" s="293"/>
      <c r="DO138" s="293"/>
      <c r="DP138" s="293"/>
      <c r="DQ138" s="293"/>
      <c r="DR138" s="293"/>
      <c r="DS138" s="293"/>
      <c r="DT138" s="293"/>
      <c r="DU138" s="293"/>
      <c r="DV138" s="293"/>
      <c r="DW138" s="293"/>
      <c r="DX138" s="293"/>
      <c r="DY138" s="293"/>
      <c r="DZ138" s="293"/>
      <c r="EA138" s="293"/>
      <c r="EB138" s="293"/>
      <c r="EC138" s="293"/>
      <c r="ED138" s="293"/>
      <c r="EE138" s="293"/>
      <c r="EF138" s="293"/>
      <c r="EG138" s="293"/>
      <c r="EH138" s="293"/>
      <c r="EI138" s="293"/>
      <c r="EJ138" s="293"/>
      <c r="EK138" s="293"/>
      <c r="EL138" s="293"/>
      <c r="EM138" s="293"/>
      <c r="EN138" s="293"/>
      <c r="EO138" s="293"/>
      <c r="EP138" s="293"/>
      <c r="EQ138" s="293"/>
      <c r="ER138" s="293"/>
      <c r="ES138" s="293"/>
      <c r="ET138" s="293"/>
      <c r="EU138" s="293"/>
      <c r="EV138" s="293"/>
      <c r="EW138" s="293"/>
      <c r="EX138" s="293"/>
      <c r="EY138" s="293"/>
      <c r="EZ138" s="293"/>
      <c r="FA138" s="293"/>
      <c r="FB138" s="293"/>
      <c r="FC138" s="293"/>
      <c r="FD138" s="293"/>
      <c r="FE138" s="293"/>
      <c r="FF138" s="293"/>
      <c r="FG138" s="293"/>
      <c r="FH138" s="293"/>
      <c r="FI138" s="293"/>
      <c r="FJ138" s="293"/>
      <c r="FK138" s="293"/>
      <c r="FL138" s="293"/>
      <c r="FM138" s="293"/>
      <c r="FN138" s="293"/>
      <c r="FO138" s="293"/>
      <c r="FP138" s="293"/>
      <c r="FQ138" s="293"/>
      <c r="FR138" s="293"/>
      <c r="FS138" s="293"/>
      <c r="FT138" s="293"/>
      <c r="FU138" s="293"/>
      <c r="FV138" s="293"/>
      <c r="FW138" s="293"/>
      <c r="FX138" s="293"/>
      <c r="FY138" s="293"/>
      <c r="FZ138" s="293"/>
      <c r="GA138" s="293"/>
      <c r="GB138" s="293"/>
      <c r="GC138" s="293"/>
      <c r="GD138" s="293"/>
      <c r="GE138" s="293"/>
      <c r="GF138" s="293"/>
      <c r="GG138" s="293"/>
      <c r="GH138" s="293"/>
      <c r="GI138" s="293"/>
      <c r="GJ138" s="293"/>
      <c r="GK138" s="293"/>
      <c r="GL138" s="293"/>
      <c r="GM138" s="293"/>
      <c r="GN138" s="293"/>
      <c r="GO138" s="293"/>
      <c r="GP138" s="293"/>
      <c r="GQ138" s="293"/>
      <c r="GR138" s="293"/>
      <c r="GS138" s="293"/>
      <c r="GT138" s="293"/>
      <c r="GU138" s="293"/>
      <c r="GV138" s="293"/>
      <c r="GW138" s="293"/>
      <c r="GX138" s="293"/>
      <c r="GY138" s="293"/>
      <c r="GZ138" s="293"/>
      <c r="HA138" s="293"/>
      <c r="HB138" s="293"/>
      <c r="HC138" s="293"/>
      <c r="HD138" s="293"/>
      <c r="HE138" s="293"/>
      <c r="HF138" s="293"/>
      <c r="HG138" s="293"/>
      <c r="HH138" s="293"/>
      <c r="HI138" s="293"/>
      <c r="HJ138" s="293"/>
      <c r="HK138" s="293"/>
      <c r="HL138" s="293"/>
      <c r="HM138" s="293"/>
      <c r="HN138" s="293"/>
      <c r="HO138" s="293"/>
      <c r="HP138" s="293"/>
      <c r="HQ138" s="293"/>
      <c r="HR138" s="293"/>
      <c r="HS138" s="293"/>
      <c r="HT138" s="293"/>
      <c r="HU138" s="293"/>
      <c r="HV138" s="293"/>
      <c r="HW138" s="293"/>
      <c r="HX138" s="293"/>
      <c r="HY138" s="293"/>
      <c r="HZ138" s="293"/>
      <c r="IA138" s="293"/>
      <c r="IB138" s="293"/>
      <c r="IC138" s="293"/>
      <c r="ID138" s="293"/>
      <c r="IE138" s="293"/>
      <c r="IF138" s="293"/>
      <c r="IG138" s="293"/>
      <c r="IH138" s="293"/>
      <c r="II138" s="293"/>
      <c r="IJ138" s="293"/>
      <c r="IK138" s="293"/>
      <c r="IL138" s="293"/>
      <c r="IM138" s="293"/>
      <c r="IN138" s="293"/>
      <c r="IO138" s="293"/>
      <c r="IP138" s="293"/>
      <c r="IQ138" s="293"/>
      <c r="IR138" s="293"/>
      <c r="IS138" s="293"/>
      <c r="IT138" s="293"/>
      <c r="IU138" s="293"/>
      <c r="IV138" s="293"/>
      <c r="IW138" s="293"/>
      <c r="IX138" s="293"/>
      <c r="IY138" s="293"/>
      <c r="IZ138" s="293"/>
      <c r="JA138" s="293"/>
      <c r="JB138" s="293"/>
      <c r="JC138" s="293"/>
      <c r="JD138" s="293"/>
      <c r="JE138" s="293"/>
      <c r="JF138" s="293"/>
      <c r="JG138" s="293"/>
      <c r="JH138" s="293"/>
      <c r="JI138" s="293"/>
      <c r="JJ138" s="293"/>
      <c r="JK138" s="293"/>
      <c r="JL138" s="293"/>
      <c r="JM138" s="293"/>
      <c r="JN138" s="293"/>
      <c r="JO138" s="293"/>
      <c r="JP138" s="293"/>
      <c r="JQ138" s="293"/>
      <c r="JR138" s="293"/>
      <c r="JS138" s="293"/>
      <c r="JT138" s="293"/>
      <c r="JU138" s="293"/>
      <c r="JV138" s="293"/>
      <c r="JW138" s="293"/>
      <c r="JX138" s="293"/>
      <c r="JY138" s="293"/>
      <c r="JZ138" s="293"/>
      <c r="KA138" s="293"/>
      <c r="KB138" s="293"/>
      <c r="KC138" s="293"/>
      <c r="KD138" s="293"/>
      <c r="KE138" s="293"/>
      <c r="KF138" s="293"/>
      <c r="KG138" s="293"/>
      <c r="KH138" s="293"/>
      <c r="KI138" s="293"/>
      <c r="KJ138" s="293"/>
      <c r="KK138" s="293"/>
      <c r="KL138" s="293"/>
      <c r="KM138" s="293"/>
      <c r="KN138" s="293"/>
      <c r="KO138" s="293"/>
      <c r="KP138" s="293"/>
      <c r="KQ138" s="293"/>
      <c r="KR138" s="293"/>
      <c r="KS138" s="293"/>
      <c r="KT138" s="293"/>
      <c r="KU138" s="293"/>
      <c r="KV138" s="293"/>
      <c r="KW138" s="293"/>
      <c r="KX138" s="293"/>
      <c r="KY138" s="293"/>
      <c r="KZ138" s="293"/>
      <c r="LA138" s="293"/>
      <c r="LB138" s="293"/>
      <c r="LC138" s="293"/>
      <c r="LD138" s="293"/>
      <c r="LE138" s="293"/>
      <c r="LF138" s="293"/>
      <c r="LG138" s="293"/>
      <c r="LH138" s="293"/>
      <c r="LI138" s="293"/>
      <c r="LJ138" s="293"/>
      <c r="LK138" s="293"/>
      <c r="LL138" s="293"/>
      <c r="LM138" s="293"/>
      <c r="LN138" s="293"/>
      <c r="LO138" s="293"/>
      <c r="LP138" s="293"/>
      <c r="LQ138" s="293"/>
      <c r="LR138" s="293"/>
      <c r="LS138" s="293"/>
      <c r="LT138" s="293"/>
      <c r="LU138" s="293"/>
      <c r="LV138" s="293"/>
      <c r="LW138" s="293"/>
      <c r="LX138" s="293"/>
      <c r="LY138" s="293"/>
      <c r="LZ138" s="293"/>
      <c r="MA138" s="293"/>
      <c r="MB138" s="293"/>
      <c r="MC138" s="293"/>
      <c r="MD138" s="293"/>
      <c r="ME138" s="293"/>
      <c r="MF138" s="293"/>
      <c r="MG138" s="293"/>
      <c r="MH138" s="293"/>
      <c r="MI138" s="293"/>
      <c r="MJ138" s="293"/>
      <c r="MK138" s="293"/>
      <c r="ML138" s="293"/>
      <c r="MM138" s="293"/>
      <c r="MN138" s="293"/>
      <c r="MO138" s="293"/>
      <c r="MP138" s="293"/>
      <c r="MQ138" s="293"/>
      <c r="MR138" s="293"/>
      <c r="MS138" s="293"/>
      <c r="MT138" s="293"/>
      <c r="MU138" s="293"/>
      <c r="MV138" s="293"/>
      <c r="MW138" s="293"/>
      <c r="MX138" s="293"/>
      <c r="MY138" s="293"/>
      <c r="MZ138" s="293"/>
      <c r="NA138" s="293"/>
      <c r="NB138" s="293"/>
      <c r="NC138" s="293"/>
      <c r="ND138" s="293"/>
      <c r="NE138" s="293"/>
      <c r="NF138" s="293"/>
      <c r="NG138" s="293"/>
      <c r="NH138" s="293"/>
      <c r="NI138" s="293"/>
      <c r="NJ138" s="293"/>
      <c r="NK138" s="293"/>
      <c r="NL138" s="293"/>
      <c r="NM138" s="293"/>
      <c r="NN138" s="293"/>
      <c r="NO138" s="293"/>
      <c r="NP138" s="293"/>
      <c r="NQ138" s="293"/>
      <c r="NR138" s="293"/>
      <c r="NS138" s="293"/>
      <c r="NT138" s="293"/>
      <c r="NU138" s="293"/>
      <c r="NV138" s="293"/>
      <c r="NW138" s="293"/>
      <c r="NX138" s="293"/>
      <c r="NY138" s="293"/>
      <c r="NZ138" s="293"/>
      <c r="OA138" s="293"/>
      <c r="OB138" s="293"/>
      <c r="OC138" s="293"/>
      <c r="OD138" s="293"/>
      <c r="OE138" s="293"/>
      <c r="OF138" s="293"/>
      <c r="OG138" s="293"/>
      <c r="OH138" s="293"/>
      <c r="OI138" s="293"/>
      <c r="OJ138" s="293"/>
      <c r="OK138" s="293"/>
      <c r="OL138" s="293"/>
      <c r="OM138" s="293"/>
      <c r="ON138" s="293"/>
      <c r="OO138" s="293"/>
      <c r="OP138" s="293"/>
      <c r="OQ138" s="293"/>
      <c r="OR138" s="293"/>
      <c r="OS138" s="293"/>
      <c r="OT138" s="293"/>
      <c r="OU138" s="293"/>
      <c r="OV138" s="293"/>
      <c r="OW138" s="293"/>
      <c r="OX138" s="293"/>
      <c r="OY138" s="293"/>
      <c r="OZ138" s="293"/>
      <c r="PA138" s="293"/>
      <c r="PB138" s="293"/>
      <c r="PC138" s="293"/>
      <c r="PD138" s="293"/>
      <c r="PE138" s="293"/>
      <c r="PF138" s="293"/>
      <c r="PG138" s="293"/>
      <c r="PH138" s="293"/>
      <c r="PI138" s="293"/>
      <c r="PJ138" s="293"/>
      <c r="PK138" s="293"/>
      <c r="PL138" s="293"/>
      <c r="PM138" s="293"/>
      <c r="PN138" s="293"/>
      <c r="PO138" s="293"/>
      <c r="PP138" s="293"/>
      <c r="PQ138" s="293"/>
      <c r="PR138" s="293"/>
      <c r="PS138" s="293"/>
      <c r="PT138" s="293"/>
      <c r="PU138" s="293"/>
      <c r="PV138" s="293"/>
      <c r="PW138" s="293"/>
      <c r="PX138" s="293"/>
      <c r="PY138" s="293"/>
      <c r="PZ138" s="293"/>
      <c r="QA138" s="293"/>
      <c r="QB138" s="293"/>
      <c r="QC138" s="293"/>
      <c r="QD138" s="293"/>
      <c r="QE138" s="293"/>
      <c r="QF138" s="293"/>
      <c r="QG138" s="293"/>
      <c r="QH138" s="293"/>
      <c r="QI138" s="293"/>
      <c r="QJ138" s="293"/>
      <c r="QK138" s="293"/>
      <c r="QL138" s="293"/>
      <c r="QM138" s="293"/>
      <c r="QN138" s="293"/>
      <c r="QO138" s="293"/>
      <c r="QP138" s="293"/>
      <c r="QQ138" s="293"/>
      <c r="QR138" s="293"/>
      <c r="QS138" s="293"/>
      <c r="QT138" s="293"/>
      <c r="QU138" s="293"/>
      <c r="QV138" s="293"/>
      <c r="QW138" s="293"/>
      <c r="QX138" s="293"/>
      <c r="QY138" s="293"/>
      <c r="QZ138" s="293"/>
      <c r="RA138" s="293"/>
      <c r="RB138" s="293"/>
      <c r="RC138" s="293"/>
      <c r="RD138" s="293"/>
      <c r="RE138" s="293"/>
      <c r="RF138" s="293"/>
      <c r="RG138" s="293"/>
      <c r="RH138" s="293"/>
      <c r="RI138" s="293"/>
      <c r="RJ138" s="293"/>
      <c r="RK138" s="293"/>
      <c r="RL138" s="293"/>
      <c r="RM138" s="293"/>
      <c r="RN138" s="293"/>
      <c r="RO138" s="293"/>
      <c r="RP138" s="293"/>
      <c r="RQ138" s="293"/>
      <c r="RR138" s="293"/>
      <c r="RS138" s="293"/>
      <c r="RT138" s="293"/>
      <c r="RU138" s="293"/>
      <c r="RV138" s="293"/>
      <c r="RW138" s="293"/>
      <c r="RX138" s="293"/>
      <c r="RY138" s="293"/>
      <c r="RZ138" s="293"/>
      <c r="SA138" s="293"/>
      <c r="SB138" s="293"/>
      <c r="SC138" s="293"/>
      <c r="SD138" s="293"/>
      <c r="SE138" s="293"/>
      <c r="SF138" s="293"/>
      <c r="SG138" s="293"/>
      <c r="SH138" s="293"/>
      <c r="SI138" s="293"/>
      <c r="SJ138" s="293"/>
      <c r="SK138" s="293"/>
      <c r="SL138" s="293"/>
      <c r="SM138" s="293"/>
      <c r="SN138" s="293"/>
      <c r="SO138" s="293"/>
      <c r="SP138" s="293"/>
      <c r="SQ138" s="293"/>
      <c r="SR138" s="293"/>
      <c r="SS138" s="293"/>
      <c r="ST138" s="293"/>
      <c r="SU138" s="293"/>
      <c r="SV138" s="293"/>
      <c r="SW138" s="293"/>
      <c r="SX138" s="293"/>
      <c r="SY138" s="293"/>
      <c r="SZ138" s="293"/>
      <c r="TA138" s="293"/>
      <c r="TB138" s="293"/>
      <c r="TC138" s="293"/>
      <c r="TD138" s="293"/>
      <c r="TE138" s="293"/>
      <c r="TF138" s="293"/>
      <c r="TG138" s="293"/>
      <c r="TH138" s="293"/>
      <c r="TI138" s="293"/>
      <c r="TJ138" s="293"/>
      <c r="TK138" s="293"/>
      <c r="TL138" s="293"/>
      <c r="TM138" s="293"/>
      <c r="TN138" s="293"/>
      <c r="TO138" s="293"/>
      <c r="TP138" s="293"/>
      <c r="TQ138" s="293"/>
      <c r="TR138" s="293"/>
      <c r="TS138" s="293"/>
      <c r="TT138" s="293"/>
      <c r="TU138" s="293"/>
      <c r="TV138" s="293"/>
      <c r="TW138" s="293"/>
      <c r="TX138" s="293"/>
      <c r="TY138" s="293"/>
      <c r="TZ138" s="293"/>
      <c r="UA138" s="293"/>
      <c r="UB138" s="293"/>
      <c r="UC138" s="293"/>
      <c r="UD138" s="293"/>
      <c r="UE138" s="293"/>
      <c r="UF138" s="293"/>
      <c r="UG138" s="293"/>
      <c r="UH138" s="293"/>
      <c r="UI138" s="293"/>
      <c r="UJ138" s="293"/>
      <c r="UK138" s="293"/>
      <c r="UL138" s="293"/>
      <c r="UM138" s="293"/>
      <c r="UN138" s="293"/>
      <c r="UO138" s="293"/>
      <c r="UP138" s="293"/>
      <c r="UQ138" s="293"/>
      <c r="UR138" s="293"/>
      <c r="US138" s="293"/>
      <c r="UT138" s="293"/>
      <c r="UU138" s="293"/>
      <c r="UV138" s="293"/>
      <c r="UW138" s="293"/>
      <c r="UX138" s="293"/>
      <c r="UY138" s="293"/>
      <c r="UZ138" s="293"/>
      <c r="VA138" s="293"/>
      <c r="VB138" s="293"/>
      <c r="VC138" s="293"/>
      <c r="VD138" s="293"/>
      <c r="VE138" s="293"/>
      <c r="VF138" s="293"/>
      <c r="VG138" s="293"/>
      <c r="VH138" s="293"/>
      <c r="VI138" s="293"/>
      <c r="VJ138" s="293"/>
      <c r="VK138" s="293"/>
      <c r="VL138" s="293"/>
      <c r="VM138" s="293"/>
      <c r="VN138" s="293"/>
      <c r="VO138" s="293"/>
      <c r="VP138" s="293"/>
      <c r="VQ138" s="293"/>
      <c r="VR138" s="293"/>
      <c r="VS138" s="293"/>
      <c r="VT138" s="293"/>
      <c r="VU138" s="293"/>
      <c r="VV138" s="293"/>
      <c r="VW138" s="293"/>
      <c r="VX138" s="293"/>
      <c r="VY138" s="293"/>
      <c r="VZ138" s="293"/>
      <c r="WA138" s="293"/>
      <c r="WB138" s="293"/>
      <c r="WC138" s="293"/>
      <c r="WD138" s="293"/>
      <c r="WE138" s="293"/>
      <c r="WF138" s="293"/>
      <c r="WG138" s="293"/>
      <c r="WH138" s="293"/>
      <c r="WI138" s="293"/>
      <c r="WJ138" s="293"/>
      <c r="WK138" s="293"/>
      <c r="WL138" s="293"/>
      <c r="WM138" s="293"/>
      <c r="WN138" s="293"/>
      <c r="WO138" s="293"/>
      <c r="WP138" s="293"/>
      <c r="WQ138" s="293"/>
      <c r="WR138" s="293"/>
      <c r="WS138" s="293"/>
      <c r="WT138" s="293"/>
      <c r="WU138" s="293"/>
      <c r="WV138" s="293"/>
      <c r="WW138" s="293"/>
      <c r="WX138" s="293"/>
      <c r="WY138" s="293"/>
      <c r="WZ138" s="293"/>
      <c r="XA138" s="293"/>
      <c r="XB138" s="293"/>
      <c r="XC138" s="293"/>
      <c r="XD138" s="293"/>
      <c r="XE138" s="293"/>
      <c r="XF138" s="293"/>
      <c r="XG138" s="293"/>
      <c r="XH138" s="293"/>
      <c r="XI138" s="293"/>
      <c r="XJ138" s="293"/>
      <c r="XK138" s="293"/>
      <c r="XL138" s="293"/>
      <c r="XM138" s="293"/>
      <c r="XN138" s="293"/>
      <c r="XO138" s="293"/>
      <c r="XP138" s="293"/>
      <c r="XQ138" s="293"/>
      <c r="XR138" s="293"/>
      <c r="XS138" s="293"/>
      <c r="XT138" s="293"/>
      <c r="XU138" s="293"/>
      <c r="XV138" s="293"/>
      <c r="XW138" s="293"/>
      <c r="XX138" s="293"/>
      <c r="XY138" s="293"/>
      <c r="XZ138" s="293"/>
      <c r="YA138" s="293"/>
      <c r="YB138" s="293"/>
      <c r="YC138" s="293"/>
      <c r="YD138" s="293"/>
      <c r="YE138" s="293"/>
      <c r="YF138" s="293"/>
      <c r="YG138" s="293"/>
      <c r="YH138" s="293"/>
      <c r="YI138" s="293"/>
      <c r="YJ138" s="293"/>
      <c r="YK138" s="293"/>
      <c r="YL138" s="293"/>
      <c r="YM138" s="293"/>
      <c r="YN138" s="293"/>
      <c r="YO138" s="293"/>
      <c r="YP138" s="293"/>
      <c r="YQ138" s="293"/>
      <c r="YR138" s="293"/>
      <c r="YS138" s="293"/>
      <c r="YT138" s="293"/>
      <c r="YU138" s="293"/>
      <c r="YV138" s="293"/>
      <c r="YW138" s="293"/>
      <c r="YX138" s="293"/>
      <c r="YY138" s="293"/>
      <c r="YZ138" s="293"/>
      <c r="ZA138" s="293"/>
      <c r="ZB138" s="293"/>
      <c r="ZC138" s="293"/>
      <c r="ZD138" s="293"/>
      <c r="ZE138" s="293"/>
      <c r="ZF138" s="293"/>
      <c r="ZG138" s="293"/>
      <c r="ZH138" s="293"/>
      <c r="ZI138" s="293"/>
      <c r="ZJ138" s="293"/>
      <c r="ZK138" s="293"/>
      <c r="ZL138" s="293"/>
      <c r="ZM138" s="293"/>
      <c r="ZN138" s="293"/>
      <c r="ZO138" s="293"/>
      <c r="ZP138" s="293"/>
      <c r="ZQ138" s="293"/>
      <c r="ZR138" s="293"/>
      <c r="ZS138" s="293"/>
      <c r="ZT138" s="293"/>
      <c r="ZU138" s="293"/>
      <c r="ZV138" s="293"/>
      <c r="ZW138" s="293"/>
      <c r="ZX138" s="293"/>
      <c r="ZY138" s="293"/>
      <c r="ZZ138" s="293"/>
      <c r="AAA138" s="293"/>
      <c r="AAB138" s="293"/>
      <c r="AAC138" s="293"/>
      <c r="AAD138" s="293"/>
      <c r="AAE138" s="293"/>
      <c r="AAF138" s="293"/>
      <c r="AAG138" s="293"/>
      <c r="AAH138" s="293"/>
      <c r="AAI138" s="293"/>
      <c r="AAJ138" s="293"/>
      <c r="AAK138" s="293"/>
      <c r="AAL138" s="293"/>
      <c r="AAM138" s="293"/>
      <c r="AAN138" s="293"/>
      <c r="AAO138" s="293"/>
      <c r="AAP138" s="293"/>
      <c r="AAQ138" s="293"/>
      <c r="AAR138" s="293"/>
      <c r="AAS138" s="293"/>
      <c r="AAT138" s="293"/>
      <c r="AAU138" s="293"/>
      <c r="AAV138" s="293"/>
      <c r="AAW138" s="293"/>
      <c r="AAX138" s="293"/>
      <c r="AAY138" s="293"/>
      <c r="AAZ138" s="293"/>
      <c r="ABA138" s="293"/>
      <c r="ABB138" s="293"/>
      <c r="ABC138" s="293"/>
      <c r="ABD138" s="293"/>
      <c r="ABE138" s="293"/>
      <c r="ABF138" s="293"/>
      <c r="ABG138" s="293"/>
      <c r="ABH138" s="293"/>
      <c r="ABI138" s="293"/>
      <c r="ABJ138" s="293"/>
      <c r="ABK138" s="293"/>
      <c r="ABL138" s="293"/>
      <c r="ABM138" s="293"/>
      <c r="ABN138" s="293"/>
      <c r="ABO138" s="293"/>
      <c r="ABP138" s="293"/>
      <c r="ABQ138" s="293"/>
      <c r="ABR138" s="293"/>
      <c r="ABS138" s="293"/>
      <c r="ABT138" s="293"/>
      <c r="ABU138" s="293"/>
      <c r="ABV138" s="293"/>
      <c r="ABW138" s="293"/>
      <c r="ABX138" s="293"/>
      <c r="ABY138" s="293"/>
      <c r="ABZ138" s="293"/>
      <c r="ACA138" s="293"/>
      <c r="ACB138" s="293"/>
      <c r="ACC138" s="293"/>
      <c r="ACD138" s="293"/>
      <c r="ACE138" s="293"/>
      <c r="ACF138" s="293"/>
      <c r="ACG138" s="293"/>
      <c r="ACH138" s="293"/>
      <c r="ACI138" s="293"/>
      <c r="ACJ138" s="293"/>
      <c r="ACK138" s="293"/>
      <c r="ACL138" s="293"/>
      <c r="ACM138" s="293"/>
      <c r="ACN138" s="293"/>
      <c r="ACO138" s="293"/>
      <c r="ACP138" s="293"/>
      <c r="ACQ138" s="293"/>
      <c r="ACR138" s="293"/>
      <c r="ACS138" s="293"/>
      <c r="ACT138" s="293"/>
      <c r="ACU138" s="293"/>
      <c r="ACV138" s="293"/>
      <c r="ACW138" s="293"/>
      <c r="ACX138" s="293"/>
      <c r="ACY138" s="293"/>
      <c r="ACZ138" s="293"/>
      <c r="ADA138" s="293"/>
      <c r="ADB138" s="293"/>
      <c r="ADC138" s="293"/>
      <c r="ADD138" s="293"/>
      <c r="ADE138" s="293"/>
      <c r="ADF138" s="293"/>
      <c r="ADG138" s="293"/>
      <c r="ADH138" s="293"/>
      <c r="ADI138" s="293"/>
      <c r="ADJ138" s="293"/>
      <c r="ADK138" s="293"/>
      <c r="ADL138" s="293"/>
      <c r="ADM138" s="293"/>
      <c r="ADN138" s="293"/>
      <c r="ADO138" s="293"/>
      <c r="ADP138" s="293"/>
      <c r="ADQ138" s="293"/>
      <c r="ADR138" s="293"/>
      <c r="ADS138" s="293"/>
      <c r="ADT138" s="293"/>
      <c r="ADU138" s="293"/>
      <c r="ADV138" s="293"/>
      <c r="ADW138" s="293"/>
      <c r="ADX138" s="293"/>
      <c r="ADY138" s="293"/>
      <c r="ADZ138" s="293"/>
      <c r="AEA138" s="293"/>
      <c r="AEB138" s="293"/>
      <c r="AEC138" s="293"/>
      <c r="AED138" s="293"/>
      <c r="AEE138" s="293"/>
      <c r="AEF138" s="293"/>
      <c r="AEG138" s="293"/>
      <c r="AEH138" s="293"/>
      <c r="AEI138" s="293"/>
      <c r="AEJ138" s="293"/>
      <c r="AEK138" s="293"/>
      <c r="AEL138" s="293"/>
      <c r="AEM138" s="293"/>
      <c r="AEN138" s="293"/>
      <c r="AEO138" s="293"/>
      <c r="AEP138" s="293"/>
      <c r="AEQ138" s="293"/>
      <c r="AER138" s="293"/>
      <c r="AES138" s="293"/>
      <c r="AET138" s="293"/>
      <c r="AEU138" s="293"/>
      <c r="AEV138" s="293"/>
      <c r="AEW138" s="293"/>
      <c r="AEX138" s="293"/>
      <c r="AEY138" s="293"/>
      <c r="AEZ138" s="293"/>
      <c r="AFA138" s="293"/>
      <c r="AFB138" s="293"/>
      <c r="AFC138" s="293"/>
      <c r="AFD138" s="293"/>
      <c r="AFE138" s="293"/>
      <c r="AFF138" s="293"/>
      <c r="AFG138" s="293"/>
      <c r="AFH138" s="293"/>
      <c r="AFI138" s="293"/>
      <c r="AFJ138" s="293"/>
      <c r="AFK138" s="293"/>
      <c r="AFL138" s="293"/>
      <c r="AFM138" s="293"/>
      <c r="AFN138" s="293"/>
      <c r="AFO138" s="293"/>
      <c r="AFP138" s="293"/>
      <c r="AFQ138" s="293"/>
      <c r="AFR138" s="293"/>
      <c r="AFS138" s="293"/>
      <c r="AFT138" s="293"/>
      <c r="AFU138" s="293"/>
      <c r="AFV138" s="293"/>
      <c r="AFW138" s="293"/>
      <c r="AFX138" s="293"/>
      <c r="AFY138" s="293"/>
      <c r="AFZ138" s="293"/>
      <c r="AGA138" s="293"/>
      <c r="AGB138" s="293"/>
      <c r="AGC138" s="293"/>
      <c r="AGD138" s="293"/>
      <c r="AGE138" s="293"/>
      <c r="AGF138" s="293"/>
      <c r="AGG138" s="293"/>
      <c r="AGH138" s="293"/>
      <c r="AGI138" s="293"/>
      <c r="AGJ138" s="293"/>
      <c r="AGK138" s="293"/>
      <c r="AGL138" s="293"/>
      <c r="AGM138" s="293"/>
      <c r="AGN138" s="293"/>
      <c r="AGO138" s="293"/>
      <c r="AGP138" s="293"/>
      <c r="AGQ138" s="293"/>
      <c r="AGR138" s="293"/>
      <c r="AGS138" s="293"/>
      <c r="AGT138" s="293"/>
      <c r="AGU138" s="293"/>
      <c r="AGV138" s="293"/>
      <c r="AGW138" s="293"/>
      <c r="AGX138" s="293"/>
      <c r="AGY138" s="293"/>
      <c r="AGZ138" s="293"/>
      <c r="AHA138" s="293"/>
      <c r="AHB138" s="293"/>
      <c r="AHC138" s="293"/>
      <c r="AHD138" s="293"/>
      <c r="AHE138" s="293"/>
      <c r="AHF138" s="293"/>
      <c r="AHG138" s="293"/>
      <c r="AHH138" s="293"/>
      <c r="AHI138" s="293"/>
      <c r="AHJ138" s="293"/>
      <c r="AHK138" s="293"/>
      <c r="AHL138" s="293"/>
      <c r="AHM138" s="293"/>
      <c r="AHN138" s="293"/>
      <c r="AHO138" s="293"/>
      <c r="AHP138" s="293"/>
      <c r="AHQ138" s="293"/>
      <c r="AHR138" s="293"/>
      <c r="AHS138" s="293"/>
      <c r="AHT138" s="293"/>
      <c r="AHU138" s="293"/>
      <c r="AHV138" s="293"/>
      <c r="AHW138" s="293"/>
      <c r="AHX138" s="293"/>
      <c r="AHY138" s="293"/>
      <c r="AHZ138" s="293"/>
      <c r="AIA138" s="293"/>
      <c r="AIB138" s="293"/>
      <c r="AIC138" s="293"/>
      <c r="AID138" s="293"/>
      <c r="AIE138" s="293"/>
      <c r="AIF138" s="293"/>
      <c r="AIG138" s="293"/>
      <c r="AIH138" s="293"/>
      <c r="AII138" s="293"/>
      <c r="AIJ138" s="293"/>
      <c r="AIK138" s="293"/>
      <c r="AIL138" s="293"/>
      <c r="AIM138" s="293"/>
      <c r="AIN138" s="293"/>
      <c r="AIO138" s="293"/>
      <c r="AIP138" s="293"/>
      <c r="AIQ138" s="293"/>
      <c r="AIR138" s="293"/>
      <c r="AIS138" s="293"/>
      <c r="AIT138" s="293"/>
      <c r="AIU138" s="293"/>
      <c r="AIV138" s="293"/>
      <c r="AIW138" s="293"/>
      <c r="AIX138" s="293"/>
      <c r="AIY138" s="293"/>
      <c r="AIZ138" s="293"/>
      <c r="AJA138" s="293"/>
      <c r="AJB138" s="293"/>
      <c r="AJC138" s="293"/>
      <c r="AJD138" s="293"/>
      <c r="AJE138" s="293"/>
      <c r="AJF138" s="293"/>
      <c r="AJG138" s="293"/>
      <c r="AJH138" s="293"/>
      <c r="AJI138" s="293"/>
      <c r="AJJ138" s="293"/>
      <c r="AJK138" s="293"/>
      <c r="AJL138" s="293"/>
      <c r="AJM138" s="293"/>
      <c r="AJN138" s="293"/>
      <c r="AJO138" s="293"/>
      <c r="AJP138" s="293"/>
      <c r="AJQ138" s="293"/>
      <c r="AJR138" s="293"/>
      <c r="AJS138" s="293"/>
      <c r="AJT138" s="293"/>
      <c r="AJU138" s="293"/>
      <c r="AJV138" s="293"/>
      <c r="AJW138" s="293"/>
      <c r="AJX138" s="293"/>
      <c r="AJY138" s="293"/>
      <c r="AJZ138" s="293"/>
      <c r="AKA138" s="293"/>
      <c r="AKB138" s="293"/>
      <c r="AKC138" s="293"/>
      <c r="AKD138" s="293"/>
      <c r="AKE138" s="293"/>
      <c r="AKF138" s="293"/>
      <c r="AKG138" s="293"/>
      <c r="AKH138" s="293"/>
      <c r="AKI138" s="293"/>
      <c r="AKJ138" s="293"/>
      <c r="AKK138" s="293"/>
      <c r="AKL138" s="293"/>
      <c r="AKM138" s="293"/>
      <c r="AKN138" s="293"/>
      <c r="AKO138" s="293"/>
      <c r="AKP138" s="293"/>
      <c r="AKQ138" s="293"/>
      <c r="AKR138" s="293"/>
      <c r="AKS138" s="293"/>
      <c r="AKT138" s="293"/>
      <c r="AKU138" s="293"/>
      <c r="AKV138" s="293"/>
      <c r="AKW138" s="293"/>
      <c r="AKX138" s="293"/>
      <c r="AKY138" s="293"/>
      <c r="AKZ138" s="293"/>
      <c r="ALA138" s="293"/>
      <c r="ALB138" s="293"/>
      <c r="ALC138" s="293"/>
      <c r="ALD138" s="293"/>
      <c r="ALE138" s="293"/>
      <c r="ALF138" s="293"/>
      <c r="ALG138" s="293"/>
      <c r="ALH138" s="293"/>
      <c r="ALI138" s="293"/>
      <c r="ALJ138" s="293"/>
      <c r="ALK138" s="293"/>
      <c r="ALL138" s="293"/>
      <c r="ALM138" s="293"/>
      <c r="ALN138" s="293"/>
      <c r="ALO138" s="293"/>
      <c r="ALP138" s="293"/>
      <c r="ALQ138" s="293"/>
      <c r="ALR138" s="293"/>
      <c r="ALS138" s="293"/>
      <c r="ALT138" s="293"/>
      <c r="ALU138" s="293"/>
      <c r="ALV138" s="293"/>
      <c r="ALW138" s="293"/>
      <c r="ALX138" s="293"/>
      <c r="ALY138" s="293"/>
      <c r="ALZ138" s="293"/>
      <c r="AMA138" s="293"/>
      <c r="AMB138" s="293"/>
      <c r="AMC138" s="293"/>
      <c r="AMD138" s="293"/>
      <c r="AME138" s="293"/>
      <c r="AMF138" s="293"/>
      <c r="AMG138" s="293"/>
      <c r="AMH138" s="293"/>
      <c r="AMI138" s="293"/>
      <c r="AMJ138" s="293"/>
      <c r="AMK138" s="293"/>
      <c r="AML138" s="293"/>
      <c r="AMM138" s="293"/>
      <c r="AMN138" s="293"/>
      <c r="AMO138" s="293"/>
      <c r="AMP138" s="293"/>
      <c r="AMQ138" s="293"/>
      <c r="AMR138" s="293"/>
      <c r="AMS138" s="293"/>
      <c r="AMT138" s="293"/>
      <c r="AMU138" s="293"/>
      <c r="AMV138" s="293"/>
      <c r="AMW138" s="293"/>
      <c r="AMX138" s="293"/>
      <c r="AMY138" s="293"/>
      <c r="AMZ138" s="293"/>
      <c r="ANA138" s="293"/>
      <c r="ANB138" s="293"/>
      <c r="ANC138" s="293"/>
      <c r="AND138" s="293"/>
      <c r="ANE138" s="293"/>
      <c r="ANF138" s="293"/>
      <c r="ANG138" s="293"/>
      <c r="ANH138" s="293"/>
      <c r="ANI138" s="293"/>
      <c r="ANJ138" s="293"/>
      <c r="ANK138" s="293"/>
      <c r="ANL138" s="293"/>
      <c r="ANM138" s="293"/>
      <c r="ANN138" s="293"/>
      <c r="ANO138" s="293"/>
      <c r="ANP138" s="293"/>
      <c r="ANQ138" s="293"/>
      <c r="ANR138" s="293"/>
      <c r="ANS138" s="293"/>
      <c r="ANT138" s="293"/>
      <c r="ANU138" s="293"/>
      <c r="ANV138" s="293"/>
      <c r="ANW138" s="293"/>
      <c r="ANX138" s="293"/>
      <c r="ANY138" s="293"/>
      <c r="ANZ138" s="293"/>
      <c r="AOA138" s="293"/>
      <c r="AOB138" s="293"/>
      <c r="AOC138" s="293"/>
      <c r="AOD138" s="293"/>
      <c r="AOE138" s="293"/>
      <c r="AOF138" s="293"/>
      <c r="AOG138" s="293"/>
      <c r="AOH138" s="293"/>
      <c r="AOI138" s="293"/>
      <c r="AOJ138" s="293"/>
      <c r="AOK138" s="293"/>
      <c r="AOL138" s="293"/>
      <c r="AOM138" s="293"/>
      <c r="AON138" s="293"/>
      <c r="AOO138" s="293"/>
      <c r="AOP138" s="293"/>
      <c r="AOQ138" s="293"/>
      <c r="AOR138" s="293"/>
      <c r="AOS138" s="293"/>
      <c r="AOT138" s="293"/>
      <c r="AOU138" s="293"/>
      <c r="AOV138" s="293"/>
      <c r="AOW138" s="293"/>
      <c r="AOX138" s="293"/>
      <c r="AOY138" s="293"/>
      <c r="AOZ138" s="293"/>
      <c r="APA138" s="293"/>
      <c r="APB138" s="293"/>
      <c r="APC138" s="293"/>
      <c r="APD138" s="293"/>
      <c r="APE138" s="293"/>
      <c r="APF138" s="293"/>
      <c r="APG138" s="293"/>
      <c r="APH138" s="293"/>
      <c r="API138" s="293"/>
      <c r="APJ138" s="293"/>
      <c r="APK138" s="293"/>
      <c r="APL138" s="293"/>
      <c r="APM138" s="293"/>
      <c r="APN138" s="293"/>
      <c r="APO138" s="293"/>
      <c r="APP138" s="293"/>
      <c r="APQ138" s="293"/>
      <c r="APR138" s="293"/>
      <c r="APS138" s="293"/>
      <c r="APT138" s="293"/>
      <c r="APU138" s="293"/>
      <c r="APV138" s="293"/>
      <c r="APW138" s="293"/>
      <c r="APX138" s="293"/>
      <c r="APY138" s="293"/>
      <c r="APZ138" s="293"/>
      <c r="AQA138" s="293"/>
      <c r="AQB138" s="293"/>
      <c r="AQC138" s="293"/>
      <c r="AQD138" s="293"/>
      <c r="AQE138" s="293"/>
      <c r="AQF138" s="293"/>
      <c r="AQG138" s="293"/>
      <c r="AQH138" s="293"/>
      <c r="AQI138" s="293"/>
      <c r="AQJ138" s="293"/>
      <c r="AQK138" s="293"/>
      <c r="AQL138" s="293"/>
      <c r="AQM138" s="293"/>
      <c r="AQN138" s="293"/>
      <c r="AQO138" s="293"/>
      <c r="AQP138" s="293"/>
      <c r="AQQ138" s="293"/>
      <c r="AQR138" s="293"/>
      <c r="AQS138" s="293"/>
      <c r="AQT138" s="293"/>
      <c r="AQU138" s="293"/>
      <c r="AQV138" s="293"/>
      <c r="AQW138" s="293"/>
      <c r="AQX138" s="293"/>
      <c r="AQY138" s="293"/>
      <c r="AQZ138" s="293"/>
      <c r="ARA138" s="293"/>
      <c r="ARB138" s="293"/>
      <c r="ARC138" s="293"/>
      <c r="ARD138" s="293"/>
      <c r="ARE138" s="293"/>
      <c r="ARF138" s="293"/>
      <c r="ARG138" s="293"/>
      <c r="ARH138" s="293"/>
      <c r="ARI138" s="293"/>
      <c r="ARJ138" s="293"/>
      <c r="ARK138" s="293"/>
      <c r="ARL138" s="293"/>
      <c r="ARM138" s="293"/>
      <c r="ARN138" s="293"/>
      <c r="ARO138" s="293"/>
      <c r="ARP138" s="293"/>
      <c r="ARQ138" s="293"/>
      <c r="ARR138" s="293"/>
      <c r="ARS138" s="293"/>
      <c r="ART138" s="293"/>
      <c r="ARU138" s="293"/>
      <c r="ARV138" s="293"/>
      <c r="ARW138" s="293"/>
      <c r="ARX138" s="293"/>
      <c r="ARY138" s="293"/>
      <c r="ARZ138" s="293"/>
      <c r="ASA138" s="293"/>
      <c r="ASB138" s="293"/>
      <c r="ASC138" s="293"/>
      <c r="ASD138" s="293"/>
      <c r="ASE138" s="293"/>
      <c r="ASF138" s="293"/>
      <c r="ASG138" s="293"/>
      <c r="ASH138" s="293"/>
      <c r="ASI138" s="293"/>
      <c r="ASJ138" s="293"/>
      <c r="ASK138" s="293"/>
      <c r="ASL138" s="293"/>
      <c r="ASM138" s="293"/>
      <c r="ASN138" s="293"/>
      <c r="ASO138" s="293"/>
      <c r="ASP138" s="293"/>
      <c r="ASQ138" s="293"/>
      <c r="ASR138" s="293"/>
      <c r="ASS138" s="293"/>
      <c r="AST138" s="293"/>
      <c r="ASU138" s="293"/>
      <c r="ASV138" s="293"/>
      <c r="ASW138" s="293"/>
      <c r="ASX138" s="293"/>
      <c r="ASY138" s="293"/>
      <c r="ASZ138" s="293"/>
      <c r="ATA138" s="293"/>
      <c r="ATB138" s="293"/>
      <c r="ATC138" s="293"/>
      <c r="ATD138" s="293"/>
      <c r="ATE138" s="293"/>
      <c r="ATF138" s="293"/>
      <c r="ATG138" s="293"/>
      <c r="ATH138" s="293"/>
      <c r="ATI138" s="293"/>
      <c r="ATJ138" s="293"/>
      <c r="ATK138" s="293"/>
      <c r="ATL138" s="293"/>
      <c r="ATM138" s="293"/>
      <c r="ATN138" s="293"/>
      <c r="ATO138" s="293"/>
      <c r="ATP138" s="293"/>
      <c r="ATQ138" s="293"/>
      <c r="ATR138" s="293"/>
      <c r="ATS138" s="293"/>
      <c r="ATT138" s="293"/>
      <c r="ATU138" s="293"/>
      <c r="ATV138" s="293"/>
      <c r="ATW138" s="293"/>
      <c r="ATX138" s="293"/>
      <c r="ATY138" s="293"/>
      <c r="ATZ138" s="293"/>
      <c r="AUA138" s="293"/>
      <c r="AUB138" s="293"/>
      <c r="AUC138" s="293"/>
      <c r="AUD138" s="293"/>
      <c r="AUE138" s="293"/>
      <c r="AUF138" s="293"/>
      <c r="AUG138" s="293"/>
      <c r="AUH138" s="293"/>
      <c r="AUI138" s="293"/>
      <c r="AUJ138" s="293"/>
      <c r="AUK138" s="293"/>
      <c r="AUL138" s="293"/>
      <c r="AUM138" s="293"/>
      <c r="AUN138" s="293"/>
      <c r="AUO138" s="293"/>
      <c r="AUP138" s="293"/>
      <c r="AUQ138" s="293"/>
      <c r="AUR138" s="293"/>
      <c r="AUS138" s="293"/>
      <c r="AUT138" s="293"/>
      <c r="AUU138" s="293"/>
      <c r="AUV138" s="293"/>
      <c r="AUW138" s="293"/>
      <c r="AUX138" s="293"/>
      <c r="AUY138" s="293"/>
      <c r="AUZ138" s="293"/>
      <c r="AVA138" s="293"/>
      <c r="AVB138" s="293"/>
      <c r="AVC138" s="293"/>
      <c r="AVD138" s="293"/>
      <c r="AVE138" s="293"/>
      <c r="AVF138" s="293"/>
      <c r="AVG138" s="293"/>
      <c r="AVH138" s="293"/>
      <c r="AVI138" s="293"/>
      <c r="AVJ138" s="293"/>
      <c r="AVK138" s="293"/>
      <c r="AVL138" s="293"/>
      <c r="AVM138" s="293"/>
      <c r="AVN138" s="293"/>
      <c r="AVO138" s="293"/>
      <c r="AVP138" s="293"/>
      <c r="AVQ138" s="293"/>
      <c r="AVR138" s="293"/>
      <c r="AVS138" s="293"/>
      <c r="AVT138" s="293"/>
      <c r="AVU138" s="293"/>
      <c r="AVV138" s="293"/>
      <c r="AVW138" s="293"/>
      <c r="AVX138" s="293"/>
      <c r="AVY138" s="293"/>
      <c r="AVZ138" s="293"/>
      <c r="AWA138" s="293"/>
      <c r="AWB138" s="293"/>
      <c r="AWC138" s="293"/>
      <c r="AWD138" s="293"/>
      <c r="AWE138" s="293"/>
      <c r="AWF138" s="293"/>
      <c r="AWG138" s="293"/>
      <c r="AWH138" s="293"/>
      <c r="AWI138" s="293"/>
      <c r="AWJ138" s="293"/>
      <c r="AWK138" s="293"/>
      <c r="AWL138" s="293"/>
      <c r="AWM138" s="293"/>
      <c r="AWN138" s="293"/>
      <c r="AWO138" s="293"/>
      <c r="AWP138" s="293"/>
      <c r="AWQ138" s="293"/>
      <c r="AWR138" s="293"/>
      <c r="AWS138" s="293"/>
      <c r="AWT138" s="293"/>
      <c r="AWU138" s="293"/>
      <c r="AWV138" s="293"/>
      <c r="AWW138" s="293"/>
      <c r="AWX138" s="293"/>
      <c r="AWY138" s="293"/>
      <c r="AWZ138" s="293"/>
      <c r="AXA138" s="293"/>
      <c r="AXB138" s="293"/>
      <c r="AXC138" s="293"/>
      <c r="AXD138" s="293"/>
      <c r="AXE138" s="293"/>
      <c r="AXF138" s="293"/>
      <c r="AXG138" s="293"/>
      <c r="AXH138" s="293"/>
      <c r="AXI138" s="293"/>
      <c r="AXJ138" s="293"/>
      <c r="AXK138" s="293"/>
      <c r="AXL138" s="293"/>
      <c r="AXM138" s="293"/>
      <c r="AXN138" s="293"/>
      <c r="AXO138" s="293"/>
      <c r="AXP138" s="293"/>
      <c r="AXQ138" s="293"/>
      <c r="AXR138" s="293"/>
      <c r="AXS138" s="293"/>
      <c r="AXT138" s="293"/>
      <c r="AXU138" s="293"/>
      <c r="AXV138" s="293"/>
      <c r="AXW138" s="293"/>
      <c r="AXX138" s="293"/>
      <c r="AXY138" s="293"/>
      <c r="AXZ138" s="293"/>
      <c r="AYA138" s="293"/>
      <c r="AYB138" s="293"/>
      <c r="AYC138" s="293"/>
      <c r="AYD138" s="293"/>
      <c r="AYE138" s="293"/>
      <c r="AYF138" s="293"/>
      <c r="AYG138" s="293"/>
      <c r="AYH138" s="293"/>
      <c r="AYI138" s="293"/>
      <c r="AYJ138" s="293"/>
      <c r="AYK138" s="293"/>
      <c r="AYL138" s="293"/>
      <c r="AYM138" s="293"/>
      <c r="AYN138" s="293"/>
      <c r="AYO138" s="293"/>
      <c r="AYP138" s="293"/>
      <c r="AYQ138" s="293"/>
      <c r="AYR138" s="293"/>
      <c r="AYS138" s="293"/>
      <c r="AYT138" s="293"/>
      <c r="AYU138" s="293"/>
      <c r="AYV138" s="293"/>
      <c r="AYW138" s="293"/>
      <c r="AYX138" s="293"/>
      <c r="AYY138" s="293"/>
      <c r="AYZ138" s="293"/>
      <c r="AZA138" s="293"/>
      <c r="AZB138" s="293"/>
      <c r="AZC138" s="293"/>
      <c r="AZD138" s="293"/>
      <c r="AZE138" s="293"/>
      <c r="AZF138" s="293"/>
      <c r="AZG138" s="293"/>
      <c r="AZH138" s="293"/>
      <c r="AZI138" s="293"/>
      <c r="AZJ138" s="293"/>
      <c r="AZK138" s="293"/>
      <c r="AZL138" s="293"/>
      <c r="AZM138" s="293"/>
      <c r="AZN138" s="293"/>
      <c r="AZO138" s="293"/>
      <c r="AZP138" s="293"/>
      <c r="AZQ138" s="293"/>
      <c r="AZR138" s="293"/>
      <c r="AZS138" s="293"/>
      <c r="AZT138" s="293"/>
      <c r="AZU138" s="293"/>
      <c r="AZV138" s="293"/>
      <c r="AZW138" s="293"/>
      <c r="AZX138" s="293"/>
      <c r="AZY138" s="293"/>
      <c r="AZZ138" s="293"/>
      <c r="BAA138" s="293"/>
      <c r="BAB138" s="293"/>
      <c r="BAC138" s="293"/>
      <c r="BAD138" s="293"/>
      <c r="BAE138" s="293"/>
      <c r="BAF138" s="293"/>
      <c r="BAG138" s="293"/>
      <c r="BAH138" s="293"/>
      <c r="BAI138" s="293"/>
      <c r="BAJ138" s="293"/>
      <c r="BAK138" s="293"/>
      <c r="BAL138" s="293"/>
      <c r="BAM138" s="293"/>
      <c r="BAN138" s="293"/>
      <c r="BAO138" s="293"/>
      <c r="BAP138" s="293"/>
      <c r="BAQ138" s="293"/>
      <c r="BAR138" s="293"/>
      <c r="BAS138" s="293"/>
      <c r="BAT138" s="293"/>
      <c r="BAU138" s="293"/>
      <c r="BAV138" s="293"/>
      <c r="BAW138" s="293"/>
      <c r="BAX138" s="293"/>
      <c r="BAY138" s="293"/>
      <c r="BAZ138" s="293"/>
      <c r="BBA138" s="293"/>
      <c r="BBB138" s="293"/>
      <c r="BBC138" s="293"/>
      <c r="BBD138" s="293"/>
      <c r="BBE138" s="293"/>
      <c r="BBF138" s="293"/>
      <c r="BBG138" s="293"/>
      <c r="BBH138" s="293"/>
      <c r="BBI138" s="293"/>
      <c r="BBJ138" s="293"/>
      <c r="BBK138" s="293"/>
      <c r="BBL138" s="293"/>
      <c r="BBM138" s="293"/>
      <c r="BBN138" s="293"/>
      <c r="BBO138" s="293"/>
      <c r="BBP138" s="293"/>
      <c r="BBQ138" s="293"/>
      <c r="BBR138" s="293"/>
      <c r="BBS138" s="293"/>
      <c r="BBT138" s="293"/>
      <c r="BBU138" s="293"/>
      <c r="BBV138" s="293"/>
      <c r="BBW138" s="293"/>
      <c r="BBX138" s="293"/>
      <c r="BBY138" s="293"/>
      <c r="BBZ138" s="293"/>
      <c r="BCA138" s="293"/>
      <c r="BCB138" s="293"/>
      <c r="BCC138" s="293"/>
      <c r="BCD138" s="293"/>
      <c r="BCE138" s="293"/>
      <c r="BCF138" s="293"/>
      <c r="BCG138" s="293"/>
      <c r="BCH138" s="293"/>
      <c r="BCI138" s="293"/>
      <c r="BCJ138" s="293"/>
      <c r="BCK138" s="293"/>
      <c r="BCL138" s="293"/>
      <c r="BCM138" s="293"/>
      <c r="BCN138" s="293"/>
      <c r="BCO138" s="293"/>
      <c r="BCP138" s="293"/>
      <c r="BCQ138" s="293"/>
      <c r="BCR138" s="293"/>
      <c r="BCS138" s="293"/>
      <c r="BCT138" s="293"/>
      <c r="BCU138" s="293"/>
      <c r="BCV138" s="293"/>
      <c r="BCW138" s="293"/>
      <c r="BCX138" s="293"/>
      <c r="BCY138" s="293"/>
      <c r="BCZ138" s="293"/>
      <c r="BDA138" s="293"/>
      <c r="BDB138" s="293"/>
      <c r="BDC138" s="293"/>
      <c r="BDD138" s="293"/>
      <c r="BDE138" s="293"/>
      <c r="BDF138" s="293"/>
      <c r="BDG138" s="293"/>
      <c r="BDH138" s="293"/>
      <c r="BDI138" s="293"/>
      <c r="BDJ138" s="293"/>
      <c r="BDK138" s="293"/>
      <c r="BDL138" s="293"/>
      <c r="BDM138" s="293"/>
      <c r="BDN138" s="293"/>
      <c r="BDO138" s="293"/>
      <c r="BDP138" s="293"/>
      <c r="BDQ138" s="293"/>
      <c r="BDR138" s="293"/>
      <c r="BDS138" s="293"/>
      <c r="BDT138" s="293"/>
      <c r="BDU138" s="293"/>
      <c r="BDV138" s="293"/>
      <c r="BDW138" s="293"/>
      <c r="BDX138" s="293"/>
      <c r="BDY138" s="293"/>
      <c r="BDZ138" s="293"/>
      <c r="BEA138" s="293"/>
      <c r="BEB138" s="293"/>
      <c r="BEC138" s="293"/>
      <c r="BED138" s="293"/>
      <c r="BEE138" s="293"/>
      <c r="BEF138" s="293"/>
      <c r="BEG138" s="293"/>
      <c r="BEH138" s="293"/>
      <c r="BEI138" s="293"/>
      <c r="BEJ138" s="293"/>
      <c r="BEK138" s="293"/>
      <c r="BEL138" s="293"/>
      <c r="BEM138" s="293"/>
      <c r="BEN138" s="293"/>
      <c r="BEO138" s="293"/>
      <c r="BEP138" s="293"/>
      <c r="BEQ138" s="293"/>
      <c r="BER138" s="293"/>
      <c r="BES138" s="293"/>
      <c r="BET138" s="293"/>
      <c r="BEU138" s="293"/>
      <c r="BEV138" s="293"/>
      <c r="BEW138" s="293"/>
      <c r="BEX138" s="293"/>
      <c r="BEY138" s="293"/>
      <c r="BEZ138" s="293"/>
      <c r="BFA138" s="293"/>
      <c r="BFB138" s="293"/>
      <c r="BFC138" s="293"/>
      <c r="BFD138" s="293"/>
      <c r="BFE138" s="293"/>
      <c r="BFF138" s="293"/>
      <c r="BFG138" s="293"/>
      <c r="BFH138" s="293"/>
      <c r="BFI138" s="293"/>
      <c r="BFJ138" s="293"/>
      <c r="BFK138" s="293"/>
      <c r="BFL138" s="293"/>
      <c r="BFM138" s="293"/>
      <c r="BFN138" s="293"/>
      <c r="BFO138" s="293"/>
      <c r="BFP138" s="293"/>
      <c r="BFQ138" s="293"/>
      <c r="BFR138" s="293"/>
      <c r="BFS138" s="293"/>
      <c r="BFT138" s="293"/>
      <c r="BFU138" s="293"/>
      <c r="BFV138" s="293"/>
      <c r="BFW138" s="293"/>
      <c r="BFX138" s="293"/>
      <c r="BFY138" s="293"/>
      <c r="BFZ138" s="293"/>
      <c r="BGA138" s="293"/>
      <c r="BGB138" s="293"/>
      <c r="BGC138" s="293"/>
      <c r="BGD138" s="293"/>
      <c r="BGE138" s="293"/>
      <c r="BGF138" s="293"/>
      <c r="BGG138" s="293"/>
      <c r="BGH138" s="293"/>
      <c r="BGI138" s="293"/>
      <c r="BGJ138" s="293"/>
      <c r="BGK138" s="293"/>
      <c r="BGL138" s="293"/>
      <c r="BGM138" s="293"/>
      <c r="BGN138" s="293"/>
      <c r="BGO138" s="293"/>
      <c r="BGP138" s="293"/>
      <c r="BGQ138" s="293"/>
      <c r="BGR138" s="293"/>
      <c r="BGS138" s="293"/>
      <c r="BGT138" s="293"/>
      <c r="BGU138" s="293"/>
      <c r="BGV138" s="293"/>
      <c r="BGW138" s="293"/>
      <c r="BGX138" s="293"/>
      <c r="BGY138" s="293"/>
      <c r="BGZ138" s="293"/>
      <c r="BHA138" s="293"/>
      <c r="BHB138" s="293"/>
      <c r="BHC138" s="293"/>
      <c r="BHD138" s="293"/>
      <c r="BHE138" s="293"/>
      <c r="BHF138" s="293"/>
      <c r="BHG138" s="293"/>
      <c r="BHH138" s="293"/>
      <c r="BHI138" s="293"/>
      <c r="BHJ138" s="293"/>
      <c r="BHK138" s="293"/>
      <c r="BHL138" s="293"/>
      <c r="BHM138" s="293"/>
      <c r="BHN138" s="293"/>
      <c r="BHO138" s="293"/>
      <c r="BHP138" s="293"/>
      <c r="BHQ138" s="293"/>
      <c r="BHR138" s="293"/>
      <c r="BHS138" s="293"/>
      <c r="BHT138" s="293"/>
      <c r="BHU138" s="293"/>
      <c r="BHV138" s="293"/>
      <c r="BHW138" s="293"/>
      <c r="BHX138" s="293"/>
      <c r="BHY138" s="293"/>
      <c r="BHZ138" s="293"/>
      <c r="BIA138" s="293"/>
      <c r="BIB138" s="293"/>
      <c r="BIC138" s="293"/>
      <c r="BID138" s="293"/>
      <c r="BIE138" s="293"/>
      <c r="BIF138" s="293"/>
      <c r="BIG138" s="293"/>
      <c r="BIH138" s="293"/>
      <c r="BII138" s="293"/>
      <c r="BIJ138" s="293"/>
      <c r="BIK138" s="293"/>
      <c r="BIL138" s="293"/>
      <c r="BIM138" s="293"/>
      <c r="BIN138" s="293"/>
      <c r="BIO138" s="293"/>
      <c r="BIP138" s="293"/>
      <c r="BIQ138" s="293"/>
      <c r="BIR138" s="293"/>
      <c r="BIS138" s="293"/>
      <c r="BIT138" s="293"/>
      <c r="BIU138" s="293"/>
      <c r="BIV138" s="293"/>
      <c r="BIW138" s="293"/>
      <c r="BIX138" s="293"/>
      <c r="BIY138" s="293"/>
      <c r="BIZ138" s="293"/>
      <c r="BJA138" s="293"/>
      <c r="BJB138" s="293"/>
      <c r="BJC138" s="293"/>
      <c r="BJD138" s="293"/>
      <c r="BJE138" s="293"/>
      <c r="BJF138" s="293"/>
      <c r="BJG138" s="293"/>
      <c r="BJH138" s="293"/>
      <c r="BJI138" s="293"/>
      <c r="BJJ138" s="293"/>
      <c r="BJK138" s="293"/>
      <c r="BJL138" s="293"/>
      <c r="BJM138" s="293"/>
      <c r="BJN138" s="293"/>
      <c r="BJO138" s="293"/>
      <c r="BJP138" s="293"/>
      <c r="BJQ138" s="293"/>
      <c r="BJR138" s="293"/>
      <c r="BJS138" s="293"/>
      <c r="BJT138" s="293"/>
      <c r="BJU138" s="293"/>
      <c r="BJV138" s="293"/>
      <c r="BJW138" s="293"/>
      <c r="BJX138" s="293"/>
      <c r="BJY138" s="293"/>
      <c r="BJZ138" s="293"/>
      <c r="BKA138" s="293"/>
      <c r="BKB138" s="293"/>
      <c r="BKC138" s="293"/>
      <c r="BKD138" s="293"/>
      <c r="BKE138" s="293"/>
      <c r="BKF138" s="293"/>
      <c r="BKG138" s="293"/>
      <c r="BKH138" s="293"/>
      <c r="BKI138" s="293"/>
      <c r="BKJ138" s="293"/>
      <c r="BKK138" s="293"/>
      <c r="BKL138" s="293"/>
      <c r="BKM138" s="293"/>
      <c r="BKN138" s="293"/>
      <c r="BKO138" s="293"/>
      <c r="BKP138" s="293"/>
      <c r="BKQ138" s="293"/>
      <c r="BKR138" s="293"/>
      <c r="BKS138" s="293"/>
      <c r="BKT138" s="293"/>
      <c r="BKU138" s="293"/>
      <c r="BKV138" s="293"/>
      <c r="BKW138" s="293"/>
      <c r="BKX138" s="293"/>
      <c r="BKY138" s="293"/>
      <c r="BKZ138" s="293"/>
      <c r="BLA138" s="293"/>
      <c r="BLB138" s="293"/>
      <c r="BLC138" s="293"/>
      <c r="BLD138" s="293"/>
      <c r="BLE138" s="293"/>
      <c r="BLF138" s="293"/>
      <c r="BLG138" s="293"/>
      <c r="BLH138" s="293"/>
      <c r="BLI138" s="293"/>
      <c r="BLJ138" s="293"/>
      <c r="BLK138" s="293"/>
      <c r="BLL138" s="293"/>
      <c r="BLM138" s="293"/>
      <c r="BLN138" s="293"/>
      <c r="BLO138" s="293"/>
      <c r="BLP138" s="293"/>
      <c r="BLQ138" s="293"/>
      <c r="BLR138" s="293"/>
      <c r="BLS138" s="293"/>
      <c r="BLT138" s="293"/>
      <c r="BLU138" s="293"/>
      <c r="BLV138" s="293"/>
      <c r="BLW138" s="293"/>
      <c r="BLX138" s="293"/>
      <c r="BLY138" s="293"/>
      <c r="BLZ138" s="293"/>
      <c r="BMA138" s="293"/>
      <c r="BMB138" s="293"/>
      <c r="BMC138" s="293"/>
      <c r="BMD138" s="293"/>
      <c r="BME138" s="293"/>
      <c r="BMF138" s="293"/>
      <c r="BMG138" s="293"/>
      <c r="BMH138" s="293"/>
      <c r="BMI138" s="293"/>
      <c r="BMJ138" s="293"/>
      <c r="BMK138" s="293"/>
      <c r="BML138" s="293"/>
      <c r="BMM138" s="293"/>
      <c r="BMN138" s="293"/>
      <c r="BMO138" s="293"/>
      <c r="BMP138" s="293"/>
      <c r="BMQ138" s="293"/>
      <c r="BMR138" s="293"/>
      <c r="BMS138" s="293"/>
      <c r="BMT138" s="293"/>
      <c r="BMU138" s="293"/>
      <c r="BMV138" s="293"/>
      <c r="BMW138" s="293"/>
      <c r="BMX138" s="293"/>
      <c r="BMY138" s="293"/>
      <c r="BMZ138" s="293"/>
      <c r="BNA138" s="293"/>
      <c r="BNB138" s="293"/>
      <c r="BNC138" s="293"/>
      <c r="BND138" s="293"/>
      <c r="BNE138" s="293"/>
      <c r="BNF138" s="293"/>
      <c r="BNG138" s="293"/>
      <c r="BNH138" s="293"/>
      <c r="BNI138" s="293"/>
      <c r="BNJ138" s="293"/>
      <c r="BNK138" s="293"/>
      <c r="BNL138" s="293"/>
      <c r="BNM138" s="293"/>
      <c r="BNN138" s="293"/>
      <c r="BNO138" s="293"/>
      <c r="BNP138" s="293"/>
      <c r="BNQ138" s="293"/>
      <c r="BNR138" s="293"/>
      <c r="BNS138" s="293"/>
      <c r="BNT138" s="293"/>
      <c r="BNU138" s="293"/>
      <c r="BNV138" s="293"/>
      <c r="BNW138" s="293"/>
      <c r="BNX138" s="293"/>
      <c r="BNY138" s="293"/>
      <c r="BNZ138" s="293"/>
      <c r="BOA138" s="293"/>
      <c r="BOB138" s="293"/>
      <c r="BOC138" s="293"/>
      <c r="BOD138" s="293"/>
      <c r="BOE138" s="293"/>
      <c r="BOF138" s="293"/>
      <c r="BOG138" s="293"/>
      <c r="BOH138" s="293"/>
      <c r="BOI138" s="293"/>
      <c r="BOJ138" s="293"/>
      <c r="BOK138" s="293"/>
      <c r="BOL138" s="293"/>
      <c r="BOM138" s="293"/>
      <c r="BON138" s="293"/>
      <c r="BOO138" s="293"/>
      <c r="BOP138" s="293"/>
      <c r="BOQ138" s="293"/>
      <c r="BOR138" s="293"/>
      <c r="BOS138" s="293"/>
      <c r="BOT138" s="293"/>
      <c r="BOU138" s="293"/>
      <c r="BOV138" s="293"/>
      <c r="BOW138" s="293"/>
      <c r="BOX138" s="293"/>
      <c r="BOY138" s="293"/>
      <c r="BOZ138" s="293"/>
      <c r="BPA138" s="293"/>
      <c r="BPB138" s="293"/>
      <c r="BPC138" s="293"/>
      <c r="BPD138" s="293"/>
      <c r="BPE138" s="293"/>
      <c r="BPF138" s="293"/>
      <c r="BPG138" s="293"/>
      <c r="BPH138" s="293"/>
      <c r="BPI138" s="293"/>
      <c r="BPJ138" s="293"/>
      <c r="BPK138" s="293"/>
      <c r="BPL138" s="293"/>
      <c r="BPM138" s="293"/>
      <c r="BPN138" s="293"/>
      <c r="BPO138" s="293"/>
      <c r="BPP138" s="293"/>
      <c r="BPQ138" s="293"/>
      <c r="BPR138" s="293"/>
      <c r="BPS138" s="293"/>
      <c r="BPT138" s="293"/>
      <c r="BPU138" s="293"/>
      <c r="BPV138" s="293"/>
      <c r="BPW138" s="293"/>
      <c r="BPX138" s="293"/>
      <c r="BPY138" s="293"/>
      <c r="BPZ138" s="293"/>
      <c r="BQA138" s="293"/>
      <c r="BQB138" s="293"/>
      <c r="BQC138" s="293"/>
      <c r="BQD138" s="293"/>
      <c r="BQE138" s="293"/>
      <c r="BQF138" s="293"/>
      <c r="BQG138" s="293"/>
      <c r="BQH138" s="293"/>
      <c r="BQI138" s="293"/>
      <c r="BQJ138" s="293"/>
      <c r="BQK138" s="293"/>
      <c r="BQL138" s="293"/>
      <c r="BQM138" s="293"/>
      <c r="BQN138" s="293"/>
      <c r="BQO138" s="293"/>
      <c r="BQP138" s="293"/>
      <c r="BQQ138" s="293"/>
      <c r="BQR138" s="293"/>
      <c r="BQS138" s="293"/>
      <c r="BQT138" s="293"/>
      <c r="BQU138" s="293"/>
      <c r="BQV138" s="293"/>
      <c r="BQW138" s="293"/>
      <c r="BQX138" s="293"/>
      <c r="BQY138" s="293"/>
      <c r="BQZ138" s="293"/>
      <c r="BRA138" s="293"/>
      <c r="BRB138" s="293"/>
      <c r="BRC138" s="293"/>
      <c r="BRD138" s="293"/>
      <c r="BRE138" s="293"/>
      <c r="BRF138" s="293"/>
      <c r="BRG138" s="293"/>
      <c r="BRH138" s="293"/>
      <c r="BRI138" s="293"/>
      <c r="BRJ138" s="293"/>
      <c r="BRK138" s="293"/>
      <c r="BRL138" s="293"/>
      <c r="BRM138" s="293"/>
      <c r="BRN138" s="293"/>
      <c r="BRO138" s="293"/>
      <c r="BRP138" s="293"/>
      <c r="BRQ138" s="293"/>
      <c r="BRR138" s="293"/>
      <c r="BRS138" s="293"/>
      <c r="BRT138" s="293"/>
      <c r="BRU138" s="293"/>
      <c r="BRV138" s="293"/>
      <c r="BRW138" s="293"/>
      <c r="BRX138" s="293"/>
      <c r="BRY138" s="293"/>
      <c r="BRZ138" s="293"/>
      <c r="BSA138" s="293"/>
      <c r="BSB138" s="293"/>
      <c r="BSC138" s="293"/>
      <c r="BSD138" s="293"/>
      <c r="BSE138" s="293"/>
      <c r="BSF138" s="293"/>
      <c r="BSG138" s="293"/>
      <c r="BSH138" s="293"/>
      <c r="BSI138" s="293"/>
      <c r="BSJ138" s="293"/>
      <c r="BSK138" s="293"/>
      <c r="BSL138" s="293"/>
      <c r="BSM138" s="293"/>
      <c r="BSN138" s="293"/>
      <c r="BSO138" s="293"/>
      <c r="BSP138" s="293"/>
      <c r="BSQ138" s="293"/>
      <c r="BSR138" s="293"/>
      <c r="BSS138" s="293"/>
      <c r="BST138" s="293"/>
      <c r="BSU138" s="293"/>
      <c r="BSV138" s="293"/>
      <c r="BSW138" s="293"/>
      <c r="BSX138" s="293"/>
      <c r="BSY138" s="293"/>
      <c r="BSZ138" s="293"/>
      <c r="BTA138" s="293"/>
      <c r="BTB138" s="293"/>
      <c r="BTC138" s="293"/>
      <c r="BTD138" s="293"/>
      <c r="BTE138" s="293"/>
      <c r="BTF138" s="293"/>
      <c r="BTG138" s="293"/>
      <c r="BTH138" s="293"/>
      <c r="BTI138" s="293"/>
      <c r="BTJ138" s="293"/>
      <c r="BTK138" s="293"/>
      <c r="BTL138" s="293"/>
      <c r="BTM138" s="293"/>
      <c r="BTN138" s="293"/>
      <c r="BTO138" s="293"/>
      <c r="BTP138" s="293"/>
      <c r="BTQ138" s="293"/>
      <c r="BTR138" s="293"/>
      <c r="BTS138" s="293"/>
      <c r="BTT138" s="293"/>
      <c r="BTU138" s="293"/>
      <c r="BTV138" s="293"/>
      <c r="BTW138" s="293"/>
      <c r="BTX138" s="293"/>
      <c r="BTY138" s="293"/>
      <c r="BTZ138" s="293"/>
      <c r="BUA138" s="293"/>
      <c r="BUB138" s="293"/>
      <c r="BUC138" s="293"/>
      <c r="BUD138" s="293"/>
      <c r="BUE138" s="293"/>
      <c r="BUF138" s="293"/>
      <c r="BUG138" s="293"/>
      <c r="BUH138" s="293"/>
      <c r="BUI138" s="293"/>
      <c r="BUJ138" s="293"/>
      <c r="BUK138" s="293"/>
      <c r="BUL138" s="293"/>
      <c r="BUM138" s="293"/>
      <c r="BUN138" s="293"/>
      <c r="BUO138" s="293"/>
      <c r="BUP138" s="293"/>
      <c r="BUQ138" s="293"/>
      <c r="BUR138" s="293"/>
      <c r="BUS138" s="293"/>
      <c r="BUT138" s="293"/>
      <c r="BUU138" s="293"/>
      <c r="BUV138" s="293"/>
      <c r="BUW138" s="293"/>
      <c r="BUX138" s="293"/>
      <c r="BUY138" s="293"/>
      <c r="BUZ138" s="293"/>
      <c r="BVA138" s="293"/>
      <c r="BVB138" s="293"/>
      <c r="BVC138" s="293"/>
      <c r="BVD138" s="293"/>
      <c r="BVE138" s="293"/>
      <c r="BVF138" s="293"/>
      <c r="BVG138" s="293"/>
      <c r="BVH138" s="293"/>
      <c r="BVI138" s="293"/>
      <c r="BVJ138" s="293"/>
      <c r="BVK138" s="293"/>
      <c r="BVL138" s="293"/>
      <c r="BVM138" s="293"/>
      <c r="BVN138" s="293"/>
      <c r="BVO138" s="293"/>
      <c r="BVP138" s="293"/>
      <c r="BVQ138" s="293"/>
      <c r="BVR138" s="293"/>
      <c r="BVS138" s="293"/>
      <c r="BVT138" s="293"/>
      <c r="BVU138" s="293"/>
      <c r="BVV138" s="293"/>
      <c r="BVW138" s="293"/>
      <c r="BVX138" s="293"/>
      <c r="BVY138" s="293"/>
      <c r="BVZ138" s="293"/>
      <c r="BWA138" s="293"/>
      <c r="BWB138" s="293"/>
      <c r="BWC138" s="293"/>
      <c r="BWD138" s="293"/>
      <c r="BWE138" s="293"/>
      <c r="BWF138" s="293"/>
      <c r="BWG138" s="293"/>
      <c r="BWH138" s="293"/>
      <c r="BWI138" s="293"/>
      <c r="BWJ138" s="293"/>
      <c r="BWK138" s="293"/>
      <c r="BWL138" s="293"/>
      <c r="BWM138" s="293"/>
      <c r="BWN138" s="293"/>
      <c r="BWO138" s="293"/>
      <c r="BWP138" s="293"/>
      <c r="BWQ138" s="293"/>
      <c r="BWR138" s="293"/>
      <c r="BWS138" s="293"/>
      <c r="BWT138" s="293"/>
      <c r="BWU138" s="293"/>
      <c r="BWV138" s="293"/>
      <c r="BWW138" s="293"/>
      <c r="BWX138" s="293"/>
      <c r="BWY138" s="293"/>
      <c r="BWZ138" s="293"/>
      <c r="BXA138" s="293"/>
      <c r="BXB138" s="293"/>
      <c r="BXC138" s="293"/>
      <c r="BXD138" s="293"/>
      <c r="BXE138" s="293"/>
      <c r="BXF138" s="293"/>
      <c r="BXG138" s="293"/>
      <c r="BXH138" s="293"/>
      <c r="BXI138" s="293"/>
      <c r="BXJ138" s="293"/>
      <c r="BXK138" s="293"/>
      <c r="BXL138" s="293"/>
      <c r="BXM138" s="293"/>
      <c r="BXN138" s="293"/>
      <c r="BXO138" s="293"/>
      <c r="BXP138" s="293"/>
      <c r="BXQ138" s="293"/>
      <c r="BXR138" s="293"/>
      <c r="BXS138" s="293"/>
      <c r="BXT138" s="293"/>
      <c r="BXU138" s="293"/>
      <c r="BXV138" s="293"/>
      <c r="BXW138" s="293"/>
      <c r="BXX138" s="293"/>
      <c r="BXY138" s="293"/>
      <c r="BXZ138" s="293"/>
      <c r="BYA138" s="293"/>
      <c r="BYB138" s="293"/>
      <c r="BYC138" s="293"/>
      <c r="BYD138" s="293"/>
      <c r="BYE138" s="293"/>
      <c r="BYF138" s="293"/>
      <c r="BYG138" s="293"/>
      <c r="BYH138" s="293"/>
      <c r="BYI138" s="293"/>
      <c r="BYJ138" s="293"/>
      <c r="BYK138" s="293"/>
      <c r="BYL138" s="293"/>
      <c r="BYM138" s="293"/>
      <c r="BYN138" s="293"/>
      <c r="BYO138" s="293"/>
      <c r="BYP138" s="293"/>
      <c r="BYQ138" s="293"/>
      <c r="BYR138" s="293"/>
      <c r="BYS138" s="293"/>
      <c r="BYT138" s="293"/>
      <c r="BYU138" s="293"/>
      <c r="BYV138" s="293"/>
      <c r="BYW138" s="293"/>
      <c r="BYX138" s="293"/>
      <c r="BYY138" s="293"/>
      <c r="BYZ138" s="293"/>
      <c r="BZA138" s="293"/>
      <c r="BZB138" s="293"/>
      <c r="BZC138" s="293"/>
      <c r="BZD138" s="293"/>
      <c r="BZE138" s="293"/>
      <c r="BZF138" s="293"/>
      <c r="BZG138" s="293"/>
      <c r="BZH138" s="293"/>
      <c r="BZI138" s="293"/>
      <c r="BZJ138" s="293"/>
      <c r="BZK138" s="293"/>
      <c r="BZL138" s="293"/>
      <c r="BZM138" s="293"/>
      <c r="BZN138" s="293"/>
      <c r="BZO138" s="293"/>
      <c r="BZP138" s="293"/>
      <c r="BZQ138" s="293"/>
      <c r="BZR138" s="293"/>
      <c r="BZS138" s="293"/>
      <c r="BZT138" s="293"/>
      <c r="BZU138" s="293"/>
      <c r="BZV138" s="293"/>
      <c r="BZW138" s="293"/>
      <c r="BZX138" s="293"/>
      <c r="BZY138" s="293"/>
      <c r="BZZ138" s="293"/>
      <c r="CAA138" s="293"/>
      <c r="CAB138" s="293"/>
      <c r="CAC138" s="293"/>
      <c r="CAD138" s="293"/>
      <c r="CAE138" s="293"/>
      <c r="CAF138" s="293"/>
      <c r="CAG138" s="293"/>
      <c r="CAH138" s="293"/>
      <c r="CAI138" s="293"/>
      <c r="CAJ138" s="293"/>
      <c r="CAK138" s="293"/>
      <c r="CAL138" s="293"/>
      <c r="CAM138" s="293"/>
      <c r="CAN138" s="293"/>
      <c r="CAO138" s="293"/>
      <c r="CAP138" s="293"/>
      <c r="CAQ138" s="293"/>
      <c r="CAR138" s="293"/>
      <c r="CAS138" s="293"/>
      <c r="CAT138" s="293"/>
      <c r="CAU138" s="293"/>
      <c r="CAV138" s="293"/>
      <c r="CAW138" s="293"/>
      <c r="CAX138" s="293"/>
      <c r="CAY138" s="293"/>
      <c r="CAZ138" s="293"/>
      <c r="CBA138" s="293"/>
      <c r="CBB138" s="293"/>
      <c r="CBC138" s="293"/>
      <c r="CBD138" s="293"/>
      <c r="CBE138" s="293"/>
      <c r="CBF138" s="293"/>
      <c r="CBG138" s="293"/>
      <c r="CBH138" s="293"/>
      <c r="CBI138" s="293"/>
      <c r="CBJ138" s="293"/>
      <c r="CBK138" s="293"/>
      <c r="CBL138" s="293"/>
      <c r="CBM138" s="293"/>
      <c r="CBN138" s="293"/>
      <c r="CBO138" s="293"/>
      <c r="CBP138" s="293"/>
      <c r="CBQ138" s="293"/>
      <c r="CBR138" s="293"/>
      <c r="CBS138" s="293"/>
      <c r="CBT138" s="293"/>
      <c r="CBU138" s="293"/>
      <c r="CBV138" s="293"/>
      <c r="CBW138" s="293"/>
      <c r="CBX138" s="293"/>
      <c r="CBY138" s="293"/>
      <c r="CBZ138" s="293"/>
      <c r="CCA138" s="293"/>
      <c r="CCB138" s="293"/>
      <c r="CCC138" s="293"/>
      <c r="CCD138" s="293"/>
      <c r="CCE138" s="293"/>
      <c r="CCF138" s="293"/>
      <c r="CCG138" s="293"/>
      <c r="CCH138" s="293"/>
      <c r="CCI138" s="293"/>
      <c r="CCJ138" s="293"/>
      <c r="CCK138" s="293"/>
      <c r="CCL138" s="293"/>
      <c r="CCM138" s="293"/>
      <c r="CCN138" s="293"/>
      <c r="CCO138" s="293"/>
      <c r="CCP138" s="293"/>
      <c r="CCQ138" s="293"/>
      <c r="CCR138" s="293"/>
      <c r="CCS138" s="293"/>
      <c r="CCT138" s="293"/>
      <c r="CCU138" s="293"/>
      <c r="CCV138" s="293"/>
      <c r="CCW138" s="293"/>
      <c r="CCX138" s="293"/>
      <c r="CCY138" s="293"/>
      <c r="CCZ138" s="293"/>
      <c r="CDA138" s="293"/>
      <c r="CDB138" s="293"/>
      <c r="CDC138" s="293"/>
      <c r="CDD138" s="293"/>
      <c r="CDE138" s="293"/>
      <c r="CDF138" s="293"/>
      <c r="CDG138" s="293"/>
      <c r="CDH138" s="293"/>
      <c r="CDI138" s="293"/>
      <c r="CDJ138" s="293"/>
      <c r="CDK138" s="293"/>
      <c r="CDL138" s="293"/>
      <c r="CDM138" s="293"/>
      <c r="CDN138" s="293"/>
      <c r="CDO138" s="293"/>
      <c r="CDP138" s="293"/>
      <c r="CDQ138" s="293"/>
      <c r="CDR138" s="293"/>
      <c r="CDS138" s="293"/>
      <c r="CDT138" s="293"/>
      <c r="CDU138" s="293"/>
      <c r="CDV138" s="293"/>
      <c r="CDW138" s="293"/>
      <c r="CDX138" s="293"/>
      <c r="CDY138" s="293"/>
      <c r="CDZ138" s="293"/>
      <c r="CEA138" s="293"/>
      <c r="CEB138" s="293"/>
      <c r="CEC138" s="293"/>
      <c r="CED138" s="293"/>
      <c r="CEE138" s="293"/>
      <c r="CEF138" s="293"/>
      <c r="CEG138" s="293"/>
      <c r="CEH138" s="293"/>
      <c r="CEI138" s="293"/>
      <c r="CEJ138" s="293"/>
      <c r="CEK138" s="293"/>
      <c r="CEL138" s="293"/>
      <c r="CEM138" s="293"/>
      <c r="CEN138" s="293"/>
      <c r="CEO138" s="293"/>
      <c r="CEP138" s="293"/>
      <c r="CEQ138" s="293"/>
      <c r="CER138" s="293"/>
      <c r="CES138" s="293"/>
      <c r="CET138" s="293"/>
      <c r="CEU138" s="293"/>
      <c r="CEV138" s="293"/>
      <c r="CEW138" s="293"/>
      <c r="CEX138" s="293"/>
      <c r="CEY138" s="293"/>
      <c r="CEZ138" s="293"/>
      <c r="CFA138" s="293"/>
      <c r="CFB138" s="293"/>
      <c r="CFC138" s="293"/>
      <c r="CFD138" s="293"/>
      <c r="CFE138" s="293"/>
      <c r="CFF138" s="293"/>
      <c r="CFG138" s="293"/>
      <c r="CFH138" s="293"/>
      <c r="CFI138" s="293"/>
      <c r="CFJ138" s="293"/>
      <c r="CFK138" s="293"/>
      <c r="CFL138" s="293"/>
      <c r="CFM138" s="293"/>
      <c r="CFN138" s="293"/>
      <c r="CFO138" s="293"/>
      <c r="CFP138" s="293"/>
      <c r="CFQ138" s="293"/>
      <c r="CFR138" s="293"/>
      <c r="CFS138" s="293"/>
      <c r="CFT138" s="293"/>
      <c r="CFU138" s="293"/>
      <c r="CFV138" s="293"/>
      <c r="CFW138" s="293"/>
      <c r="CFX138" s="293"/>
      <c r="CFY138" s="293"/>
      <c r="CFZ138" s="293"/>
      <c r="CGA138" s="293"/>
      <c r="CGB138" s="293"/>
      <c r="CGC138" s="293"/>
      <c r="CGD138" s="293"/>
      <c r="CGE138" s="293"/>
      <c r="CGF138" s="293"/>
      <c r="CGG138" s="293"/>
      <c r="CGH138" s="293"/>
      <c r="CGI138" s="293"/>
      <c r="CGJ138" s="293"/>
      <c r="CGK138" s="293"/>
      <c r="CGL138" s="293"/>
      <c r="CGM138" s="293"/>
      <c r="CGN138" s="293"/>
      <c r="CGO138" s="293"/>
      <c r="CGP138" s="293"/>
      <c r="CGQ138" s="293"/>
      <c r="CGR138" s="293"/>
      <c r="CGS138" s="293"/>
      <c r="CGT138" s="293"/>
      <c r="CGU138" s="293"/>
      <c r="CGV138" s="293"/>
      <c r="CGW138" s="293"/>
      <c r="CGX138" s="293"/>
      <c r="CGY138" s="293"/>
      <c r="CGZ138" s="293"/>
      <c r="CHA138" s="293"/>
      <c r="CHB138" s="293"/>
      <c r="CHC138" s="293"/>
      <c r="CHD138" s="293"/>
      <c r="CHE138" s="293"/>
      <c r="CHF138" s="293"/>
      <c r="CHG138" s="293"/>
      <c r="CHH138" s="293"/>
      <c r="CHI138" s="293"/>
      <c r="CHJ138" s="293"/>
      <c r="CHK138" s="293"/>
      <c r="CHL138" s="293"/>
      <c r="CHM138" s="293"/>
      <c r="CHN138" s="293"/>
      <c r="CHO138" s="293"/>
      <c r="CHP138" s="293"/>
      <c r="CHQ138" s="293"/>
      <c r="CHR138" s="293"/>
      <c r="CHS138" s="293"/>
      <c r="CHT138" s="293"/>
      <c r="CHU138" s="293"/>
      <c r="CHV138" s="293"/>
      <c r="CHW138" s="293"/>
      <c r="CHX138" s="293"/>
      <c r="CHY138" s="293"/>
      <c r="CHZ138" s="293"/>
      <c r="CIA138" s="293"/>
      <c r="CIB138" s="293"/>
      <c r="CIC138" s="293"/>
      <c r="CID138" s="293"/>
      <c r="CIE138" s="293"/>
      <c r="CIF138" s="293"/>
      <c r="CIG138" s="293"/>
      <c r="CIH138" s="293"/>
      <c r="CII138" s="293"/>
      <c r="CIJ138" s="293"/>
      <c r="CIK138" s="293"/>
      <c r="CIL138" s="293"/>
      <c r="CIM138" s="293"/>
      <c r="CIN138" s="293"/>
      <c r="CIO138" s="293"/>
      <c r="CIP138" s="293"/>
      <c r="CIQ138" s="293"/>
      <c r="CIR138" s="293"/>
      <c r="CIS138" s="293"/>
      <c r="CIT138" s="293"/>
      <c r="CIU138" s="293"/>
      <c r="CIV138" s="293"/>
      <c r="CIW138" s="293"/>
      <c r="CIX138" s="293"/>
      <c r="CIY138" s="293"/>
      <c r="CIZ138" s="293"/>
      <c r="CJA138" s="293"/>
      <c r="CJB138" s="293"/>
      <c r="CJC138" s="293"/>
      <c r="CJD138" s="293"/>
      <c r="CJE138" s="293"/>
      <c r="CJF138" s="293"/>
      <c r="CJG138" s="293"/>
      <c r="CJH138" s="293"/>
      <c r="CJI138" s="293"/>
      <c r="CJJ138" s="293"/>
      <c r="CJK138" s="293"/>
      <c r="CJL138" s="293"/>
      <c r="CJM138" s="293"/>
      <c r="CJN138" s="293"/>
      <c r="CJO138" s="293"/>
      <c r="CJP138" s="293"/>
      <c r="CJQ138" s="293"/>
      <c r="CJR138" s="293"/>
      <c r="CJS138" s="293"/>
      <c r="CJT138" s="293"/>
      <c r="CJU138" s="293"/>
      <c r="CJV138" s="293"/>
      <c r="CJW138" s="293"/>
      <c r="CJX138" s="293"/>
      <c r="CJY138" s="293"/>
      <c r="CJZ138" s="293"/>
      <c r="CKA138" s="293"/>
      <c r="CKB138" s="293"/>
      <c r="CKC138" s="293"/>
      <c r="CKD138" s="293"/>
      <c r="CKE138" s="293"/>
      <c r="CKF138" s="293"/>
      <c r="CKG138" s="293"/>
      <c r="CKH138" s="293"/>
      <c r="CKI138" s="293"/>
      <c r="CKJ138" s="293"/>
      <c r="CKK138" s="293"/>
      <c r="CKL138" s="293"/>
      <c r="CKM138" s="293"/>
      <c r="CKN138" s="293"/>
      <c r="CKO138" s="293"/>
      <c r="CKP138" s="293"/>
      <c r="CKQ138" s="293"/>
      <c r="CKR138" s="293"/>
      <c r="CKS138" s="293"/>
      <c r="CKT138" s="293"/>
      <c r="CKU138" s="293"/>
      <c r="CKV138" s="293"/>
      <c r="CKW138" s="293"/>
      <c r="CKX138" s="293"/>
      <c r="CKY138" s="293"/>
      <c r="CKZ138" s="293"/>
      <c r="CLA138" s="293"/>
      <c r="CLB138" s="293"/>
      <c r="CLC138" s="293"/>
      <c r="CLD138" s="293"/>
      <c r="CLE138" s="293"/>
      <c r="CLF138" s="293"/>
      <c r="CLG138" s="293"/>
      <c r="CLH138" s="293"/>
      <c r="CLI138" s="293"/>
      <c r="CLJ138" s="293"/>
      <c r="CLK138" s="293"/>
      <c r="CLL138" s="293"/>
      <c r="CLM138" s="293"/>
      <c r="CLN138" s="293"/>
      <c r="CLO138" s="293"/>
      <c r="CLP138" s="293"/>
      <c r="CLQ138" s="293"/>
      <c r="CLR138" s="293"/>
      <c r="CLS138" s="293"/>
      <c r="CLT138" s="293"/>
      <c r="CLU138" s="293"/>
      <c r="CLV138" s="293"/>
      <c r="CLW138" s="293"/>
      <c r="CLX138" s="293"/>
      <c r="CLY138" s="293"/>
      <c r="CLZ138" s="293"/>
      <c r="CMA138" s="293"/>
      <c r="CMB138" s="293"/>
      <c r="CMC138" s="293"/>
      <c r="CMD138" s="293"/>
      <c r="CME138" s="293"/>
      <c r="CMF138" s="293"/>
      <c r="CMG138" s="293"/>
      <c r="CMH138" s="293"/>
      <c r="CMI138" s="293"/>
      <c r="CMJ138" s="293"/>
      <c r="CMK138" s="293"/>
      <c r="CML138" s="293"/>
      <c r="CMM138" s="293"/>
      <c r="CMN138" s="293"/>
      <c r="CMO138" s="293"/>
      <c r="CMP138" s="293"/>
      <c r="CMQ138" s="293"/>
      <c r="CMR138" s="293"/>
      <c r="CMS138" s="293"/>
      <c r="CMT138" s="293"/>
      <c r="CMU138" s="293"/>
      <c r="CMV138" s="293"/>
      <c r="CMW138" s="293"/>
      <c r="CMX138" s="293"/>
      <c r="CMY138" s="293"/>
      <c r="CMZ138" s="293"/>
      <c r="CNA138" s="293"/>
      <c r="CNB138" s="293"/>
      <c r="CNC138" s="293"/>
      <c r="CND138" s="293"/>
      <c r="CNE138" s="293"/>
      <c r="CNF138" s="293"/>
      <c r="CNG138" s="293"/>
      <c r="CNH138" s="293"/>
      <c r="CNI138" s="293"/>
      <c r="CNJ138" s="293"/>
      <c r="CNK138" s="293"/>
      <c r="CNL138" s="293"/>
      <c r="CNM138" s="293"/>
      <c r="CNN138" s="293"/>
      <c r="CNO138" s="293"/>
      <c r="CNP138" s="293"/>
      <c r="CNQ138" s="293"/>
      <c r="CNR138" s="293"/>
      <c r="CNS138" s="293"/>
      <c r="CNT138" s="293"/>
      <c r="CNU138" s="293"/>
      <c r="CNV138" s="293"/>
      <c r="CNW138" s="293"/>
      <c r="CNX138" s="293"/>
      <c r="CNY138" s="293"/>
      <c r="CNZ138" s="293"/>
      <c r="COA138" s="293"/>
      <c r="COB138" s="293"/>
      <c r="COC138" s="293"/>
      <c r="COD138" s="293"/>
      <c r="COE138" s="293"/>
      <c r="COF138" s="293"/>
      <c r="COG138" s="293"/>
      <c r="COH138" s="293"/>
      <c r="COI138" s="293"/>
      <c r="COJ138" s="293"/>
      <c r="COK138" s="293"/>
      <c r="COL138" s="293"/>
      <c r="COM138" s="293"/>
      <c r="CON138" s="293"/>
      <c r="COO138" s="293"/>
      <c r="COP138" s="293"/>
      <c r="COQ138" s="293"/>
      <c r="COR138" s="293"/>
      <c r="COS138" s="293"/>
      <c r="COT138" s="293"/>
      <c r="COU138" s="293"/>
      <c r="COV138" s="293"/>
      <c r="COW138" s="293"/>
      <c r="COX138" s="293"/>
      <c r="COY138" s="293"/>
      <c r="COZ138" s="293"/>
      <c r="CPA138" s="293"/>
      <c r="CPB138" s="293"/>
      <c r="CPC138" s="293"/>
      <c r="CPD138" s="293"/>
      <c r="CPE138" s="293"/>
      <c r="CPF138" s="293"/>
      <c r="CPG138" s="293"/>
      <c r="CPH138" s="293"/>
      <c r="CPI138" s="293"/>
      <c r="CPJ138" s="293"/>
      <c r="CPK138" s="293"/>
      <c r="CPL138" s="293"/>
      <c r="CPM138" s="293"/>
      <c r="CPN138" s="293"/>
      <c r="CPO138" s="293"/>
      <c r="CPP138" s="293"/>
      <c r="CPQ138" s="293"/>
      <c r="CPR138" s="293"/>
      <c r="CPS138" s="293"/>
      <c r="CPT138" s="293"/>
      <c r="CPU138" s="293"/>
      <c r="CPV138" s="293"/>
      <c r="CPW138" s="293"/>
      <c r="CPX138" s="293"/>
      <c r="CPY138" s="293"/>
      <c r="CPZ138" s="293"/>
      <c r="CQA138" s="293"/>
      <c r="CQB138" s="293"/>
      <c r="CQC138" s="293"/>
      <c r="CQD138" s="293"/>
      <c r="CQE138" s="293"/>
      <c r="CQF138" s="293"/>
      <c r="CQG138" s="293"/>
      <c r="CQH138" s="293"/>
      <c r="CQI138" s="293"/>
      <c r="CQJ138" s="293"/>
      <c r="CQK138" s="293"/>
      <c r="CQL138" s="293"/>
      <c r="CQM138" s="293"/>
      <c r="CQN138" s="293"/>
      <c r="CQO138" s="293"/>
      <c r="CQP138" s="293"/>
      <c r="CQQ138" s="293"/>
      <c r="CQR138" s="293"/>
      <c r="CQS138" s="293"/>
      <c r="CQT138" s="293"/>
      <c r="CQU138" s="293"/>
      <c r="CQV138" s="293"/>
      <c r="CQW138" s="293"/>
      <c r="CQX138" s="293"/>
      <c r="CQY138" s="293"/>
      <c r="CQZ138" s="293"/>
      <c r="CRA138" s="293"/>
      <c r="CRB138" s="293"/>
      <c r="CRC138" s="293"/>
      <c r="CRD138" s="293"/>
      <c r="CRE138" s="293"/>
      <c r="CRF138" s="293"/>
      <c r="CRG138" s="293"/>
      <c r="CRH138" s="293"/>
      <c r="CRI138" s="293"/>
      <c r="CRJ138" s="293"/>
      <c r="CRK138" s="293"/>
      <c r="CRL138" s="293"/>
      <c r="CRM138" s="293"/>
      <c r="CRN138" s="293"/>
      <c r="CRO138" s="293"/>
      <c r="CRP138" s="293"/>
      <c r="CRQ138" s="293"/>
      <c r="CRR138" s="293"/>
      <c r="CRS138" s="293"/>
      <c r="CRT138" s="293"/>
      <c r="CRU138" s="293"/>
      <c r="CRV138" s="293"/>
      <c r="CRW138" s="293"/>
      <c r="CRX138" s="293"/>
      <c r="CRY138" s="293"/>
      <c r="CRZ138" s="293"/>
      <c r="CSA138" s="293"/>
      <c r="CSB138" s="293"/>
      <c r="CSC138" s="293"/>
      <c r="CSD138" s="293"/>
      <c r="CSE138" s="293"/>
      <c r="CSF138" s="293"/>
      <c r="CSG138" s="293"/>
      <c r="CSH138" s="293"/>
      <c r="CSI138" s="293"/>
      <c r="CSJ138" s="293"/>
      <c r="CSK138" s="293"/>
      <c r="CSL138" s="293"/>
      <c r="CSM138" s="293"/>
      <c r="CSN138" s="293"/>
      <c r="CSO138" s="293"/>
      <c r="CSP138" s="293"/>
      <c r="CSQ138" s="293"/>
      <c r="CSR138" s="293"/>
      <c r="CSS138" s="293"/>
      <c r="CST138" s="293"/>
      <c r="CSU138" s="293"/>
      <c r="CSV138" s="293"/>
      <c r="CSW138" s="293"/>
      <c r="CSX138" s="293"/>
      <c r="CSY138" s="293"/>
      <c r="CSZ138" s="293"/>
      <c r="CTA138" s="293"/>
      <c r="CTB138" s="293"/>
      <c r="CTC138" s="293"/>
      <c r="CTD138" s="293"/>
      <c r="CTE138" s="293"/>
      <c r="CTF138" s="293"/>
      <c r="CTG138" s="293"/>
      <c r="CTH138" s="293"/>
      <c r="CTI138" s="293"/>
      <c r="CTJ138" s="293"/>
      <c r="CTK138" s="293"/>
      <c r="CTL138" s="293"/>
      <c r="CTM138" s="293"/>
      <c r="CTN138" s="293"/>
      <c r="CTO138" s="293"/>
      <c r="CTP138" s="293"/>
      <c r="CTQ138" s="293"/>
      <c r="CTR138" s="293"/>
      <c r="CTS138" s="293"/>
      <c r="CTT138" s="293"/>
      <c r="CTU138" s="293"/>
      <c r="CTV138" s="293"/>
      <c r="CTW138" s="293"/>
      <c r="CTX138" s="293"/>
      <c r="CTY138" s="293"/>
      <c r="CTZ138" s="293"/>
      <c r="CUA138" s="293"/>
      <c r="CUB138" s="293"/>
      <c r="CUC138" s="293"/>
      <c r="CUD138" s="293"/>
      <c r="CUE138" s="293"/>
      <c r="CUF138" s="293"/>
      <c r="CUG138" s="293"/>
      <c r="CUH138" s="293"/>
      <c r="CUI138" s="293"/>
      <c r="CUJ138" s="293"/>
      <c r="CUK138" s="293"/>
      <c r="CUL138" s="293"/>
      <c r="CUM138" s="293"/>
      <c r="CUN138" s="293"/>
      <c r="CUO138" s="293"/>
      <c r="CUP138" s="293"/>
      <c r="CUQ138" s="293"/>
      <c r="CUR138" s="293"/>
      <c r="CUS138" s="293"/>
      <c r="CUT138" s="293"/>
      <c r="CUU138" s="293"/>
      <c r="CUV138" s="293"/>
      <c r="CUW138" s="293"/>
      <c r="CUX138" s="293"/>
      <c r="CUY138" s="293"/>
      <c r="CUZ138" s="293"/>
      <c r="CVA138" s="293"/>
      <c r="CVB138" s="293"/>
      <c r="CVC138" s="293"/>
      <c r="CVD138" s="293"/>
      <c r="CVE138" s="293"/>
      <c r="CVF138" s="293"/>
      <c r="CVG138" s="293"/>
      <c r="CVH138" s="293"/>
      <c r="CVI138" s="293"/>
      <c r="CVJ138" s="293"/>
      <c r="CVK138" s="293"/>
      <c r="CVL138" s="293"/>
      <c r="CVM138" s="293"/>
      <c r="CVN138" s="293"/>
      <c r="CVO138" s="293"/>
      <c r="CVP138" s="293"/>
      <c r="CVQ138" s="293"/>
      <c r="CVR138" s="293"/>
      <c r="CVS138" s="293"/>
      <c r="CVT138" s="293"/>
      <c r="CVU138" s="293"/>
      <c r="CVV138" s="293"/>
      <c r="CVW138" s="293"/>
      <c r="CVX138" s="293"/>
      <c r="CVY138" s="293"/>
      <c r="CVZ138" s="293"/>
      <c r="CWA138" s="293"/>
      <c r="CWB138" s="293"/>
      <c r="CWC138" s="293"/>
      <c r="CWD138" s="293"/>
      <c r="CWE138" s="293"/>
      <c r="CWF138" s="293"/>
      <c r="CWG138" s="293"/>
      <c r="CWH138" s="293"/>
      <c r="CWI138" s="293"/>
      <c r="CWJ138" s="293"/>
      <c r="CWK138" s="293"/>
      <c r="CWL138" s="293"/>
      <c r="CWM138" s="293"/>
      <c r="CWN138" s="293"/>
      <c r="CWO138" s="293"/>
      <c r="CWP138" s="293"/>
      <c r="CWQ138" s="293"/>
      <c r="CWR138" s="293"/>
      <c r="CWS138" s="293"/>
      <c r="CWT138" s="293"/>
      <c r="CWU138" s="293"/>
      <c r="CWV138" s="293"/>
      <c r="CWW138" s="293"/>
      <c r="CWX138" s="293"/>
      <c r="CWY138" s="293"/>
      <c r="CWZ138" s="293"/>
      <c r="CXA138" s="293"/>
      <c r="CXB138" s="293"/>
      <c r="CXC138" s="293"/>
      <c r="CXD138" s="293"/>
      <c r="CXE138" s="293"/>
      <c r="CXF138" s="293"/>
      <c r="CXG138" s="293"/>
      <c r="CXH138" s="293"/>
      <c r="CXI138" s="293"/>
      <c r="CXJ138" s="293"/>
      <c r="CXK138" s="293"/>
      <c r="CXL138" s="293"/>
      <c r="CXM138" s="293"/>
      <c r="CXN138" s="293"/>
      <c r="CXO138" s="293"/>
      <c r="CXP138" s="293"/>
      <c r="CXQ138" s="293"/>
      <c r="CXR138" s="293"/>
      <c r="CXS138" s="293"/>
      <c r="CXT138" s="293"/>
      <c r="CXU138" s="293"/>
      <c r="CXV138" s="293"/>
      <c r="CXW138" s="293"/>
      <c r="CXX138" s="293"/>
      <c r="CXY138" s="293"/>
      <c r="CXZ138" s="293"/>
      <c r="CYA138" s="293"/>
      <c r="CYB138" s="293"/>
      <c r="CYC138" s="293"/>
      <c r="CYD138" s="293"/>
      <c r="CYE138" s="293"/>
      <c r="CYF138" s="293"/>
      <c r="CYG138" s="293"/>
      <c r="CYH138" s="293"/>
      <c r="CYI138" s="293"/>
      <c r="CYJ138" s="293"/>
      <c r="CYK138" s="293"/>
      <c r="CYL138" s="293"/>
      <c r="CYM138" s="293"/>
      <c r="CYN138" s="293"/>
      <c r="CYO138" s="293"/>
      <c r="CYP138" s="293"/>
      <c r="CYQ138" s="293"/>
      <c r="CYR138" s="293"/>
      <c r="CYS138" s="293"/>
      <c r="CYT138" s="293"/>
      <c r="CYU138" s="293"/>
      <c r="CYV138" s="293"/>
      <c r="CYW138" s="293"/>
      <c r="CYX138" s="293"/>
      <c r="CYY138" s="293"/>
      <c r="CYZ138" s="293"/>
      <c r="CZA138" s="293"/>
      <c r="CZB138" s="293"/>
      <c r="CZC138" s="293"/>
      <c r="CZD138" s="293"/>
      <c r="CZE138" s="293"/>
      <c r="CZF138" s="293"/>
      <c r="CZG138" s="293"/>
      <c r="CZH138" s="293"/>
      <c r="CZI138" s="293"/>
      <c r="CZJ138" s="293"/>
      <c r="CZK138" s="293"/>
      <c r="CZL138" s="293"/>
      <c r="CZM138" s="293"/>
      <c r="CZN138" s="293"/>
      <c r="CZO138" s="293"/>
      <c r="CZP138" s="293"/>
      <c r="CZQ138" s="293"/>
      <c r="CZR138" s="293"/>
      <c r="CZS138" s="293"/>
      <c r="CZT138" s="293"/>
      <c r="CZU138" s="293"/>
      <c r="CZV138" s="293"/>
      <c r="CZW138" s="293"/>
      <c r="CZX138" s="293"/>
      <c r="CZY138" s="293"/>
      <c r="CZZ138" s="293"/>
      <c r="DAA138" s="293"/>
      <c r="DAB138" s="293"/>
      <c r="DAC138" s="293"/>
      <c r="DAD138" s="293"/>
      <c r="DAE138" s="293"/>
      <c r="DAF138" s="293"/>
      <c r="DAG138" s="293"/>
      <c r="DAH138" s="293"/>
      <c r="DAI138" s="293"/>
      <c r="DAJ138" s="293"/>
      <c r="DAK138" s="293"/>
      <c r="DAL138" s="293"/>
      <c r="DAM138" s="293"/>
      <c r="DAN138" s="293"/>
      <c r="DAO138" s="293"/>
      <c r="DAP138" s="293"/>
      <c r="DAQ138" s="293"/>
      <c r="DAR138" s="293"/>
      <c r="DAS138" s="293"/>
      <c r="DAT138" s="293"/>
      <c r="DAU138" s="293"/>
      <c r="DAV138" s="293"/>
      <c r="DAW138" s="293"/>
      <c r="DAX138" s="293"/>
      <c r="DAY138" s="293"/>
      <c r="DAZ138" s="293"/>
      <c r="DBA138" s="293"/>
      <c r="DBB138" s="293"/>
      <c r="DBC138" s="293"/>
      <c r="DBD138" s="293"/>
      <c r="DBE138" s="293"/>
      <c r="DBF138" s="293"/>
      <c r="DBG138" s="293"/>
      <c r="DBH138" s="293"/>
      <c r="DBI138" s="293"/>
      <c r="DBJ138" s="293"/>
      <c r="DBK138" s="293"/>
      <c r="DBL138" s="293"/>
      <c r="DBM138" s="293"/>
      <c r="DBN138" s="293"/>
      <c r="DBO138" s="293"/>
      <c r="DBP138" s="293"/>
      <c r="DBQ138" s="293"/>
      <c r="DBR138" s="293"/>
      <c r="DBS138" s="293"/>
      <c r="DBT138" s="293"/>
      <c r="DBU138" s="293"/>
      <c r="DBV138" s="293"/>
      <c r="DBW138" s="293"/>
      <c r="DBX138" s="293"/>
      <c r="DBY138" s="293"/>
      <c r="DBZ138" s="293"/>
      <c r="DCA138" s="293"/>
      <c r="DCB138" s="293"/>
      <c r="DCC138" s="293"/>
      <c r="DCD138" s="293"/>
      <c r="DCE138" s="293"/>
      <c r="DCF138" s="293"/>
      <c r="DCG138" s="293"/>
      <c r="DCH138" s="293"/>
      <c r="DCI138" s="293"/>
      <c r="DCJ138" s="293"/>
      <c r="DCK138" s="293"/>
      <c r="DCL138" s="293"/>
      <c r="DCM138" s="293"/>
      <c r="DCN138" s="293"/>
      <c r="DCO138" s="293"/>
      <c r="DCP138" s="293"/>
      <c r="DCQ138" s="293"/>
      <c r="DCR138" s="293"/>
      <c r="DCS138" s="293"/>
      <c r="DCT138" s="293"/>
      <c r="DCU138" s="293"/>
      <c r="DCV138" s="293"/>
      <c r="DCW138" s="293"/>
      <c r="DCX138" s="293"/>
      <c r="DCY138" s="293"/>
      <c r="DCZ138" s="293"/>
      <c r="DDA138" s="293"/>
      <c r="DDB138" s="293"/>
      <c r="DDC138" s="293"/>
      <c r="DDD138" s="293"/>
      <c r="DDE138" s="293"/>
      <c r="DDF138" s="293"/>
      <c r="DDG138" s="293"/>
      <c r="DDH138" s="293"/>
      <c r="DDI138" s="293"/>
      <c r="DDJ138" s="293"/>
      <c r="DDK138" s="293"/>
      <c r="DDL138" s="293"/>
      <c r="DDM138" s="293"/>
      <c r="DDN138" s="293"/>
      <c r="DDO138" s="293"/>
      <c r="DDP138" s="293"/>
      <c r="DDQ138" s="293"/>
      <c r="DDR138" s="293"/>
      <c r="DDS138" s="293"/>
      <c r="DDT138" s="293"/>
      <c r="DDU138" s="293"/>
      <c r="DDV138" s="293"/>
      <c r="DDW138" s="293"/>
      <c r="DDX138" s="293"/>
      <c r="DDY138" s="293"/>
      <c r="DDZ138" s="293"/>
      <c r="DEA138" s="293"/>
      <c r="DEB138" s="293"/>
      <c r="DEC138" s="293"/>
      <c r="DED138" s="293"/>
      <c r="DEE138" s="293"/>
      <c r="DEF138" s="293"/>
      <c r="DEG138" s="293"/>
      <c r="DEH138" s="293"/>
      <c r="DEI138" s="293"/>
      <c r="DEJ138" s="293"/>
      <c r="DEK138" s="293"/>
      <c r="DEL138" s="293"/>
      <c r="DEM138" s="293"/>
      <c r="DEN138" s="293"/>
      <c r="DEO138" s="293"/>
      <c r="DEP138" s="293"/>
      <c r="DEQ138" s="293"/>
      <c r="DER138" s="293"/>
      <c r="DES138" s="293"/>
      <c r="DET138" s="293"/>
      <c r="DEU138" s="293"/>
      <c r="DEV138" s="293"/>
      <c r="DEW138" s="293"/>
      <c r="DEX138" s="293"/>
      <c r="DEY138" s="293"/>
      <c r="DEZ138" s="293"/>
      <c r="DFA138" s="293"/>
      <c r="DFB138" s="293"/>
      <c r="DFC138" s="293"/>
      <c r="DFD138" s="293"/>
      <c r="DFE138" s="293"/>
      <c r="DFF138" s="293"/>
      <c r="DFG138" s="293"/>
      <c r="DFH138" s="293"/>
      <c r="DFI138" s="293"/>
      <c r="DFJ138" s="293"/>
      <c r="DFK138" s="293"/>
      <c r="DFL138" s="293"/>
      <c r="DFM138" s="293"/>
      <c r="DFN138" s="293"/>
      <c r="DFO138" s="293"/>
      <c r="DFP138" s="293"/>
      <c r="DFQ138" s="293"/>
      <c r="DFR138" s="293"/>
      <c r="DFS138" s="293"/>
      <c r="DFT138" s="293"/>
      <c r="DFU138" s="293"/>
      <c r="DFV138" s="293"/>
      <c r="DFW138" s="293"/>
      <c r="DFX138" s="293"/>
      <c r="DFY138" s="293"/>
      <c r="DFZ138" s="293"/>
      <c r="DGA138" s="293"/>
      <c r="DGB138" s="293"/>
      <c r="DGC138" s="293"/>
      <c r="DGD138" s="293"/>
      <c r="DGE138" s="293"/>
      <c r="DGF138" s="293"/>
      <c r="DGG138" s="293"/>
      <c r="DGH138" s="293"/>
      <c r="DGI138" s="293"/>
      <c r="DGJ138" s="293"/>
      <c r="DGK138" s="293"/>
      <c r="DGL138" s="293"/>
      <c r="DGM138" s="293"/>
      <c r="DGN138" s="293"/>
      <c r="DGO138" s="293"/>
      <c r="DGP138" s="293"/>
      <c r="DGQ138" s="293"/>
      <c r="DGR138" s="293"/>
      <c r="DGS138" s="293"/>
      <c r="DGT138" s="293"/>
      <c r="DGU138" s="293"/>
      <c r="DGV138" s="293"/>
      <c r="DGW138" s="293"/>
      <c r="DGX138" s="293"/>
      <c r="DGY138" s="293"/>
      <c r="DGZ138" s="293"/>
      <c r="DHA138" s="293"/>
      <c r="DHB138" s="293"/>
      <c r="DHC138" s="293"/>
      <c r="DHD138" s="293"/>
      <c r="DHE138" s="293"/>
      <c r="DHF138" s="293"/>
      <c r="DHG138" s="293"/>
      <c r="DHH138" s="293"/>
      <c r="DHI138" s="293"/>
      <c r="DHJ138" s="293"/>
      <c r="DHK138" s="293"/>
      <c r="DHL138" s="293"/>
      <c r="DHM138" s="293"/>
      <c r="DHN138" s="293"/>
      <c r="DHO138" s="293"/>
      <c r="DHP138" s="293"/>
      <c r="DHQ138" s="293"/>
      <c r="DHR138" s="293"/>
      <c r="DHS138" s="293"/>
      <c r="DHT138" s="293"/>
      <c r="DHU138" s="293"/>
      <c r="DHV138" s="293"/>
      <c r="DHW138" s="293"/>
      <c r="DHX138" s="293"/>
      <c r="DHY138" s="293"/>
      <c r="DHZ138" s="293"/>
      <c r="DIA138" s="293"/>
      <c r="DIB138" s="293"/>
      <c r="DIC138" s="293"/>
      <c r="DID138" s="293"/>
      <c r="DIE138" s="293"/>
      <c r="DIF138" s="293"/>
      <c r="DIG138" s="293"/>
      <c r="DIH138" s="293"/>
      <c r="DII138" s="293"/>
      <c r="DIJ138" s="293"/>
      <c r="DIK138" s="293"/>
      <c r="DIL138" s="293"/>
      <c r="DIM138" s="293"/>
      <c r="DIN138" s="293"/>
      <c r="DIO138" s="293"/>
      <c r="DIP138" s="293"/>
      <c r="DIQ138" s="293"/>
      <c r="DIR138" s="293"/>
      <c r="DIS138" s="293"/>
      <c r="DIT138" s="293"/>
      <c r="DIU138" s="293"/>
      <c r="DIV138" s="293"/>
      <c r="DIW138" s="293"/>
      <c r="DIX138" s="293"/>
      <c r="DIY138" s="293"/>
      <c r="DIZ138" s="293"/>
      <c r="DJA138" s="293"/>
      <c r="DJB138" s="293"/>
      <c r="DJC138" s="293"/>
      <c r="DJD138" s="293"/>
      <c r="DJE138" s="293"/>
      <c r="DJF138" s="293"/>
      <c r="DJG138" s="293"/>
      <c r="DJH138" s="293"/>
      <c r="DJI138" s="293"/>
      <c r="DJJ138" s="293"/>
      <c r="DJK138" s="293"/>
      <c r="DJL138" s="293"/>
      <c r="DJM138" s="293"/>
      <c r="DJN138" s="293"/>
      <c r="DJO138" s="293"/>
      <c r="DJP138" s="293"/>
      <c r="DJQ138" s="293"/>
      <c r="DJR138" s="293"/>
      <c r="DJS138" s="293"/>
      <c r="DJT138" s="293"/>
      <c r="DJU138" s="293"/>
      <c r="DJV138" s="293"/>
      <c r="DJW138" s="293"/>
      <c r="DJX138" s="293"/>
      <c r="DJY138" s="293"/>
      <c r="DJZ138" s="293"/>
      <c r="DKA138" s="293"/>
      <c r="DKB138" s="293"/>
      <c r="DKC138" s="293"/>
      <c r="DKD138" s="293"/>
      <c r="DKE138" s="293"/>
      <c r="DKF138" s="293"/>
      <c r="DKG138" s="293"/>
      <c r="DKH138" s="293"/>
      <c r="DKI138" s="293"/>
      <c r="DKJ138" s="293"/>
      <c r="DKK138" s="293"/>
      <c r="DKL138" s="293"/>
      <c r="DKM138" s="293"/>
      <c r="DKN138" s="293"/>
      <c r="DKO138" s="293"/>
      <c r="DKP138" s="293"/>
      <c r="DKQ138" s="293"/>
      <c r="DKR138" s="293"/>
      <c r="DKS138" s="293"/>
      <c r="DKT138" s="293"/>
      <c r="DKU138" s="293"/>
      <c r="DKV138" s="293"/>
      <c r="DKW138" s="293"/>
      <c r="DKX138" s="293"/>
      <c r="DKY138" s="293"/>
      <c r="DKZ138" s="293"/>
      <c r="DLA138" s="293"/>
      <c r="DLB138" s="293"/>
      <c r="DLC138" s="293"/>
      <c r="DLD138" s="293"/>
      <c r="DLE138" s="293"/>
      <c r="DLF138" s="293"/>
      <c r="DLG138" s="293"/>
      <c r="DLH138" s="293"/>
      <c r="DLI138" s="293"/>
      <c r="DLJ138" s="293"/>
      <c r="DLK138" s="293"/>
      <c r="DLL138" s="293"/>
      <c r="DLM138" s="293"/>
      <c r="DLN138" s="293"/>
      <c r="DLO138" s="293"/>
      <c r="DLP138" s="293"/>
      <c r="DLQ138" s="293"/>
      <c r="DLR138" s="293"/>
      <c r="DLS138" s="293"/>
      <c r="DLT138" s="293"/>
      <c r="DLU138" s="293"/>
      <c r="DLV138" s="293"/>
      <c r="DLW138" s="293"/>
      <c r="DLX138" s="293"/>
      <c r="DLY138" s="293"/>
      <c r="DLZ138" s="293"/>
      <c r="DMA138" s="293"/>
      <c r="DMB138" s="293"/>
      <c r="DMC138" s="293"/>
      <c r="DMD138" s="293"/>
      <c r="DME138" s="293"/>
      <c r="DMF138" s="293"/>
      <c r="DMG138" s="293"/>
      <c r="DMH138" s="293"/>
      <c r="DMI138" s="293"/>
      <c r="DMJ138" s="293"/>
      <c r="DMK138" s="293"/>
      <c r="DML138" s="293"/>
      <c r="DMM138" s="293"/>
      <c r="DMN138" s="293"/>
      <c r="DMO138" s="293"/>
      <c r="DMP138" s="293"/>
      <c r="DMQ138" s="293"/>
      <c r="DMR138" s="293"/>
      <c r="DMS138" s="293"/>
      <c r="DMT138" s="293"/>
      <c r="DMU138" s="293"/>
      <c r="DMV138" s="293"/>
      <c r="DMW138" s="293"/>
      <c r="DMX138" s="293"/>
      <c r="DMY138" s="293"/>
      <c r="DMZ138" s="293"/>
      <c r="DNA138" s="293"/>
      <c r="DNB138" s="293"/>
      <c r="DNC138" s="293"/>
      <c r="DND138" s="293"/>
      <c r="DNE138" s="293"/>
      <c r="DNF138" s="293"/>
      <c r="DNG138" s="293"/>
      <c r="DNH138" s="293"/>
      <c r="DNI138" s="293"/>
      <c r="DNJ138" s="293"/>
      <c r="DNK138" s="293"/>
      <c r="DNL138" s="293"/>
      <c r="DNM138" s="293"/>
      <c r="DNN138" s="293"/>
      <c r="DNO138" s="293"/>
      <c r="DNP138" s="293"/>
      <c r="DNQ138" s="293"/>
      <c r="DNR138" s="293"/>
      <c r="DNS138" s="293"/>
      <c r="DNT138" s="293"/>
      <c r="DNU138" s="293"/>
      <c r="DNV138" s="293"/>
      <c r="DNW138" s="293"/>
      <c r="DNX138" s="293"/>
      <c r="DNY138" s="293"/>
      <c r="DNZ138" s="293"/>
      <c r="DOA138" s="293"/>
      <c r="DOB138" s="293"/>
      <c r="DOC138" s="293"/>
      <c r="DOD138" s="293"/>
      <c r="DOE138" s="293"/>
      <c r="DOF138" s="293"/>
      <c r="DOG138" s="293"/>
      <c r="DOH138" s="293"/>
      <c r="DOI138" s="293"/>
      <c r="DOJ138" s="293"/>
      <c r="DOK138" s="293"/>
      <c r="DOL138" s="293"/>
      <c r="DOM138" s="293"/>
      <c r="DON138" s="293"/>
      <c r="DOO138" s="293"/>
      <c r="DOP138" s="293"/>
      <c r="DOQ138" s="293"/>
      <c r="DOR138" s="293"/>
      <c r="DOS138" s="293"/>
      <c r="DOT138" s="293"/>
      <c r="DOU138" s="293"/>
      <c r="DOV138" s="293"/>
      <c r="DOW138" s="293"/>
      <c r="DOX138" s="293"/>
      <c r="DOY138" s="293"/>
      <c r="DOZ138" s="293"/>
      <c r="DPA138" s="293"/>
      <c r="DPB138" s="293"/>
      <c r="DPC138" s="293"/>
      <c r="DPD138" s="293"/>
      <c r="DPE138" s="293"/>
      <c r="DPF138" s="293"/>
      <c r="DPG138" s="293"/>
      <c r="DPH138" s="293"/>
      <c r="DPI138" s="293"/>
      <c r="DPJ138" s="293"/>
      <c r="DPK138" s="293"/>
      <c r="DPL138" s="293"/>
      <c r="DPM138" s="293"/>
      <c r="DPN138" s="293"/>
      <c r="DPO138" s="293"/>
      <c r="DPP138" s="293"/>
      <c r="DPQ138" s="293"/>
      <c r="DPR138" s="293"/>
      <c r="DPS138" s="293"/>
      <c r="DPT138" s="293"/>
      <c r="DPU138" s="293"/>
      <c r="DPV138" s="293"/>
      <c r="DPW138" s="293"/>
      <c r="DPX138" s="293"/>
      <c r="DPY138" s="293"/>
      <c r="DPZ138" s="293"/>
      <c r="DQA138" s="293"/>
      <c r="DQB138" s="293"/>
      <c r="DQC138" s="293"/>
      <c r="DQD138" s="293"/>
      <c r="DQE138" s="293"/>
      <c r="DQF138" s="293"/>
      <c r="DQG138" s="293"/>
      <c r="DQH138" s="293"/>
      <c r="DQI138" s="293"/>
      <c r="DQJ138" s="293"/>
      <c r="DQK138" s="293"/>
      <c r="DQL138" s="293"/>
      <c r="DQM138" s="293"/>
      <c r="DQN138" s="293"/>
      <c r="DQO138" s="293"/>
      <c r="DQP138" s="293"/>
      <c r="DQQ138" s="293"/>
      <c r="DQR138" s="293"/>
      <c r="DQS138" s="293"/>
      <c r="DQT138" s="293"/>
      <c r="DQU138" s="293"/>
      <c r="DQV138" s="293"/>
      <c r="DQW138" s="293"/>
      <c r="DQX138" s="293"/>
      <c r="DQY138" s="293"/>
      <c r="DQZ138" s="293"/>
      <c r="DRA138" s="293"/>
      <c r="DRB138" s="293"/>
      <c r="DRC138" s="293"/>
      <c r="DRD138" s="293"/>
      <c r="DRE138" s="293"/>
      <c r="DRF138" s="293"/>
      <c r="DRG138" s="293"/>
      <c r="DRH138" s="293"/>
      <c r="DRI138" s="293"/>
      <c r="DRJ138" s="293"/>
      <c r="DRK138" s="293"/>
      <c r="DRL138" s="293"/>
      <c r="DRM138" s="293"/>
      <c r="DRN138" s="293"/>
      <c r="DRO138" s="293"/>
      <c r="DRP138" s="293"/>
      <c r="DRQ138" s="293"/>
      <c r="DRR138" s="293"/>
      <c r="DRS138" s="293"/>
      <c r="DRT138" s="293"/>
      <c r="DRU138" s="293"/>
      <c r="DRV138" s="293"/>
      <c r="DRW138" s="293"/>
      <c r="DRX138" s="293"/>
      <c r="DRY138" s="293"/>
      <c r="DRZ138" s="293"/>
      <c r="DSA138" s="293"/>
      <c r="DSB138" s="293"/>
      <c r="DSC138" s="293"/>
      <c r="DSD138" s="293"/>
      <c r="DSE138" s="293"/>
      <c r="DSF138" s="293"/>
      <c r="DSG138" s="293"/>
      <c r="DSH138" s="293"/>
      <c r="DSI138" s="293"/>
      <c r="DSJ138" s="293"/>
      <c r="DSK138" s="293"/>
      <c r="DSL138" s="293"/>
      <c r="DSM138" s="293"/>
      <c r="DSN138" s="293"/>
      <c r="DSO138" s="293"/>
      <c r="DSP138" s="293"/>
      <c r="DSQ138" s="293"/>
      <c r="DSR138" s="293"/>
      <c r="DSS138" s="293"/>
      <c r="DST138" s="293"/>
      <c r="DSU138" s="293"/>
      <c r="DSV138" s="293"/>
      <c r="DSW138" s="293"/>
      <c r="DSX138" s="293"/>
      <c r="DSY138" s="293"/>
      <c r="DSZ138" s="293"/>
      <c r="DTA138" s="293"/>
      <c r="DTB138" s="293"/>
      <c r="DTC138" s="293"/>
      <c r="DTD138" s="293"/>
      <c r="DTE138" s="293"/>
      <c r="DTF138" s="293"/>
      <c r="DTG138" s="293"/>
      <c r="DTH138" s="293"/>
      <c r="DTI138" s="293"/>
      <c r="DTJ138" s="293"/>
      <c r="DTK138" s="293"/>
      <c r="DTL138" s="293"/>
      <c r="DTM138" s="293"/>
      <c r="DTN138" s="293"/>
      <c r="DTO138" s="293"/>
      <c r="DTP138" s="293"/>
      <c r="DTQ138" s="293"/>
      <c r="DTR138" s="293"/>
      <c r="DTS138" s="293"/>
      <c r="DTT138" s="293"/>
      <c r="DTU138" s="293"/>
      <c r="DTV138" s="293"/>
      <c r="DTW138" s="293"/>
      <c r="DTX138" s="293"/>
      <c r="DTY138" s="293"/>
      <c r="DTZ138" s="293"/>
      <c r="DUA138" s="293"/>
      <c r="DUB138" s="293"/>
      <c r="DUC138" s="293"/>
      <c r="DUD138" s="293"/>
      <c r="DUE138" s="293"/>
      <c r="DUF138" s="293"/>
      <c r="DUG138" s="293"/>
      <c r="DUH138" s="293"/>
      <c r="DUI138" s="293"/>
      <c r="DUJ138" s="293"/>
      <c r="DUK138" s="293"/>
      <c r="DUL138" s="293"/>
      <c r="DUM138" s="293"/>
      <c r="DUN138" s="293"/>
      <c r="DUO138" s="293"/>
      <c r="DUP138" s="293"/>
      <c r="DUQ138" s="293"/>
      <c r="DUR138" s="293"/>
      <c r="DUS138" s="293"/>
      <c r="DUT138" s="293"/>
      <c r="DUU138" s="293"/>
      <c r="DUV138" s="293"/>
      <c r="DUW138" s="293"/>
      <c r="DUX138" s="293"/>
      <c r="DUY138" s="293"/>
      <c r="DUZ138" s="293"/>
      <c r="DVA138" s="293"/>
      <c r="DVB138" s="293"/>
      <c r="DVC138" s="293"/>
      <c r="DVD138" s="293"/>
      <c r="DVE138" s="293"/>
      <c r="DVF138" s="293"/>
      <c r="DVG138" s="293"/>
      <c r="DVH138" s="293"/>
      <c r="DVI138" s="293"/>
      <c r="DVJ138" s="293"/>
      <c r="DVK138" s="293"/>
      <c r="DVL138" s="293"/>
      <c r="DVM138" s="293"/>
      <c r="DVN138" s="293"/>
      <c r="DVO138" s="293"/>
      <c r="DVP138" s="293"/>
      <c r="DVQ138" s="293"/>
      <c r="DVR138" s="293"/>
      <c r="DVS138" s="293"/>
      <c r="DVT138" s="293"/>
      <c r="DVU138" s="293"/>
      <c r="DVV138" s="293"/>
      <c r="DVW138" s="293"/>
      <c r="DVX138" s="293"/>
      <c r="DVY138" s="293"/>
      <c r="DVZ138" s="293"/>
      <c r="DWA138" s="293"/>
      <c r="DWB138" s="293"/>
      <c r="DWC138" s="293"/>
      <c r="DWD138" s="293"/>
      <c r="DWE138" s="293"/>
      <c r="DWF138" s="293"/>
      <c r="DWG138" s="293"/>
      <c r="DWH138" s="293"/>
      <c r="DWI138" s="293"/>
      <c r="DWJ138" s="293"/>
      <c r="DWK138" s="293"/>
      <c r="DWL138" s="293"/>
      <c r="DWM138" s="293"/>
      <c r="DWN138" s="293"/>
      <c r="DWO138" s="293"/>
      <c r="DWP138" s="293"/>
      <c r="DWQ138" s="293"/>
      <c r="DWR138" s="293"/>
      <c r="DWS138" s="293"/>
      <c r="DWT138" s="293"/>
      <c r="DWU138" s="293"/>
      <c r="DWV138" s="293"/>
      <c r="DWW138" s="293"/>
      <c r="DWX138" s="293"/>
      <c r="DWY138" s="293"/>
      <c r="DWZ138" s="293"/>
      <c r="DXA138" s="293"/>
      <c r="DXB138" s="293"/>
      <c r="DXC138" s="293"/>
      <c r="DXD138" s="293"/>
      <c r="DXE138" s="293"/>
      <c r="DXF138" s="293"/>
      <c r="DXG138" s="293"/>
      <c r="DXH138" s="293"/>
      <c r="DXI138" s="293"/>
      <c r="DXJ138" s="293"/>
      <c r="DXK138" s="293"/>
      <c r="DXL138" s="293"/>
      <c r="DXM138" s="293"/>
      <c r="DXN138" s="293"/>
      <c r="DXO138" s="293"/>
      <c r="DXP138" s="293"/>
      <c r="DXQ138" s="293"/>
      <c r="DXR138" s="293"/>
      <c r="DXS138" s="293"/>
      <c r="DXT138" s="293"/>
      <c r="DXU138" s="293"/>
      <c r="DXV138" s="293"/>
      <c r="DXW138" s="293"/>
      <c r="DXX138" s="293"/>
      <c r="DXY138" s="293"/>
      <c r="DXZ138" s="293"/>
      <c r="DYA138" s="293"/>
      <c r="DYB138" s="293"/>
      <c r="DYC138" s="293"/>
      <c r="DYD138" s="293"/>
      <c r="DYE138" s="293"/>
      <c r="DYF138" s="293"/>
      <c r="DYG138" s="293"/>
      <c r="DYH138" s="293"/>
      <c r="DYI138" s="293"/>
      <c r="DYJ138" s="293"/>
      <c r="DYK138" s="293"/>
      <c r="DYL138" s="293"/>
      <c r="DYM138" s="293"/>
      <c r="DYN138" s="293"/>
      <c r="DYO138" s="293"/>
      <c r="DYP138" s="293"/>
      <c r="DYQ138" s="293"/>
      <c r="DYR138" s="293"/>
      <c r="DYS138" s="293"/>
      <c r="DYT138" s="293"/>
      <c r="DYU138" s="293"/>
      <c r="DYV138" s="293"/>
      <c r="DYW138" s="293"/>
      <c r="DYX138" s="293"/>
      <c r="DYY138" s="293"/>
      <c r="DYZ138" s="293"/>
      <c r="DZA138" s="293"/>
      <c r="DZB138" s="293"/>
      <c r="DZC138" s="293"/>
      <c r="DZD138" s="293"/>
      <c r="DZE138" s="293"/>
      <c r="DZF138" s="293"/>
      <c r="DZG138" s="293"/>
      <c r="DZH138" s="293"/>
      <c r="DZI138" s="293"/>
      <c r="DZJ138" s="293"/>
      <c r="DZK138" s="293"/>
      <c r="DZL138" s="293"/>
      <c r="DZM138" s="293"/>
      <c r="DZN138" s="293"/>
      <c r="DZO138" s="293"/>
      <c r="DZP138" s="293"/>
      <c r="DZQ138" s="293"/>
      <c r="DZR138" s="293"/>
      <c r="DZS138" s="293"/>
      <c r="DZT138" s="293"/>
      <c r="DZU138" s="293"/>
      <c r="DZV138" s="293"/>
      <c r="DZW138" s="293"/>
      <c r="DZX138" s="293"/>
      <c r="DZY138" s="293"/>
      <c r="DZZ138" s="293"/>
      <c r="EAA138" s="293"/>
      <c r="EAB138" s="293"/>
      <c r="EAC138" s="293"/>
      <c r="EAD138" s="293"/>
      <c r="EAE138" s="293"/>
      <c r="EAF138" s="293"/>
      <c r="EAG138" s="293"/>
      <c r="EAH138" s="293"/>
      <c r="EAI138" s="293"/>
      <c r="EAJ138" s="293"/>
      <c r="EAK138" s="293"/>
      <c r="EAL138" s="293"/>
      <c r="EAM138" s="293"/>
      <c r="EAN138" s="293"/>
      <c r="EAO138" s="293"/>
      <c r="EAP138" s="293"/>
      <c r="EAQ138" s="293"/>
      <c r="EAR138" s="293"/>
      <c r="EAS138" s="293"/>
      <c r="EAT138" s="293"/>
      <c r="EAU138" s="293"/>
      <c r="EAV138" s="293"/>
      <c r="EAW138" s="293"/>
      <c r="EAX138" s="293"/>
      <c r="EAY138" s="293"/>
      <c r="EAZ138" s="293"/>
      <c r="EBA138" s="293"/>
      <c r="EBB138" s="293"/>
      <c r="EBC138" s="293"/>
      <c r="EBD138" s="293"/>
      <c r="EBE138" s="293"/>
      <c r="EBF138" s="293"/>
      <c r="EBG138" s="293"/>
      <c r="EBH138" s="293"/>
      <c r="EBI138" s="293"/>
      <c r="EBJ138" s="293"/>
      <c r="EBK138" s="293"/>
      <c r="EBL138" s="293"/>
      <c r="EBM138" s="293"/>
      <c r="EBN138" s="293"/>
      <c r="EBO138" s="293"/>
      <c r="EBP138" s="293"/>
      <c r="EBQ138" s="293"/>
      <c r="EBR138" s="293"/>
      <c r="EBS138" s="293"/>
      <c r="EBT138" s="293"/>
      <c r="EBU138" s="293"/>
      <c r="EBV138" s="293"/>
      <c r="EBW138" s="293"/>
      <c r="EBX138" s="293"/>
      <c r="EBY138" s="293"/>
      <c r="EBZ138" s="293"/>
      <c r="ECA138" s="293"/>
      <c r="ECB138" s="293"/>
      <c r="ECC138" s="293"/>
      <c r="ECD138" s="293"/>
      <c r="ECE138" s="293"/>
      <c r="ECF138" s="293"/>
      <c r="ECG138" s="293"/>
      <c r="ECH138" s="293"/>
      <c r="ECI138" s="293"/>
      <c r="ECJ138" s="293"/>
      <c r="ECK138" s="293"/>
      <c r="ECL138" s="293"/>
      <c r="ECM138" s="293"/>
      <c r="ECN138" s="293"/>
      <c r="ECO138" s="293"/>
      <c r="ECP138" s="293"/>
      <c r="ECQ138" s="293"/>
      <c r="ECR138" s="293"/>
      <c r="ECS138" s="293"/>
      <c r="ECT138" s="293"/>
      <c r="ECU138" s="293"/>
      <c r="ECV138" s="293"/>
      <c r="ECW138" s="293"/>
      <c r="ECX138" s="293"/>
      <c r="ECY138" s="293"/>
      <c r="ECZ138" s="293"/>
      <c r="EDA138" s="293"/>
      <c r="EDB138" s="293"/>
      <c r="EDC138" s="293"/>
      <c r="EDD138" s="293"/>
      <c r="EDE138" s="293"/>
      <c r="EDF138" s="293"/>
      <c r="EDG138" s="293"/>
      <c r="EDH138" s="293"/>
      <c r="EDI138" s="293"/>
      <c r="EDJ138" s="293"/>
      <c r="EDK138" s="293"/>
      <c r="EDL138" s="293"/>
      <c r="EDM138" s="293"/>
      <c r="EDN138" s="293"/>
      <c r="EDO138" s="293"/>
      <c r="EDP138" s="293"/>
      <c r="EDQ138" s="293"/>
      <c r="EDR138" s="293"/>
      <c r="EDS138" s="293"/>
      <c r="EDT138" s="293"/>
      <c r="EDU138" s="293"/>
      <c r="EDV138" s="293"/>
      <c r="EDW138" s="293"/>
      <c r="EDX138" s="293"/>
      <c r="EDY138" s="293"/>
      <c r="EDZ138" s="293"/>
      <c r="EEA138" s="293"/>
      <c r="EEB138" s="293"/>
      <c r="EEC138" s="293"/>
      <c r="EED138" s="293"/>
      <c r="EEE138" s="293"/>
      <c r="EEF138" s="293"/>
      <c r="EEG138" s="293"/>
      <c r="EEH138" s="293"/>
      <c r="EEI138" s="293"/>
      <c r="EEJ138" s="293"/>
      <c r="EEK138" s="293"/>
      <c r="EEL138" s="293"/>
      <c r="EEM138" s="293"/>
      <c r="EEN138" s="293"/>
      <c r="EEO138" s="293"/>
      <c r="EEP138" s="293"/>
      <c r="EEQ138" s="293"/>
      <c r="EER138" s="293"/>
      <c r="EES138" s="293"/>
      <c r="EET138" s="293"/>
      <c r="EEU138" s="293"/>
      <c r="EEV138" s="293"/>
      <c r="EEW138" s="293"/>
      <c r="EEX138" s="293"/>
      <c r="EEY138" s="293"/>
      <c r="EEZ138" s="293"/>
      <c r="EFA138" s="293"/>
      <c r="EFB138" s="293"/>
      <c r="EFC138" s="293"/>
      <c r="EFD138" s="293"/>
      <c r="EFE138" s="293"/>
      <c r="EFF138" s="293"/>
      <c r="EFG138" s="293"/>
      <c r="EFH138" s="293"/>
      <c r="EFI138" s="293"/>
      <c r="EFJ138" s="293"/>
      <c r="EFK138" s="293"/>
      <c r="EFL138" s="293"/>
      <c r="EFM138" s="293"/>
      <c r="EFN138" s="293"/>
      <c r="EFO138" s="293"/>
      <c r="EFP138" s="293"/>
      <c r="EFQ138" s="293"/>
      <c r="EFR138" s="293"/>
      <c r="EFS138" s="293"/>
      <c r="EFT138" s="293"/>
      <c r="EFU138" s="293"/>
      <c r="EFV138" s="293"/>
      <c r="EFW138" s="293"/>
      <c r="EFX138" s="293"/>
      <c r="EFY138" s="293"/>
      <c r="EFZ138" s="293"/>
      <c r="EGA138" s="293"/>
      <c r="EGB138" s="293"/>
      <c r="EGC138" s="293"/>
      <c r="EGD138" s="293"/>
      <c r="EGE138" s="293"/>
      <c r="EGF138" s="293"/>
      <c r="EGG138" s="293"/>
      <c r="EGH138" s="293"/>
      <c r="EGI138" s="293"/>
      <c r="EGJ138" s="293"/>
      <c r="EGK138" s="293"/>
      <c r="EGL138" s="293"/>
      <c r="EGM138" s="293"/>
      <c r="EGN138" s="293"/>
      <c r="EGO138" s="293"/>
      <c r="EGP138" s="293"/>
      <c r="EGQ138" s="293"/>
      <c r="EGR138" s="293"/>
      <c r="EGS138" s="293"/>
      <c r="EGT138" s="293"/>
      <c r="EGU138" s="293"/>
      <c r="EGV138" s="293"/>
      <c r="EGW138" s="293"/>
      <c r="EGX138" s="293"/>
      <c r="EGY138" s="293"/>
      <c r="EGZ138" s="293"/>
      <c r="EHA138" s="293"/>
      <c r="EHB138" s="293"/>
      <c r="EHC138" s="293"/>
      <c r="EHD138" s="293"/>
      <c r="EHE138" s="293"/>
      <c r="EHF138" s="293"/>
      <c r="EHG138" s="293"/>
      <c r="EHH138" s="293"/>
      <c r="EHI138" s="293"/>
      <c r="EHJ138" s="293"/>
      <c r="EHK138" s="293"/>
      <c r="EHL138" s="293"/>
      <c r="EHM138" s="293"/>
      <c r="EHN138" s="293"/>
      <c r="EHO138" s="293"/>
      <c r="EHP138" s="293"/>
      <c r="EHQ138" s="293"/>
      <c r="EHR138" s="293"/>
      <c r="EHS138" s="293"/>
      <c r="EHT138" s="293"/>
      <c r="EHU138" s="293"/>
      <c r="EHV138" s="293"/>
      <c r="EHW138" s="293"/>
      <c r="EHX138" s="293"/>
      <c r="EHY138" s="293"/>
      <c r="EHZ138" s="293"/>
      <c r="EIA138" s="293"/>
      <c r="EIB138" s="293"/>
      <c r="EIC138" s="293"/>
      <c r="EID138" s="293"/>
      <c r="EIE138" s="293"/>
      <c r="EIF138" s="293"/>
      <c r="EIG138" s="293"/>
      <c r="EIH138" s="293"/>
      <c r="EII138" s="293"/>
      <c r="EIJ138" s="293"/>
      <c r="EIK138" s="293"/>
      <c r="EIL138" s="293"/>
      <c r="EIM138" s="293"/>
      <c r="EIN138" s="293"/>
      <c r="EIO138" s="293"/>
      <c r="EIP138" s="293"/>
      <c r="EIQ138" s="293"/>
      <c r="EIR138" s="293"/>
      <c r="EIS138" s="293"/>
      <c r="EIT138" s="293"/>
      <c r="EIU138" s="293"/>
      <c r="EIV138" s="293"/>
      <c r="EIW138" s="293"/>
      <c r="EIX138" s="293"/>
      <c r="EIY138" s="293"/>
      <c r="EIZ138" s="293"/>
      <c r="EJA138" s="293"/>
      <c r="EJB138" s="293"/>
      <c r="EJC138" s="293"/>
      <c r="EJD138" s="293"/>
      <c r="EJE138" s="293"/>
      <c r="EJF138" s="293"/>
      <c r="EJG138" s="293"/>
      <c r="EJH138" s="293"/>
      <c r="EJI138" s="293"/>
      <c r="EJJ138" s="293"/>
      <c r="EJK138" s="293"/>
      <c r="EJL138" s="293"/>
      <c r="EJM138" s="293"/>
      <c r="EJN138" s="293"/>
      <c r="EJO138" s="293"/>
      <c r="EJP138" s="293"/>
      <c r="EJQ138" s="293"/>
      <c r="EJR138" s="293"/>
      <c r="EJS138" s="293"/>
      <c r="EJT138" s="293"/>
      <c r="EJU138" s="293"/>
      <c r="EJV138" s="293"/>
      <c r="EJW138" s="293"/>
      <c r="EJX138" s="293"/>
      <c r="EJY138" s="293"/>
      <c r="EJZ138" s="293"/>
      <c r="EKA138" s="293"/>
      <c r="EKB138" s="293"/>
      <c r="EKC138" s="293"/>
      <c r="EKD138" s="293"/>
      <c r="EKE138" s="293"/>
      <c r="EKF138" s="293"/>
      <c r="EKG138" s="293"/>
      <c r="EKH138" s="293"/>
      <c r="EKI138" s="293"/>
      <c r="EKJ138" s="293"/>
      <c r="EKK138" s="293"/>
      <c r="EKL138" s="293"/>
      <c r="EKM138" s="293"/>
      <c r="EKN138" s="293"/>
      <c r="EKO138" s="293"/>
      <c r="EKP138" s="293"/>
      <c r="EKQ138" s="293"/>
      <c r="EKR138" s="293"/>
      <c r="EKS138" s="293"/>
      <c r="EKT138" s="293"/>
      <c r="EKU138" s="293"/>
      <c r="EKV138" s="293"/>
      <c r="EKW138" s="293"/>
      <c r="EKX138" s="293"/>
      <c r="EKY138" s="293"/>
      <c r="EKZ138" s="293"/>
      <c r="ELA138" s="293"/>
      <c r="ELB138" s="293"/>
      <c r="ELC138" s="293"/>
      <c r="ELD138" s="293"/>
      <c r="ELE138" s="293"/>
      <c r="ELF138" s="293"/>
      <c r="ELG138" s="293"/>
      <c r="ELH138" s="293"/>
      <c r="ELI138" s="293"/>
      <c r="ELJ138" s="293"/>
      <c r="ELK138" s="293"/>
      <c r="ELL138" s="293"/>
      <c r="ELM138" s="293"/>
      <c r="ELN138" s="293"/>
      <c r="ELO138" s="293"/>
      <c r="ELP138" s="293"/>
      <c r="ELQ138" s="293"/>
      <c r="ELR138" s="293"/>
      <c r="ELS138" s="293"/>
      <c r="ELT138" s="293"/>
      <c r="ELU138" s="293"/>
      <c r="ELV138" s="293"/>
      <c r="ELW138" s="293"/>
      <c r="ELX138" s="293"/>
      <c r="ELY138" s="293"/>
      <c r="ELZ138" s="293"/>
      <c r="EMA138" s="293"/>
      <c r="EMB138" s="293"/>
      <c r="EMC138" s="293"/>
      <c r="EMD138" s="293"/>
      <c r="EME138" s="293"/>
      <c r="EMF138" s="293"/>
      <c r="EMG138" s="293"/>
      <c r="EMH138" s="293"/>
      <c r="EMI138" s="293"/>
      <c r="EMJ138" s="293"/>
      <c r="EMK138" s="293"/>
      <c r="EML138" s="293"/>
      <c r="EMM138" s="293"/>
      <c r="EMN138" s="293"/>
      <c r="EMO138" s="293"/>
      <c r="EMP138" s="293"/>
      <c r="EMQ138" s="293"/>
      <c r="EMR138" s="293"/>
      <c r="EMS138" s="293"/>
      <c r="EMT138" s="293"/>
      <c r="EMU138" s="293"/>
      <c r="EMV138" s="293"/>
      <c r="EMW138" s="293"/>
      <c r="EMX138" s="293"/>
      <c r="EMY138" s="293"/>
      <c r="EMZ138" s="293"/>
      <c r="ENA138" s="293"/>
      <c r="ENB138" s="293"/>
      <c r="ENC138" s="293"/>
      <c r="END138" s="293"/>
      <c r="ENE138" s="293"/>
      <c r="ENF138" s="293"/>
      <c r="ENG138" s="293"/>
      <c r="ENH138" s="293"/>
      <c r="ENI138" s="293"/>
      <c r="ENJ138" s="293"/>
      <c r="ENK138" s="293"/>
      <c r="ENL138" s="293"/>
      <c r="ENM138" s="293"/>
      <c r="ENN138" s="293"/>
      <c r="ENO138" s="293"/>
      <c r="ENP138" s="293"/>
      <c r="ENQ138" s="293"/>
      <c r="ENR138" s="293"/>
      <c r="ENS138" s="293"/>
      <c r="ENT138" s="293"/>
      <c r="ENU138" s="293"/>
      <c r="ENV138" s="293"/>
      <c r="ENW138" s="293"/>
      <c r="ENX138" s="293"/>
      <c r="ENY138" s="293"/>
      <c r="ENZ138" s="293"/>
      <c r="EOA138" s="293"/>
      <c r="EOB138" s="293"/>
      <c r="EOC138" s="293"/>
      <c r="EOD138" s="293"/>
      <c r="EOE138" s="293"/>
      <c r="EOF138" s="293"/>
      <c r="EOG138" s="293"/>
      <c r="EOH138" s="293"/>
      <c r="EOI138" s="293"/>
      <c r="EOJ138" s="293"/>
      <c r="EOK138" s="293"/>
      <c r="EOL138" s="293"/>
      <c r="EOM138" s="293"/>
      <c r="EON138" s="293"/>
      <c r="EOO138" s="293"/>
      <c r="EOP138" s="293"/>
      <c r="EOQ138" s="293"/>
      <c r="EOR138" s="293"/>
      <c r="EOS138" s="293"/>
      <c r="EOT138" s="293"/>
      <c r="EOU138" s="293"/>
      <c r="EOV138" s="293"/>
      <c r="EOW138" s="293"/>
      <c r="EOX138" s="293"/>
      <c r="EOY138" s="293"/>
      <c r="EOZ138" s="293"/>
      <c r="EPA138" s="293"/>
      <c r="EPB138" s="293"/>
      <c r="EPC138" s="293"/>
      <c r="EPD138" s="293"/>
      <c r="EPE138" s="293"/>
      <c r="EPF138" s="293"/>
      <c r="EPG138" s="293"/>
      <c r="EPH138" s="293"/>
      <c r="EPI138" s="293"/>
      <c r="EPJ138" s="293"/>
      <c r="EPK138" s="293"/>
      <c r="EPL138" s="293"/>
      <c r="EPM138" s="293"/>
      <c r="EPN138" s="293"/>
      <c r="EPO138" s="293"/>
      <c r="EPP138" s="293"/>
      <c r="EPQ138" s="293"/>
      <c r="EPR138" s="293"/>
      <c r="EPS138" s="293"/>
      <c r="EPT138" s="293"/>
      <c r="EPU138" s="293"/>
      <c r="EPV138" s="293"/>
      <c r="EPW138" s="293"/>
      <c r="EPX138" s="293"/>
      <c r="EPY138" s="293"/>
      <c r="EPZ138" s="293"/>
      <c r="EQA138" s="293"/>
      <c r="EQB138" s="293"/>
      <c r="EQC138" s="293"/>
      <c r="EQD138" s="293"/>
      <c r="EQE138" s="293"/>
      <c r="EQF138" s="293"/>
      <c r="EQG138" s="293"/>
      <c r="EQH138" s="293"/>
      <c r="EQI138" s="293"/>
      <c r="EQJ138" s="293"/>
      <c r="EQK138" s="293"/>
      <c r="EQL138" s="293"/>
      <c r="EQM138" s="293"/>
      <c r="EQN138" s="293"/>
      <c r="EQO138" s="293"/>
      <c r="EQP138" s="293"/>
      <c r="EQQ138" s="293"/>
      <c r="EQR138" s="293"/>
      <c r="EQS138" s="293"/>
      <c r="EQT138" s="293"/>
      <c r="EQU138" s="293"/>
      <c r="EQV138" s="293"/>
      <c r="EQW138" s="293"/>
      <c r="EQX138" s="293"/>
      <c r="EQY138" s="293"/>
      <c r="EQZ138" s="293"/>
      <c r="ERA138" s="293"/>
      <c r="ERB138" s="293"/>
      <c r="ERC138" s="293"/>
      <c r="ERD138" s="293"/>
      <c r="ERE138" s="293"/>
      <c r="ERF138" s="293"/>
      <c r="ERG138" s="293"/>
      <c r="ERH138" s="293"/>
      <c r="ERI138" s="293"/>
      <c r="ERJ138" s="293"/>
      <c r="ERK138" s="293"/>
      <c r="ERL138" s="293"/>
      <c r="ERM138" s="293"/>
      <c r="ERN138" s="293"/>
      <c r="ERO138" s="293"/>
      <c r="ERP138" s="293"/>
      <c r="ERQ138" s="293"/>
      <c r="ERR138" s="293"/>
      <c r="ERS138" s="293"/>
      <c r="ERT138" s="293"/>
      <c r="ERU138" s="293"/>
      <c r="ERV138" s="293"/>
      <c r="ERW138" s="293"/>
      <c r="ERX138" s="293"/>
      <c r="ERY138" s="293"/>
      <c r="ERZ138" s="293"/>
      <c r="ESA138" s="293"/>
      <c r="ESB138" s="293"/>
      <c r="ESC138" s="293"/>
      <c r="ESD138" s="293"/>
      <c r="ESE138" s="293"/>
      <c r="ESF138" s="293"/>
      <c r="ESG138" s="293"/>
      <c r="ESH138" s="293"/>
      <c r="ESI138" s="293"/>
      <c r="ESJ138" s="293"/>
      <c r="ESK138" s="293"/>
      <c r="ESL138" s="293"/>
      <c r="ESM138" s="293"/>
      <c r="ESN138" s="293"/>
      <c r="ESO138" s="293"/>
      <c r="ESP138" s="293"/>
      <c r="ESQ138" s="293"/>
      <c r="ESR138" s="293"/>
      <c r="ESS138" s="293"/>
      <c r="EST138" s="293"/>
      <c r="ESU138" s="293"/>
      <c r="ESV138" s="293"/>
      <c r="ESW138" s="293"/>
      <c r="ESX138" s="293"/>
      <c r="ESY138" s="293"/>
      <c r="ESZ138" s="293"/>
      <c r="ETA138" s="293"/>
      <c r="ETB138" s="293"/>
      <c r="ETC138" s="293"/>
      <c r="ETD138" s="293"/>
      <c r="ETE138" s="293"/>
      <c r="ETF138" s="293"/>
      <c r="ETG138" s="293"/>
      <c r="ETH138" s="293"/>
      <c r="ETI138" s="293"/>
      <c r="ETJ138" s="293"/>
      <c r="ETK138" s="293"/>
      <c r="ETL138" s="293"/>
      <c r="ETM138" s="293"/>
      <c r="ETN138" s="293"/>
      <c r="ETO138" s="293"/>
      <c r="ETP138" s="293"/>
      <c r="ETQ138" s="293"/>
      <c r="ETR138" s="293"/>
      <c r="ETS138" s="293"/>
      <c r="ETT138" s="293"/>
      <c r="ETU138" s="293"/>
      <c r="ETV138" s="293"/>
      <c r="ETW138" s="293"/>
      <c r="ETX138" s="293"/>
      <c r="ETY138" s="293"/>
      <c r="ETZ138" s="293"/>
      <c r="EUA138" s="293"/>
      <c r="EUB138" s="293"/>
      <c r="EUC138" s="293"/>
      <c r="EUD138" s="293"/>
      <c r="EUE138" s="293"/>
      <c r="EUF138" s="293"/>
      <c r="EUG138" s="293"/>
      <c r="EUH138" s="293"/>
      <c r="EUI138" s="293"/>
      <c r="EUJ138" s="293"/>
      <c r="EUK138" s="293"/>
      <c r="EUL138" s="293"/>
      <c r="EUM138" s="293"/>
      <c r="EUN138" s="293"/>
      <c r="EUO138" s="293"/>
      <c r="EUP138" s="293"/>
      <c r="EUQ138" s="293"/>
      <c r="EUR138" s="293"/>
      <c r="EUS138" s="293"/>
      <c r="EUT138" s="293"/>
      <c r="EUU138" s="293"/>
      <c r="EUV138" s="293"/>
      <c r="EUW138" s="293"/>
      <c r="EUX138" s="293"/>
      <c r="EUY138" s="293"/>
      <c r="EUZ138" s="293"/>
      <c r="EVA138" s="293"/>
      <c r="EVB138" s="293"/>
      <c r="EVC138" s="293"/>
      <c r="EVD138" s="293"/>
      <c r="EVE138" s="293"/>
      <c r="EVF138" s="293"/>
      <c r="EVG138" s="293"/>
      <c r="EVH138" s="293"/>
      <c r="EVI138" s="293"/>
      <c r="EVJ138" s="293"/>
      <c r="EVK138" s="293"/>
      <c r="EVL138" s="293"/>
      <c r="EVM138" s="293"/>
      <c r="EVN138" s="293"/>
      <c r="EVO138" s="293"/>
      <c r="EVP138" s="293"/>
      <c r="EVQ138" s="293"/>
      <c r="EVR138" s="293"/>
      <c r="EVS138" s="293"/>
      <c r="EVT138" s="293"/>
      <c r="EVU138" s="293"/>
      <c r="EVV138" s="293"/>
      <c r="EVW138" s="293"/>
      <c r="EVX138" s="293"/>
      <c r="EVY138" s="293"/>
      <c r="EVZ138" s="293"/>
      <c r="EWA138" s="293"/>
      <c r="EWB138" s="293"/>
      <c r="EWC138" s="293"/>
      <c r="EWD138" s="293"/>
      <c r="EWE138" s="293"/>
      <c r="EWF138" s="293"/>
      <c r="EWG138" s="293"/>
      <c r="EWH138" s="293"/>
      <c r="EWI138" s="293"/>
      <c r="EWJ138" s="293"/>
      <c r="EWK138" s="293"/>
      <c r="EWL138" s="293"/>
      <c r="EWM138" s="293"/>
      <c r="EWN138" s="293"/>
      <c r="EWO138" s="293"/>
      <c r="EWP138" s="293"/>
      <c r="EWQ138" s="293"/>
      <c r="EWR138" s="293"/>
      <c r="EWS138" s="293"/>
      <c r="EWT138" s="293"/>
      <c r="EWU138" s="293"/>
      <c r="EWV138" s="293"/>
      <c r="EWW138" s="293"/>
      <c r="EWX138" s="293"/>
      <c r="EWY138" s="293"/>
      <c r="EWZ138" s="293"/>
      <c r="EXA138" s="293"/>
      <c r="EXB138" s="293"/>
      <c r="EXC138" s="293"/>
      <c r="EXD138" s="293"/>
      <c r="EXE138" s="293"/>
      <c r="EXF138" s="293"/>
      <c r="EXG138" s="293"/>
      <c r="EXH138" s="293"/>
      <c r="EXI138" s="293"/>
      <c r="EXJ138" s="293"/>
      <c r="EXK138" s="293"/>
      <c r="EXL138" s="293"/>
      <c r="EXM138" s="293"/>
      <c r="EXN138" s="293"/>
      <c r="EXO138" s="293"/>
      <c r="EXP138" s="293"/>
      <c r="EXQ138" s="293"/>
      <c r="EXR138" s="293"/>
      <c r="EXS138" s="293"/>
      <c r="EXT138" s="293"/>
      <c r="EXU138" s="293"/>
      <c r="EXV138" s="293"/>
      <c r="EXW138" s="293"/>
      <c r="EXX138" s="293"/>
      <c r="EXY138" s="293"/>
      <c r="EXZ138" s="293"/>
      <c r="EYA138" s="293"/>
      <c r="EYB138" s="293"/>
      <c r="EYC138" s="293"/>
      <c r="EYD138" s="293"/>
      <c r="EYE138" s="293"/>
      <c r="EYF138" s="293"/>
      <c r="EYG138" s="293"/>
      <c r="EYH138" s="293"/>
      <c r="EYI138" s="293"/>
      <c r="EYJ138" s="293"/>
      <c r="EYK138" s="293"/>
      <c r="EYL138" s="293"/>
      <c r="EYM138" s="293"/>
      <c r="EYN138" s="293"/>
      <c r="EYO138" s="293"/>
      <c r="EYP138" s="293"/>
      <c r="EYQ138" s="293"/>
      <c r="EYR138" s="293"/>
      <c r="EYS138" s="293"/>
      <c r="EYT138" s="293"/>
      <c r="EYU138" s="293"/>
      <c r="EYV138" s="293"/>
      <c r="EYW138" s="293"/>
      <c r="EYX138" s="293"/>
      <c r="EYY138" s="293"/>
      <c r="EYZ138" s="293"/>
      <c r="EZA138" s="293"/>
      <c r="EZB138" s="293"/>
      <c r="EZC138" s="293"/>
      <c r="EZD138" s="293"/>
      <c r="EZE138" s="293"/>
      <c r="EZF138" s="293"/>
      <c r="EZG138" s="293"/>
      <c r="EZH138" s="293"/>
      <c r="EZI138" s="293"/>
      <c r="EZJ138" s="293"/>
      <c r="EZK138" s="293"/>
      <c r="EZL138" s="293"/>
      <c r="EZM138" s="293"/>
      <c r="EZN138" s="293"/>
      <c r="EZO138" s="293"/>
      <c r="EZP138" s="293"/>
      <c r="EZQ138" s="293"/>
      <c r="EZR138" s="293"/>
      <c r="EZS138" s="293"/>
      <c r="EZT138" s="293"/>
      <c r="EZU138" s="293"/>
      <c r="EZV138" s="293"/>
      <c r="EZW138" s="293"/>
      <c r="EZX138" s="293"/>
      <c r="EZY138" s="293"/>
      <c r="EZZ138" s="293"/>
      <c r="FAA138" s="293"/>
      <c r="FAB138" s="293"/>
      <c r="FAC138" s="293"/>
      <c r="FAD138" s="293"/>
      <c r="FAE138" s="293"/>
      <c r="FAF138" s="293"/>
      <c r="FAG138" s="293"/>
      <c r="FAH138" s="293"/>
      <c r="FAI138" s="293"/>
      <c r="FAJ138" s="293"/>
      <c r="FAK138" s="293"/>
      <c r="FAL138" s="293"/>
      <c r="FAM138" s="293"/>
      <c r="FAN138" s="293"/>
      <c r="FAO138" s="293"/>
      <c r="FAP138" s="293"/>
      <c r="FAQ138" s="293"/>
      <c r="FAR138" s="293"/>
      <c r="FAS138" s="293"/>
      <c r="FAT138" s="293"/>
      <c r="FAU138" s="293"/>
      <c r="FAV138" s="293"/>
      <c r="FAW138" s="293"/>
      <c r="FAX138" s="293"/>
      <c r="FAY138" s="293"/>
      <c r="FAZ138" s="293"/>
      <c r="FBA138" s="293"/>
      <c r="FBB138" s="293"/>
      <c r="FBC138" s="293"/>
      <c r="FBD138" s="293"/>
      <c r="FBE138" s="293"/>
      <c r="FBF138" s="293"/>
      <c r="FBG138" s="293"/>
      <c r="FBH138" s="293"/>
      <c r="FBI138" s="293"/>
      <c r="FBJ138" s="293"/>
      <c r="FBK138" s="293"/>
      <c r="FBL138" s="293"/>
      <c r="FBM138" s="293"/>
      <c r="FBN138" s="293"/>
      <c r="FBO138" s="293"/>
      <c r="FBP138" s="293"/>
      <c r="FBQ138" s="293"/>
      <c r="FBR138" s="293"/>
      <c r="FBS138" s="293"/>
      <c r="FBT138" s="293"/>
      <c r="FBU138" s="293"/>
      <c r="FBV138" s="293"/>
      <c r="FBW138" s="293"/>
      <c r="FBX138" s="293"/>
      <c r="FBY138" s="293"/>
      <c r="FBZ138" s="293"/>
      <c r="FCA138" s="293"/>
      <c r="FCB138" s="293"/>
      <c r="FCC138" s="293"/>
      <c r="FCD138" s="293"/>
      <c r="FCE138" s="293"/>
      <c r="FCF138" s="293"/>
      <c r="FCG138" s="293"/>
      <c r="FCH138" s="293"/>
      <c r="FCI138" s="293"/>
      <c r="FCJ138" s="293"/>
      <c r="FCK138" s="293"/>
      <c r="FCL138" s="293"/>
      <c r="FCM138" s="293"/>
      <c r="FCN138" s="293"/>
      <c r="FCO138" s="293"/>
      <c r="FCP138" s="293"/>
      <c r="FCQ138" s="293"/>
      <c r="FCR138" s="293"/>
      <c r="FCS138" s="293"/>
      <c r="FCT138" s="293"/>
      <c r="FCU138" s="293"/>
      <c r="FCV138" s="293"/>
      <c r="FCW138" s="293"/>
      <c r="FCX138" s="293"/>
      <c r="FCY138" s="293"/>
      <c r="FCZ138" s="293"/>
      <c r="FDA138" s="293"/>
      <c r="FDB138" s="293"/>
      <c r="FDC138" s="293"/>
      <c r="FDD138" s="293"/>
      <c r="FDE138" s="293"/>
      <c r="FDF138" s="293"/>
      <c r="FDG138" s="293"/>
      <c r="FDH138" s="293"/>
      <c r="FDI138" s="293"/>
      <c r="FDJ138" s="293"/>
      <c r="FDK138" s="293"/>
      <c r="FDL138" s="293"/>
      <c r="FDM138" s="293"/>
      <c r="FDN138" s="293"/>
      <c r="FDO138" s="293"/>
      <c r="FDP138" s="293"/>
      <c r="FDQ138" s="293"/>
      <c r="FDR138" s="293"/>
      <c r="FDS138" s="293"/>
      <c r="FDT138" s="293"/>
      <c r="FDU138" s="293"/>
      <c r="FDV138" s="293"/>
      <c r="FDW138" s="293"/>
      <c r="FDX138" s="293"/>
      <c r="FDY138" s="293"/>
      <c r="FDZ138" s="293"/>
      <c r="FEA138" s="293"/>
      <c r="FEB138" s="293"/>
      <c r="FEC138" s="293"/>
      <c r="FED138" s="293"/>
      <c r="FEE138" s="293"/>
      <c r="FEF138" s="293"/>
      <c r="FEG138" s="293"/>
      <c r="FEH138" s="293"/>
      <c r="FEI138" s="293"/>
      <c r="FEJ138" s="293"/>
      <c r="FEK138" s="293"/>
      <c r="FEL138" s="293"/>
      <c r="FEM138" s="293"/>
      <c r="FEN138" s="293"/>
      <c r="FEO138" s="293"/>
      <c r="FEP138" s="293"/>
      <c r="FEQ138" s="293"/>
      <c r="FER138" s="293"/>
      <c r="FES138" s="293"/>
      <c r="FET138" s="293"/>
      <c r="FEU138" s="293"/>
      <c r="FEV138" s="293"/>
      <c r="FEW138" s="293"/>
      <c r="FEX138" s="293"/>
      <c r="FEY138" s="293"/>
      <c r="FEZ138" s="293"/>
      <c r="FFA138" s="293"/>
      <c r="FFB138" s="293"/>
      <c r="FFC138" s="293"/>
      <c r="FFD138" s="293"/>
      <c r="FFE138" s="293"/>
      <c r="FFF138" s="293"/>
      <c r="FFG138" s="293"/>
      <c r="FFH138" s="293"/>
      <c r="FFI138" s="293"/>
      <c r="FFJ138" s="293"/>
      <c r="FFK138" s="293"/>
      <c r="FFL138" s="293"/>
      <c r="FFM138" s="293"/>
      <c r="FFN138" s="293"/>
      <c r="FFO138" s="293"/>
      <c r="FFP138" s="293"/>
      <c r="FFQ138" s="293"/>
      <c r="FFR138" s="293"/>
      <c r="FFS138" s="293"/>
      <c r="FFT138" s="293"/>
      <c r="FFU138" s="293"/>
      <c r="FFV138" s="293"/>
      <c r="FFW138" s="293"/>
      <c r="FFX138" s="293"/>
      <c r="FFY138" s="293"/>
      <c r="FFZ138" s="293"/>
      <c r="FGA138" s="293"/>
      <c r="FGB138" s="293"/>
      <c r="FGC138" s="293"/>
      <c r="FGD138" s="293"/>
      <c r="FGE138" s="293"/>
      <c r="FGF138" s="293"/>
      <c r="FGG138" s="293"/>
      <c r="FGH138" s="293"/>
      <c r="FGI138" s="293"/>
      <c r="FGJ138" s="293"/>
      <c r="FGK138" s="293"/>
      <c r="FGL138" s="293"/>
      <c r="FGM138" s="293"/>
      <c r="FGN138" s="293"/>
      <c r="FGO138" s="293"/>
      <c r="FGP138" s="293"/>
      <c r="FGQ138" s="293"/>
      <c r="FGR138" s="293"/>
      <c r="FGS138" s="293"/>
      <c r="FGT138" s="293"/>
      <c r="FGU138" s="293"/>
      <c r="FGV138" s="293"/>
      <c r="FGW138" s="293"/>
      <c r="FGX138" s="293"/>
      <c r="FGY138" s="293"/>
      <c r="FGZ138" s="293"/>
      <c r="FHA138" s="293"/>
      <c r="FHB138" s="293"/>
      <c r="FHC138" s="293"/>
      <c r="FHD138" s="293"/>
      <c r="FHE138" s="293"/>
      <c r="FHF138" s="293"/>
      <c r="FHG138" s="293"/>
      <c r="FHH138" s="293"/>
      <c r="FHI138" s="293"/>
      <c r="FHJ138" s="293"/>
      <c r="FHK138" s="293"/>
      <c r="FHL138" s="293"/>
      <c r="FHM138" s="293"/>
      <c r="FHN138" s="293"/>
      <c r="FHO138" s="293"/>
      <c r="FHP138" s="293"/>
      <c r="FHQ138" s="293"/>
      <c r="FHR138" s="293"/>
      <c r="FHS138" s="293"/>
      <c r="FHT138" s="293"/>
      <c r="FHU138" s="293"/>
      <c r="FHV138" s="293"/>
      <c r="FHW138" s="293"/>
      <c r="FHX138" s="293"/>
      <c r="FHY138" s="293"/>
      <c r="FHZ138" s="293"/>
      <c r="FIA138" s="293"/>
      <c r="FIB138" s="293"/>
      <c r="FIC138" s="293"/>
      <c r="FID138" s="293"/>
      <c r="FIE138" s="293"/>
      <c r="FIF138" s="293"/>
      <c r="FIG138" s="293"/>
      <c r="FIH138" s="293"/>
      <c r="FII138" s="293"/>
      <c r="FIJ138" s="293"/>
      <c r="FIK138" s="293"/>
      <c r="FIL138" s="293"/>
      <c r="FIM138" s="293"/>
      <c r="FIN138" s="293"/>
      <c r="FIO138" s="293"/>
      <c r="FIP138" s="293"/>
      <c r="FIQ138" s="293"/>
      <c r="FIR138" s="293"/>
      <c r="FIS138" s="293"/>
      <c r="FIT138" s="293"/>
      <c r="FIU138" s="293"/>
      <c r="FIV138" s="293"/>
      <c r="FIW138" s="293"/>
      <c r="FIX138" s="293"/>
      <c r="FIY138" s="293"/>
      <c r="FIZ138" s="293"/>
      <c r="FJA138" s="293"/>
      <c r="FJB138" s="293"/>
      <c r="FJC138" s="293"/>
      <c r="FJD138" s="293"/>
      <c r="FJE138" s="293"/>
      <c r="FJF138" s="293"/>
      <c r="FJG138" s="293"/>
      <c r="FJH138" s="293"/>
      <c r="FJI138" s="293"/>
      <c r="FJJ138" s="293"/>
      <c r="FJK138" s="293"/>
      <c r="FJL138" s="293"/>
      <c r="FJM138" s="293"/>
      <c r="FJN138" s="293"/>
      <c r="FJO138" s="293"/>
      <c r="FJP138" s="293"/>
      <c r="FJQ138" s="293"/>
      <c r="FJR138" s="293"/>
      <c r="FJS138" s="293"/>
      <c r="FJT138" s="293"/>
      <c r="FJU138" s="293"/>
      <c r="FJV138" s="293"/>
      <c r="FJW138" s="293"/>
      <c r="FJX138" s="293"/>
      <c r="FJY138" s="293"/>
      <c r="FJZ138" s="293"/>
      <c r="FKA138" s="293"/>
      <c r="FKB138" s="293"/>
      <c r="FKC138" s="293"/>
      <c r="FKD138" s="293"/>
      <c r="FKE138" s="293"/>
      <c r="FKF138" s="293"/>
      <c r="FKG138" s="293"/>
      <c r="FKH138" s="293"/>
      <c r="FKI138" s="293"/>
      <c r="FKJ138" s="293"/>
      <c r="FKK138" s="293"/>
      <c r="FKL138" s="293"/>
      <c r="FKM138" s="293"/>
      <c r="FKN138" s="293"/>
      <c r="FKO138" s="293"/>
      <c r="FKP138" s="293"/>
      <c r="FKQ138" s="293"/>
      <c r="FKR138" s="293"/>
      <c r="FKS138" s="293"/>
      <c r="FKT138" s="293"/>
      <c r="FKU138" s="293"/>
      <c r="FKV138" s="293"/>
      <c r="FKW138" s="293"/>
      <c r="FKX138" s="293"/>
      <c r="FKY138" s="293"/>
      <c r="FKZ138" s="293"/>
      <c r="FLA138" s="293"/>
      <c r="FLB138" s="293"/>
      <c r="FLC138" s="293"/>
      <c r="FLD138" s="293"/>
      <c r="FLE138" s="293"/>
      <c r="FLF138" s="293"/>
      <c r="FLG138" s="293"/>
      <c r="FLH138" s="293"/>
      <c r="FLI138" s="293"/>
      <c r="FLJ138" s="293"/>
      <c r="FLK138" s="293"/>
      <c r="FLL138" s="293"/>
      <c r="FLM138" s="293"/>
      <c r="FLN138" s="293"/>
      <c r="FLO138" s="293"/>
      <c r="FLP138" s="293"/>
      <c r="FLQ138" s="293"/>
      <c r="FLR138" s="293"/>
      <c r="FLS138" s="293"/>
      <c r="FLT138" s="293"/>
      <c r="FLU138" s="293"/>
      <c r="FLV138" s="293"/>
      <c r="FLW138" s="293"/>
      <c r="FLX138" s="293"/>
      <c r="FLY138" s="293"/>
      <c r="FLZ138" s="293"/>
      <c r="FMA138" s="293"/>
      <c r="FMB138" s="293"/>
      <c r="FMC138" s="293"/>
      <c r="FMD138" s="293"/>
      <c r="FME138" s="293"/>
      <c r="FMF138" s="293"/>
      <c r="FMG138" s="293"/>
      <c r="FMH138" s="293"/>
      <c r="FMI138" s="293"/>
      <c r="FMJ138" s="293"/>
      <c r="FMK138" s="293"/>
      <c r="FML138" s="293"/>
      <c r="FMM138" s="293"/>
      <c r="FMN138" s="293"/>
      <c r="FMO138" s="293"/>
      <c r="FMP138" s="293"/>
      <c r="FMQ138" s="293"/>
      <c r="FMR138" s="293"/>
      <c r="FMS138" s="293"/>
      <c r="FMT138" s="293"/>
      <c r="FMU138" s="293"/>
      <c r="FMV138" s="293"/>
      <c r="FMW138" s="293"/>
      <c r="FMX138" s="293"/>
      <c r="FMY138" s="293"/>
      <c r="FMZ138" s="293"/>
      <c r="FNA138" s="293"/>
      <c r="FNB138" s="293"/>
      <c r="FNC138" s="293"/>
      <c r="FND138" s="293"/>
      <c r="FNE138" s="293"/>
      <c r="FNF138" s="293"/>
      <c r="FNG138" s="293"/>
      <c r="FNH138" s="293"/>
      <c r="FNI138" s="293"/>
      <c r="FNJ138" s="293"/>
      <c r="FNK138" s="293"/>
      <c r="FNL138" s="293"/>
      <c r="FNM138" s="293"/>
      <c r="FNN138" s="293"/>
      <c r="FNO138" s="293"/>
      <c r="FNP138" s="293"/>
      <c r="FNQ138" s="293"/>
      <c r="FNR138" s="293"/>
      <c r="FNS138" s="293"/>
      <c r="FNT138" s="293"/>
      <c r="FNU138" s="293"/>
      <c r="FNV138" s="293"/>
      <c r="FNW138" s="293"/>
      <c r="FNX138" s="293"/>
      <c r="FNY138" s="293"/>
      <c r="FNZ138" s="293"/>
      <c r="FOA138" s="293"/>
      <c r="FOB138" s="293"/>
      <c r="FOC138" s="293"/>
      <c r="FOD138" s="293"/>
      <c r="FOE138" s="293"/>
      <c r="FOF138" s="293"/>
      <c r="FOG138" s="293"/>
      <c r="FOH138" s="293"/>
      <c r="FOI138" s="293"/>
      <c r="FOJ138" s="293"/>
      <c r="FOK138" s="293"/>
      <c r="FOL138" s="293"/>
      <c r="FOM138" s="293"/>
      <c r="FON138" s="293"/>
      <c r="FOO138" s="293"/>
      <c r="FOP138" s="293"/>
      <c r="FOQ138" s="293"/>
      <c r="FOR138" s="293"/>
      <c r="FOS138" s="293"/>
      <c r="FOT138" s="293"/>
      <c r="FOU138" s="293"/>
      <c r="FOV138" s="293"/>
      <c r="FOW138" s="293"/>
      <c r="FOX138" s="293"/>
      <c r="FOY138" s="293"/>
      <c r="FOZ138" s="293"/>
      <c r="FPA138" s="293"/>
      <c r="FPB138" s="293"/>
      <c r="FPC138" s="293"/>
      <c r="FPD138" s="293"/>
      <c r="FPE138" s="293"/>
      <c r="FPF138" s="293"/>
      <c r="FPG138" s="293"/>
      <c r="FPH138" s="293"/>
      <c r="FPI138" s="293"/>
      <c r="FPJ138" s="293"/>
      <c r="FPK138" s="293"/>
      <c r="FPL138" s="293"/>
      <c r="FPM138" s="293"/>
      <c r="FPN138" s="293"/>
      <c r="FPO138" s="293"/>
      <c r="FPP138" s="293"/>
      <c r="FPQ138" s="293"/>
      <c r="FPR138" s="293"/>
      <c r="FPS138" s="293"/>
      <c r="FPT138" s="293"/>
      <c r="FPU138" s="293"/>
      <c r="FPV138" s="293"/>
      <c r="FPW138" s="293"/>
      <c r="FPX138" s="293"/>
      <c r="FPY138" s="293"/>
      <c r="FPZ138" s="293"/>
      <c r="FQA138" s="293"/>
      <c r="FQB138" s="293"/>
      <c r="FQC138" s="293"/>
      <c r="FQD138" s="293"/>
      <c r="FQE138" s="293"/>
      <c r="FQF138" s="293"/>
      <c r="FQG138" s="293"/>
      <c r="FQH138" s="293"/>
      <c r="FQI138" s="293"/>
      <c r="FQJ138" s="293"/>
      <c r="FQK138" s="293"/>
      <c r="FQL138" s="293"/>
      <c r="FQM138" s="293"/>
      <c r="FQN138" s="293"/>
      <c r="FQO138" s="293"/>
      <c r="FQP138" s="293"/>
      <c r="FQQ138" s="293"/>
      <c r="FQR138" s="293"/>
      <c r="FQS138" s="293"/>
      <c r="FQT138" s="293"/>
      <c r="FQU138" s="293"/>
      <c r="FQV138" s="293"/>
      <c r="FQW138" s="293"/>
      <c r="FQX138" s="293"/>
      <c r="FQY138" s="293"/>
      <c r="FQZ138" s="293"/>
      <c r="FRA138" s="293"/>
      <c r="FRB138" s="293"/>
      <c r="FRC138" s="293"/>
      <c r="FRD138" s="293"/>
      <c r="FRE138" s="293"/>
      <c r="FRF138" s="293"/>
      <c r="FRG138" s="293"/>
      <c r="FRH138" s="293"/>
      <c r="FRI138" s="293"/>
      <c r="FRJ138" s="293"/>
      <c r="FRK138" s="293"/>
      <c r="FRL138" s="293"/>
      <c r="FRM138" s="293"/>
      <c r="FRN138" s="293"/>
      <c r="FRO138" s="293"/>
      <c r="FRP138" s="293"/>
      <c r="FRQ138" s="293"/>
      <c r="FRR138" s="293"/>
      <c r="FRS138" s="293"/>
      <c r="FRT138" s="293"/>
      <c r="FRU138" s="293"/>
      <c r="FRV138" s="293"/>
      <c r="FRW138" s="293"/>
      <c r="FRX138" s="293"/>
      <c r="FRY138" s="293"/>
      <c r="FRZ138" s="293"/>
      <c r="FSA138" s="293"/>
      <c r="FSB138" s="293"/>
      <c r="FSC138" s="293"/>
      <c r="FSD138" s="293"/>
      <c r="FSE138" s="293"/>
      <c r="FSF138" s="293"/>
      <c r="FSG138" s="293"/>
      <c r="FSH138" s="293"/>
      <c r="FSI138" s="293"/>
      <c r="FSJ138" s="293"/>
      <c r="FSK138" s="293"/>
      <c r="FSL138" s="293"/>
      <c r="FSM138" s="293"/>
      <c r="FSN138" s="293"/>
      <c r="FSO138" s="293"/>
      <c r="FSP138" s="293"/>
      <c r="FSQ138" s="293"/>
      <c r="FSR138" s="293"/>
      <c r="FSS138" s="293"/>
      <c r="FST138" s="293"/>
      <c r="FSU138" s="293"/>
      <c r="FSV138" s="293"/>
      <c r="FSW138" s="293"/>
      <c r="FSX138" s="293"/>
      <c r="FSY138" s="293"/>
      <c r="FSZ138" s="293"/>
      <c r="FTA138" s="293"/>
      <c r="FTB138" s="293"/>
      <c r="FTC138" s="293"/>
      <c r="FTD138" s="293"/>
      <c r="FTE138" s="293"/>
      <c r="FTF138" s="293"/>
      <c r="FTG138" s="293"/>
      <c r="FTH138" s="293"/>
      <c r="FTI138" s="293"/>
      <c r="FTJ138" s="293"/>
      <c r="FTK138" s="293"/>
      <c r="FTL138" s="293"/>
      <c r="FTM138" s="293"/>
      <c r="FTN138" s="293"/>
      <c r="FTO138" s="293"/>
      <c r="FTP138" s="293"/>
      <c r="FTQ138" s="293"/>
      <c r="FTR138" s="293"/>
      <c r="FTS138" s="293"/>
      <c r="FTT138" s="293"/>
      <c r="FTU138" s="293"/>
      <c r="FTV138" s="293"/>
      <c r="FTW138" s="293"/>
      <c r="FTX138" s="293"/>
      <c r="FTY138" s="293"/>
      <c r="FTZ138" s="293"/>
      <c r="FUA138" s="293"/>
      <c r="FUB138" s="293"/>
      <c r="FUC138" s="293"/>
      <c r="FUD138" s="293"/>
      <c r="FUE138" s="293"/>
      <c r="FUF138" s="293"/>
      <c r="FUG138" s="293"/>
      <c r="FUH138" s="293"/>
      <c r="FUI138" s="293"/>
      <c r="FUJ138" s="293"/>
      <c r="FUK138" s="293"/>
      <c r="FUL138" s="293"/>
      <c r="FUM138" s="293"/>
      <c r="FUN138" s="293"/>
      <c r="FUO138" s="293"/>
      <c r="FUP138" s="293"/>
      <c r="FUQ138" s="293"/>
      <c r="FUR138" s="293"/>
      <c r="FUS138" s="293"/>
      <c r="FUT138" s="293"/>
      <c r="FUU138" s="293"/>
      <c r="FUV138" s="293"/>
      <c r="FUW138" s="293"/>
      <c r="FUX138" s="293"/>
      <c r="FUY138" s="293"/>
      <c r="FUZ138" s="293"/>
      <c r="FVA138" s="293"/>
      <c r="FVB138" s="293"/>
      <c r="FVC138" s="293"/>
      <c r="FVD138" s="293"/>
      <c r="FVE138" s="293"/>
      <c r="FVF138" s="293"/>
      <c r="FVG138" s="293"/>
      <c r="FVH138" s="293"/>
      <c r="FVI138" s="293"/>
      <c r="FVJ138" s="293"/>
      <c r="FVK138" s="293"/>
      <c r="FVL138" s="293"/>
      <c r="FVM138" s="293"/>
      <c r="FVN138" s="293"/>
      <c r="FVO138" s="293"/>
      <c r="FVP138" s="293"/>
      <c r="FVQ138" s="293"/>
      <c r="FVR138" s="293"/>
      <c r="FVS138" s="293"/>
      <c r="FVT138" s="293"/>
      <c r="FVU138" s="293"/>
      <c r="FVV138" s="293"/>
      <c r="FVW138" s="293"/>
      <c r="FVX138" s="293"/>
      <c r="FVY138" s="293"/>
      <c r="FVZ138" s="293"/>
      <c r="FWA138" s="293"/>
      <c r="FWB138" s="293"/>
      <c r="FWC138" s="293"/>
      <c r="FWD138" s="293"/>
      <c r="FWE138" s="293"/>
      <c r="FWF138" s="293"/>
      <c r="FWG138" s="293"/>
      <c r="FWH138" s="293"/>
      <c r="FWI138" s="293"/>
      <c r="FWJ138" s="293"/>
      <c r="FWK138" s="293"/>
      <c r="FWL138" s="293"/>
      <c r="FWM138" s="293"/>
      <c r="FWN138" s="293"/>
      <c r="FWO138" s="293"/>
      <c r="FWP138" s="293"/>
      <c r="FWQ138" s="293"/>
      <c r="FWR138" s="293"/>
      <c r="FWS138" s="293"/>
      <c r="FWT138" s="293"/>
      <c r="FWU138" s="293"/>
      <c r="FWV138" s="293"/>
      <c r="FWW138" s="293"/>
      <c r="FWX138" s="293"/>
      <c r="FWY138" s="293"/>
      <c r="FWZ138" s="293"/>
      <c r="FXA138" s="293"/>
      <c r="FXB138" s="293"/>
      <c r="FXC138" s="293"/>
      <c r="FXD138" s="293"/>
      <c r="FXE138" s="293"/>
      <c r="FXF138" s="293"/>
      <c r="FXG138" s="293"/>
      <c r="FXH138" s="293"/>
      <c r="FXI138" s="293"/>
      <c r="FXJ138" s="293"/>
      <c r="FXK138" s="293"/>
      <c r="FXL138" s="293"/>
      <c r="FXM138" s="293"/>
      <c r="FXN138" s="293"/>
      <c r="FXO138" s="293"/>
      <c r="FXP138" s="293"/>
      <c r="FXQ138" s="293"/>
      <c r="FXR138" s="293"/>
      <c r="FXS138" s="293"/>
      <c r="FXT138" s="293"/>
      <c r="FXU138" s="293"/>
      <c r="FXV138" s="293"/>
      <c r="FXW138" s="293"/>
      <c r="FXX138" s="293"/>
      <c r="FXY138" s="293"/>
      <c r="FXZ138" s="293"/>
      <c r="FYA138" s="293"/>
      <c r="FYB138" s="293"/>
      <c r="FYC138" s="293"/>
      <c r="FYD138" s="293"/>
      <c r="FYE138" s="293"/>
      <c r="FYF138" s="293"/>
      <c r="FYG138" s="293"/>
      <c r="FYH138" s="293"/>
      <c r="FYI138" s="293"/>
      <c r="FYJ138" s="293"/>
      <c r="FYK138" s="293"/>
      <c r="FYL138" s="293"/>
      <c r="FYM138" s="293"/>
      <c r="FYN138" s="293"/>
      <c r="FYO138" s="293"/>
      <c r="FYP138" s="293"/>
      <c r="FYQ138" s="293"/>
      <c r="FYR138" s="293"/>
      <c r="FYS138" s="293"/>
      <c r="FYT138" s="293"/>
      <c r="FYU138" s="293"/>
      <c r="FYV138" s="293"/>
      <c r="FYW138" s="293"/>
      <c r="FYX138" s="293"/>
      <c r="FYY138" s="293"/>
      <c r="FYZ138" s="293"/>
      <c r="FZA138" s="293"/>
      <c r="FZB138" s="293"/>
      <c r="FZC138" s="293"/>
      <c r="FZD138" s="293"/>
      <c r="FZE138" s="293"/>
      <c r="FZF138" s="293"/>
      <c r="FZG138" s="293"/>
      <c r="FZH138" s="293"/>
      <c r="FZI138" s="293"/>
      <c r="FZJ138" s="293"/>
      <c r="FZK138" s="293"/>
      <c r="FZL138" s="293"/>
      <c r="FZM138" s="293"/>
      <c r="FZN138" s="293"/>
      <c r="FZO138" s="293"/>
      <c r="FZP138" s="293"/>
      <c r="FZQ138" s="293"/>
      <c r="FZR138" s="293"/>
      <c r="FZS138" s="293"/>
      <c r="FZT138" s="293"/>
      <c r="FZU138" s="293"/>
      <c r="FZV138" s="293"/>
      <c r="FZW138" s="293"/>
      <c r="FZX138" s="293"/>
      <c r="FZY138" s="293"/>
      <c r="FZZ138" s="293"/>
      <c r="GAA138" s="293"/>
      <c r="GAB138" s="293"/>
      <c r="GAC138" s="293"/>
      <c r="GAD138" s="293"/>
      <c r="GAE138" s="293"/>
      <c r="GAF138" s="293"/>
      <c r="GAG138" s="293"/>
      <c r="GAH138" s="293"/>
      <c r="GAI138" s="293"/>
      <c r="GAJ138" s="293"/>
      <c r="GAK138" s="293"/>
      <c r="GAL138" s="293"/>
      <c r="GAM138" s="293"/>
      <c r="GAN138" s="293"/>
      <c r="GAO138" s="293"/>
      <c r="GAP138" s="293"/>
      <c r="GAQ138" s="293"/>
      <c r="GAR138" s="293"/>
      <c r="GAS138" s="293"/>
      <c r="GAT138" s="293"/>
      <c r="GAU138" s="293"/>
      <c r="GAV138" s="293"/>
      <c r="GAW138" s="293"/>
      <c r="GAX138" s="293"/>
      <c r="GAY138" s="293"/>
      <c r="GAZ138" s="293"/>
      <c r="GBA138" s="293"/>
      <c r="GBB138" s="293"/>
      <c r="GBC138" s="293"/>
      <c r="GBD138" s="293"/>
      <c r="GBE138" s="293"/>
      <c r="GBF138" s="293"/>
      <c r="GBG138" s="293"/>
      <c r="GBH138" s="293"/>
      <c r="GBI138" s="293"/>
      <c r="GBJ138" s="293"/>
      <c r="GBK138" s="293"/>
      <c r="GBL138" s="293"/>
      <c r="GBM138" s="293"/>
      <c r="GBN138" s="293"/>
      <c r="GBO138" s="293"/>
      <c r="GBP138" s="293"/>
      <c r="GBQ138" s="293"/>
      <c r="GBR138" s="293"/>
      <c r="GBS138" s="293"/>
      <c r="GBT138" s="293"/>
      <c r="GBU138" s="293"/>
      <c r="GBV138" s="293"/>
      <c r="GBW138" s="293"/>
      <c r="GBX138" s="293"/>
      <c r="GBY138" s="293"/>
      <c r="GBZ138" s="293"/>
      <c r="GCA138" s="293"/>
      <c r="GCB138" s="293"/>
      <c r="GCC138" s="293"/>
      <c r="GCD138" s="293"/>
      <c r="GCE138" s="293"/>
      <c r="GCF138" s="293"/>
      <c r="GCG138" s="293"/>
      <c r="GCH138" s="293"/>
      <c r="GCI138" s="293"/>
      <c r="GCJ138" s="293"/>
      <c r="GCK138" s="293"/>
      <c r="GCL138" s="293"/>
      <c r="GCM138" s="293"/>
      <c r="GCN138" s="293"/>
      <c r="GCO138" s="293"/>
      <c r="GCP138" s="293"/>
      <c r="GCQ138" s="293"/>
      <c r="GCR138" s="293"/>
      <c r="GCS138" s="293"/>
      <c r="GCT138" s="293"/>
      <c r="GCU138" s="293"/>
      <c r="GCV138" s="293"/>
      <c r="GCW138" s="293"/>
      <c r="GCX138" s="293"/>
      <c r="GCY138" s="293"/>
      <c r="GCZ138" s="293"/>
      <c r="GDA138" s="293"/>
      <c r="GDB138" s="293"/>
      <c r="GDC138" s="293"/>
      <c r="GDD138" s="293"/>
      <c r="GDE138" s="293"/>
      <c r="GDF138" s="293"/>
      <c r="GDG138" s="293"/>
      <c r="GDH138" s="293"/>
      <c r="GDI138" s="293"/>
      <c r="GDJ138" s="293"/>
      <c r="GDK138" s="293"/>
      <c r="GDL138" s="293"/>
      <c r="GDM138" s="293"/>
      <c r="GDN138" s="293"/>
      <c r="GDO138" s="293"/>
      <c r="GDP138" s="293"/>
      <c r="GDQ138" s="293"/>
      <c r="GDR138" s="293"/>
      <c r="GDS138" s="293"/>
      <c r="GDT138" s="293"/>
      <c r="GDU138" s="293"/>
      <c r="GDV138" s="293"/>
      <c r="GDW138" s="293"/>
      <c r="GDX138" s="293"/>
      <c r="GDY138" s="293"/>
      <c r="GDZ138" s="293"/>
      <c r="GEA138" s="293"/>
      <c r="GEB138" s="293"/>
      <c r="GEC138" s="293"/>
      <c r="GED138" s="293"/>
      <c r="GEE138" s="293"/>
      <c r="GEF138" s="293"/>
      <c r="GEG138" s="293"/>
      <c r="GEH138" s="293"/>
      <c r="GEI138" s="293"/>
      <c r="GEJ138" s="293"/>
      <c r="GEK138" s="293"/>
      <c r="GEL138" s="293"/>
      <c r="GEM138" s="293"/>
      <c r="GEN138" s="293"/>
      <c r="GEO138" s="293"/>
      <c r="GEP138" s="293"/>
      <c r="GEQ138" s="293"/>
      <c r="GER138" s="293"/>
      <c r="GES138" s="293"/>
      <c r="GET138" s="293"/>
      <c r="GEU138" s="293"/>
      <c r="GEV138" s="293"/>
      <c r="GEW138" s="293"/>
      <c r="GEX138" s="293"/>
      <c r="GEY138" s="293"/>
      <c r="GEZ138" s="293"/>
      <c r="GFA138" s="293"/>
      <c r="GFB138" s="293"/>
      <c r="GFC138" s="293"/>
      <c r="GFD138" s="293"/>
      <c r="GFE138" s="293"/>
      <c r="GFF138" s="293"/>
      <c r="GFG138" s="293"/>
      <c r="GFH138" s="293"/>
      <c r="GFI138" s="293"/>
      <c r="GFJ138" s="293"/>
      <c r="GFK138" s="293"/>
      <c r="GFL138" s="293"/>
      <c r="GFM138" s="293"/>
      <c r="GFN138" s="293"/>
      <c r="GFO138" s="293"/>
      <c r="GFP138" s="293"/>
      <c r="GFQ138" s="293"/>
      <c r="GFR138" s="293"/>
      <c r="GFS138" s="293"/>
      <c r="GFT138" s="293"/>
      <c r="GFU138" s="293"/>
      <c r="GFV138" s="293"/>
      <c r="GFW138" s="293"/>
      <c r="GFX138" s="293"/>
      <c r="GFY138" s="293"/>
      <c r="GFZ138" s="293"/>
      <c r="GGA138" s="293"/>
      <c r="GGB138" s="293"/>
      <c r="GGC138" s="293"/>
      <c r="GGD138" s="293"/>
      <c r="GGE138" s="293"/>
      <c r="GGF138" s="293"/>
      <c r="GGG138" s="293"/>
      <c r="GGH138" s="293"/>
      <c r="GGI138" s="293"/>
      <c r="GGJ138" s="293"/>
      <c r="GGK138" s="293"/>
      <c r="GGL138" s="293"/>
      <c r="GGM138" s="293"/>
      <c r="GGN138" s="293"/>
      <c r="GGO138" s="293"/>
      <c r="GGP138" s="293"/>
      <c r="GGQ138" s="293"/>
      <c r="GGR138" s="293"/>
      <c r="GGS138" s="293"/>
      <c r="GGT138" s="293"/>
      <c r="GGU138" s="293"/>
      <c r="GGV138" s="293"/>
      <c r="GGW138" s="293"/>
      <c r="GGX138" s="293"/>
      <c r="GGY138" s="293"/>
      <c r="GGZ138" s="293"/>
      <c r="GHA138" s="293"/>
      <c r="GHB138" s="293"/>
      <c r="GHC138" s="293"/>
      <c r="GHD138" s="293"/>
      <c r="GHE138" s="293"/>
      <c r="GHF138" s="293"/>
      <c r="GHG138" s="293"/>
      <c r="GHH138" s="293"/>
      <c r="GHI138" s="293"/>
      <c r="GHJ138" s="293"/>
      <c r="GHK138" s="293"/>
      <c r="GHL138" s="293"/>
      <c r="GHM138" s="293"/>
      <c r="GHN138" s="293"/>
      <c r="GHO138" s="293"/>
      <c r="GHP138" s="293"/>
      <c r="GHQ138" s="293"/>
      <c r="GHR138" s="293"/>
      <c r="GHS138" s="293"/>
      <c r="GHT138" s="293"/>
      <c r="GHU138" s="293"/>
      <c r="GHV138" s="293"/>
      <c r="GHW138" s="293"/>
      <c r="GHX138" s="293"/>
      <c r="GHY138" s="293"/>
      <c r="GHZ138" s="293"/>
      <c r="GIA138" s="293"/>
      <c r="GIB138" s="293"/>
      <c r="GIC138" s="293"/>
      <c r="GID138" s="293"/>
      <c r="GIE138" s="293"/>
      <c r="GIF138" s="293"/>
      <c r="GIG138" s="293"/>
      <c r="GIH138" s="293"/>
      <c r="GII138" s="293"/>
      <c r="GIJ138" s="293"/>
      <c r="GIK138" s="293"/>
      <c r="GIL138" s="293"/>
      <c r="GIM138" s="293"/>
      <c r="GIN138" s="293"/>
      <c r="GIO138" s="293"/>
      <c r="GIP138" s="293"/>
      <c r="GIQ138" s="293"/>
      <c r="GIR138" s="293"/>
      <c r="GIS138" s="293"/>
      <c r="GIT138" s="293"/>
      <c r="GIU138" s="293"/>
      <c r="GIV138" s="293"/>
      <c r="GIW138" s="293"/>
      <c r="GIX138" s="293"/>
      <c r="GIY138" s="293"/>
      <c r="GIZ138" s="293"/>
      <c r="GJA138" s="293"/>
      <c r="GJB138" s="293"/>
      <c r="GJC138" s="293"/>
      <c r="GJD138" s="293"/>
      <c r="GJE138" s="293"/>
      <c r="GJF138" s="293"/>
      <c r="GJG138" s="293"/>
      <c r="GJH138" s="293"/>
      <c r="GJI138" s="293"/>
      <c r="GJJ138" s="293"/>
      <c r="GJK138" s="293"/>
      <c r="GJL138" s="293"/>
      <c r="GJM138" s="293"/>
      <c r="GJN138" s="293"/>
      <c r="GJO138" s="293"/>
      <c r="GJP138" s="293"/>
      <c r="GJQ138" s="293"/>
      <c r="GJR138" s="293"/>
      <c r="GJS138" s="293"/>
      <c r="GJT138" s="293"/>
      <c r="GJU138" s="293"/>
      <c r="GJV138" s="293"/>
      <c r="GJW138" s="293"/>
      <c r="GJX138" s="293"/>
      <c r="GJY138" s="293"/>
      <c r="GJZ138" s="293"/>
      <c r="GKA138" s="293"/>
      <c r="GKB138" s="293"/>
      <c r="GKC138" s="293"/>
      <c r="GKD138" s="293"/>
      <c r="GKE138" s="293"/>
      <c r="GKF138" s="293"/>
      <c r="GKG138" s="293"/>
      <c r="GKH138" s="293"/>
      <c r="GKI138" s="293"/>
      <c r="GKJ138" s="293"/>
      <c r="GKK138" s="293"/>
      <c r="GKL138" s="293"/>
      <c r="GKM138" s="293"/>
      <c r="GKN138" s="293"/>
      <c r="GKO138" s="293"/>
      <c r="GKP138" s="293"/>
      <c r="GKQ138" s="293"/>
      <c r="GKR138" s="293"/>
      <c r="GKS138" s="293"/>
      <c r="GKT138" s="293"/>
      <c r="GKU138" s="293"/>
      <c r="GKV138" s="293"/>
      <c r="GKW138" s="293"/>
      <c r="GKX138" s="293"/>
      <c r="GKY138" s="293"/>
      <c r="GKZ138" s="293"/>
      <c r="GLA138" s="293"/>
      <c r="GLB138" s="293"/>
      <c r="GLC138" s="293"/>
      <c r="GLD138" s="293"/>
      <c r="GLE138" s="293"/>
      <c r="GLF138" s="293"/>
      <c r="GLG138" s="293"/>
      <c r="GLH138" s="293"/>
      <c r="GLI138" s="293"/>
      <c r="GLJ138" s="293"/>
      <c r="GLK138" s="293"/>
      <c r="GLL138" s="293"/>
      <c r="GLM138" s="293"/>
      <c r="GLN138" s="293"/>
      <c r="GLO138" s="293"/>
      <c r="GLP138" s="293"/>
      <c r="GLQ138" s="293"/>
      <c r="GLR138" s="293"/>
      <c r="GLS138" s="293"/>
      <c r="GLT138" s="293"/>
      <c r="GLU138" s="293"/>
      <c r="GLV138" s="293"/>
      <c r="GLW138" s="293"/>
      <c r="GLX138" s="293"/>
      <c r="GLY138" s="293"/>
      <c r="GLZ138" s="293"/>
      <c r="GMA138" s="293"/>
      <c r="GMB138" s="293"/>
      <c r="GMC138" s="293"/>
      <c r="GMD138" s="293"/>
      <c r="GME138" s="293"/>
      <c r="GMF138" s="293"/>
      <c r="GMG138" s="293"/>
      <c r="GMH138" s="293"/>
      <c r="GMI138" s="293"/>
      <c r="GMJ138" s="293"/>
      <c r="GMK138" s="293"/>
      <c r="GML138" s="293"/>
      <c r="GMM138" s="293"/>
      <c r="GMN138" s="293"/>
      <c r="GMO138" s="293"/>
      <c r="GMP138" s="293"/>
      <c r="GMQ138" s="293"/>
      <c r="GMR138" s="293"/>
      <c r="GMS138" s="293"/>
      <c r="GMT138" s="293"/>
      <c r="GMU138" s="293"/>
      <c r="GMV138" s="293"/>
      <c r="GMW138" s="293"/>
      <c r="GMX138" s="293"/>
      <c r="GMY138" s="293"/>
      <c r="GMZ138" s="293"/>
      <c r="GNA138" s="293"/>
      <c r="GNB138" s="293"/>
      <c r="GNC138" s="293"/>
      <c r="GND138" s="293"/>
      <c r="GNE138" s="293"/>
      <c r="GNF138" s="293"/>
      <c r="GNG138" s="293"/>
      <c r="GNH138" s="293"/>
      <c r="GNI138" s="293"/>
      <c r="GNJ138" s="293"/>
      <c r="GNK138" s="293"/>
      <c r="GNL138" s="293"/>
      <c r="GNM138" s="293"/>
      <c r="GNN138" s="293"/>
      <c r="GNO138" s="293"/>
      <c r="GNP138" s="293"/>
      <c r="GNQ138" s="293"/>
      <c r="GNR138" s="293"/>
      <c r="GNS138" s="293"/>
      <c r="GNT138" s="293"/>
      <c r="GNU138" s="293"/>
      <c r="GNV138" s="293"/>
      <c r="GNW138" s="293"/>
      <c r="GNX138" s="293"/>
      <c r="GNY138" s="293"/>
      <c r="GNZ138" s="293"/>
      <c r="GOA138" s="293"/>
      <c r="GOB138" s="293"/>
      <c r="GOC138" s="293"/>
      <c r="GOD138" s="293"/>
      <c r="GOE138" s="293"/>
      <c r="GOF138" s="293"/>
      <c r="GOG138" s="293"/>
      <c r="GOH138" s="293"/>
      <c r="GOI138" s="293"/>
      <c r="GOJ138" s="293"/>
      <c r="GOK138" s="293"/>
      <c r="GOL138" s="293"/>
      <c r="GOM138" s="293"/>
      <c r="GON138" s="293"/>
      <c r="GOO138" s="293"/>
      <c r="GOP138" s="293"/>
      <c r="GOQ138" s="293"/>
      <c r="GOR138" s="293"/>
      <c r="GOS138" s="293"/>
      <c r="GOT138" s="293"/>
      <c r="GOU138" s="293"/>
      <c r="GOV138" s="293"/>
      <c r="GOW138" s="293"/>
      <c r="GOX138" s="293"/>
      <c r="GOY138" s="293"/>
      <c r="GOZ138" s="293"/>
      <c r="GPA138" s="293"/>
      <c r="GPB138" s="293"/>
      <c r="GPC138" s="293"/>
      <c r="GPD138" s="293"/>
      <c r="GPE138" s="293"/>
      <c r="GPF138" s="293"/>
      <c r="GPG138" s="293"/>
      <c r="GPH138" s="293"/>
      <c r="GPI138" s="293"/>
      <c r="GPJ138" s="293"/>
      <c r="GPK138" s="293"/>
      <c r="GPL138" s="293"/>
      <c r="GPM138" s="293"/>
      <c r="GPN138" s="293"/>
      <c r="GPO138" s="293"/>
      <c r="GPP138" s="293"/>
      <c r="GPQ138" s="293"/>
      <c r="GPR138" s="293"/>
      <c r="GPS138" s="293"/>
      <c r="GPT138" s="293"/>
      <c r="GPU138" s="293"/>
      <c r="GPV138" s="293"/>
      <c r="GPW138" s="293"/>
      <c r="GPX138" s="293"/>
      <c r="GPY138" s="293"/>
      <c r="GPZ138" s="293"/>
      <c r="GQA138" s="293"/>
      <c r="GQB138" s="293"/>
      <c r="GQC138" s="293"/>
      <c r="GQD138" s="293"/>
      <c r="GQE138" s="293"/>
      <c r="GQF138" s="293"/>
      <c r="GQG138" s="293"/>
      <c r="GQH138" s="293"/>
      <c r="GQI138" s="293"/>
      <c r="GQJ138" s="293"/>
      <c r="GQK138" s="293"/>
      <c r="GQL138" s="293"/>
      <c r="GQM138" s="293"/>
      <c r="GQN138" s="293"/>
      <c r="GQO138" s="293"/>
      <c r="GQP138" s="293"/>
      <c r="GQQ138" s="293"/>
      <c r="GQR138" s="293"/>
      <c r="GQS138" s="293"/>
      <c r="GQT138" s="293"/>
      <c r="GQU138" s="293"/>
      <c r="GQV138" s="293"/>
      <c r="GQW138" s="293"/>
      <c r="GQX138" s="293"/>
      <c r="GQY138" s="293"/>
      <c r="GQZ138" s="293"/>
      <c r="GRA138" s="293"/>
      <c r="GRB138" s="293"/>
      <c r="GRC138" s="293"/>
      <c r="GRD138" s="293"/>
      <c r="GRE138" s="293"/>
      <c r="GRF138" s="293"/>
      <c r="GRG138" s="293"/>
      <c r="GRH138" s="293"/>
      <c r="GRI138" s="293"/>
      <c r="GRJ138" s="293"/>
      <c r="GRK138" s="293"/>
      <c r="GRL138" s="293"/>
      <c r="GRM138" s="293"/>
      <c r="GRN138" s="293"/>
      <c r="GRO138" s="293"/>
      <c r="GRP138" s="293"/>
      <c r="GRQ138" s="293"/>
      <c r="GRR138" s="293"/>
      <c r="GRS138" s="293"/>
      <c r="GRT138" s="293"/>
      <c r="GRU138" s="293"/>
      <c r="GRV138" s="293"/>
      <c r="GRW138" s="293"/>
      <c r="GRX138" s="293"/>
      <c r="GRY138" s="293"/>
      <c r="GRZ138" s="293"/>
      <c r="GSA138" s="293"/>
      <c r="GSB138" s="293"/>
      <c r="GSC138" s="293"/>
      <c r="GSD138" s="293"/>
      <c r="GSE138" s="293"/>
      <c r="GSF138" s="293"/>
      <c r="GSG138" s="293"/>
      <c r="GSH138" s="293"/>
      <c r="GSI138" s="293"/>
      <c r="GSJ138" s="293"/>
      <c r="GSK138" s="293"/>
      <c r="GSL138" s="293"/>
      <c r="GSM138" s="293"/>
      <c r="GSN138" s="293"/>
      <c r="GSO138" s="293"/>
      <c r="GSP138" s="293"/>
      <c r="GSQ138" s="293"/>
      <c r="GSR138" s="293"/>
      <c r="GSS138" s="293"/>
      <c r="GST138" s="293"/>
      <c r="GSU138" s="293"/>
      <c r="GSV138" s="293"/>
      <c r="GSW138" s="293"/>
      <c r="GSX138" s="293"/>
      <c r="GSY138" s="293"/>
      <c r="GSZ138" s="293"/>
      <c r="GTA138" s="293"/>
      <c r="GTB138" s="293"/>
      <c r="GTC138" s="293"/>
      <c r="GTD138" s="293"/>
      <c r="GTE138" s="293"/>
      <c r="GTF138" s="293"/>
      <c r="GTG138" s="293"/>
      <c r="GTH138" s="293"/>
      <c r="GTI138" s="293"/>
      <c r="GTJ138" s="293"/>
      <c r="GTK138" s="293"/>
      <c r="GTL138" s="293"/>
      <c r="GTM138" s="293"/>
      <c r="GTN138" s="293"/>
      <c r="GTO138" s="293"/>
      <c r="GTP138" s="293"/>
      <c r="GTQ138" s="293"/>
      <c r="GTR138" s="293"/>
      <c r="GTS138" s="293"/>
      <c r="GTT138" s="293"/>
      <c r="GTU138" s="293"/>
      <c r="GTV138" s="293"/>
      <c r="GTW138" s="293"/>
      <c r="GTX138" s="293"/>
      <c r="GTY138" s="293"/>
      <c r="GTZ138" s="293"/>
      <c r="GUA138" s="293"/>
      <c r="GUB138" s="293"/>
      <c r="GUC138" s="293"/>
      <c r="GUD138" s="293"/>
      <c r="GUE138" s="293"/>
      <c r="GUF138" s="293"/>
      <c r="GUG138" s="293"/>
      <c r="GUH138" s="293"/>
      <c r="GUI138" s="293"/>
      <c r="GUJ138" s="293"/>
      <c r="GUK138" s="293"/>
      <c r="GUL138" s="293"/>
      <c r="GUM138" s="293"/>
      <c r="GUN138" s="293"/>
      <c r="GUO138" s="293"/>
      <c r="GUP138" s="293"/>
      <c r="GUQ138" s="293"/>
      <c r="GUR138" s="293"/>
      <c r="GUS138" s="293"/>
      <c r="GUT138" s="293"/>
      <c r="GUU138" s="293"/>
      <c r="GUV138" s="293"/>
      <c r="GUW138" s="293"/>
      <c r="GUX138" s="293"/>
      <c r="GUY138" s="293"/>
      <c r="GUZ138" s="293"/>
      <c r="GVA138" s="293"/>
      <c r="GVB138" s="293"/>
      <c r="GVC138" s="293"/>
      <c r="GVD138" s="293"/>
      <c r="GVE138" s="293"/>
      <c r="GVF138" s="293"/>
      <c r="GVG138" s="293"/>
      <c r="GVH138" s="293"/>
      <c r="GVI138" s="293"/>
      <c r="GVJ138" s="293"/>
      <c r="GVK138" s="293"/>
      <c r="GVL138" s="293"/>
      <c r="GVM138" s="293"/>
      <c r="GVN138" s="293"/>
      <c r="GVO138" s="293"/>
      <c r="GVP138" s="293"/>
      <c r="GVQ138" s="293"/>
      <c r="GVR138" s="293"/>
      <c r="GVS138" s="293"/>
      <c r="GVT138" s="293"/>
      <c r="GVU138" s="293"/>
      <c r="GVV138" s="293"/>
      <c r="GVW138" s="293"/>
      <c r="GVX138" s="293"/>
      <c r="GVY138" s="293"/>
      <c r="GVZ138" s="293"/>
      <c r="GWA138" s="293"/>
      <c r="GWB138" s="293"/>
      <c r="GWC138" s="293"/>
      <c r="GWD138" s="293"/>
      <c r="GWE138" s="293"/>
      <c r="GWF138" s="293"/>
      <c r="GWG138" s="293"/>
      <c r="GWH138" s="293"/>
      <c r="GWI138" s="293"/>
      <c r="GWJ138" s="293"/>
      <c r="GWK138" s="293"/>
      <c r="GWL138" s="293"/>
      <c r="GWM138" s="293"/>
      <c r="GWN138" s="293"/>
      <c r="GWO138" s="293"/>
      <c r="GWP138" s="293"/>
      <c r="GWQ138" s="293"/>
      <c r="GWR138" s="293"/>
      <c r="GWS138" s="293"/>
      <c r="GWT138" s="293"/>
      <c r="GWU138" s="293"/>
      <c r="GWV138" s="293"/>
      <c r="GWW138" s="293"/>
      <c r="GWX138" s="293"/>
      <c r="GWY138" s="293"/>
      <c r="GWZ138" s="293"/>
      <c r="GXA138" s="293"/>
      <c r="GXB138" s="293"/>
      <c r="GXC138" s="293"/>
      <c r="GXD138" s="293"/>
      <c r="GXE138" s="293"/>
      <c r="GXF138" s="293"/>
      <c r="GXG138" s="293"/>
      <c r="GXH138" s="293"/>
      <c r="GXI138" s="293"/>
      <c r="GXJ138" s="293"/>
      <c r="GXK138" s="293"/>
      <c r="GXL138" s="293"/>
      <c r="GXM138" s="293"/>
      <c r="GXN138" s="293"/>
      <c r="GXO138" s="293"/>
      <c r="GXP138" s="293"/>
      <c r="GXQ138" s="293"/>
      <c r="GXR138" s="293"/>
      <c r="GXS138" s="293"/>
      <c r="GXT138" s="293"/>
      <c r="GXU138" s="293"/>
      <c r="GXV138" s="293"/>
      <c r="GXW138" s="293"/>
      <c r="GXX138" s="293"/>
      <c r="GXY138" s="293"/>
      <c r="GXZ138" s="293"/>
      <c r="GYA138" s="293"/>
      <c r="GYB138" s="293"/>
      <c r="GYC138" s="293"/>
      <c r="GYD138" s="293"/>
      <c r="GYE138" s="293"/>
      <c r="GYF138" s="293"/>
      <c r="GYG138" s="293"/>
      <c r="GYH138" s="293"/>
      <c r="GYI138" s="293"/>
      <c r="GYJ138" s="293"/>
      <c r="GYK138" s="293"/>
      <c r="GYL138" s="293"/>
      <c r="GYM138" s="293"/>
      <c r="GYN138" s="293"/>
      <c r="GYO138" s="293"/>
      <c r="GYP138" s="293"/>
      <c r="GYQ138" s="293"/>
      <c r="GYR138" s="293"/>
      <c r="GYS138" s="293"/>
      <c r="GYT138" s="293"/>
      <c r="GYU138" s="293"/>
      <c r="GYV138" s="293"/>
      <c r="GYW138" s="293"/>
      <c r="GYX138" s="293"/>
      <c r="GYY138" s="293"/>
      <c r="GYZ138" s="293"/>
      <c r="GZA138" s="293"/>
      <c r="GZB138" s="293"/>
      <c r="GZC138" s="293"/>
      <c r="GZD138" s="293"/>
      <c r="GZE138" s="293"/>
      <c r="GZF138" s="293"/>
      <c r="GZG138" s="293"/>
      <c r="GZH138" s="293"/>
      <c r="GZI138" s="293"/>
      <c r="GZJ138" s="293"/>
      <c r="GZK138" s="293"/>
      <c r="GZL138" s="293"/>
      <c r="GZM138" s="293"/>
      <c r="GZN138" s="293"/>
      <c r="GZO138" s="293"/>
      <c r="GZP138" s="293"/>
      <c r="GZQ138" s="293"/>
      <c r="GZR138" s="293"/>
      <c r="GZS138" s="293"/>
      <c r="GZT138" s="293"/>
      <c r="GZU138" s="293"/>
      <c r="GZV138" s="293"/>
      <c r="GZW138" s="293"/>
      <c r="GZX138" s="293"/>
      <c r="GZY138" s="293"/>
      <c r="GZZ138" s="293"/>
      <c r="HAA138" s="293"/>
      <c r="HAB138" s="293"/>
      <c r="HAC138" s="293"/>
      <c r="HAD138" s="293"/>
      <c r="HAE138" s="293"/>
      <c r="HAF138" s="293"/>
      <c r="HAG138" s="293"/>
      <c r="HAH138" s="293"/>
      <c r="HAI138" s="293"/>
      <c r="HAJ138" s="293"/>
      <c r="HAK138" s="293"/>
      <c r="HAL138" s="293"/>
      <c r="HAM138" s="293"/>
      <c r="HAN138" s="293"/>
      <c r="HAO138" s="293"/>
      <c r="HAP138" s="293"/>
      <c r="HAQ138" s="293"/>
      <c r="HAR138" s="293"/>
      <c r="HAS138" s="293"/>
      <c r="HAT138" s="293"/>
      <c r="HAU138" s="293"/>
      <c r="HAV138" s="293"/>
      <c r="HAW138" s="293"/>
      <c r="HAX138" s="293"/>
      <c r="HAY138" s="293"/>
      <c r="HAZ138" s="293"/>
      <c r="HBA138" s="293"/>
      <c r="HBB138" s="293"/>
      <c r="HBC138" s="293"/>
      <c r="HBD138" s="293"/>
      <c r="HBE138" s="293"/>
      <c r="HBF138" s="293"/>
      <c r="HBG138" s="293"/>
      <c r="HBH138" s="293"/>
      <c r="HBI138" s="293"/>
      <c r="HBJ138" s="293"/>
      <c r="HBK138" s="293"/>
      <c r="HBL138" s="293"/>
      <c r="HBM138" s="293"/>
      <c r="HBN138" s="293"/>
      <c r="HBO138" s="293"/>
      <c r="HBP138" s="293"/>
      <c r="HBQ138" s="293"/>
      <c r="HBR138" s="293"/>
      <c r="HBS138" s="293"/>
      <c r="HBT138" s="293"/>
      <c r="HBU138" s="293"/>
      <c r="HBV138" s="293"/>
      <c r="HBW138" s="293"/>
      <c r="HBX138" s="293"/>
      <c r="HBY138" s="293"/>
      <c r="HBZ138" s="293"/>
      <c r="HCA138" s="293"/>
      <c r="HCB138" s="293"/>
      <c r="HCC138" s="293"/>
      <c r="HCD138" s="293"/>
      <c r="HCE138" s="293"/>
      <c r="HCF138" s="293"/>
      <c r="HCG138" s="293"/>
      <c r="HCH138" s="293"/>
      <c r="HCI138" s="293"/>
      <c r="HCJ138" s="293"/>
      <c r="HCK138" s="293"/>
      <c r="HCL138" s="293"/>
      <c r="HCM138" s="293"/>
      <c r="HCN138" s="293"/>
      <c r="HCO138" s="293"/>
      <c r="HCP138" s="293"/>
      <c r="HCQ138" s="293"/>
      <c r="HCR138" s="293"/>
      <c r="HCS138" s="293"/>
      <c r="HCT138" s="293"/>
      <c r="HCU138" s="293"/>
      <c r="HCV138" s="293"/>
      <c r="HCW138" s="293"/>
      <c r="HCX138" s="293"/>
      <c r="HCY138" s="293"/>
      <c r="HCZ138" s="293"/>
      <c r="HDA138" s="293"/>
      <c r="HDB138" s="293"/>
      <c r="HDC138" s="293"/>
      <c r="HDD138" s="293"/>
      <c r="HDE138" s="293"/>
      <c r="HDF138" s="293"/>
      <c r="HDG138" s="293"/>
      <c r="HDH138" s="293"/>
      <c r="HDI138" s="293"/>
      <c r="HDJ138" s="293"/>
      <c r="HDK138" s="293"/>
      <c r="HDL138" s="293"/>
      <c r="HDM138" s="293"/>
      <c r="HDN138" s="293"/>
      <c r="HDO138" s="293"/>
      <c r="HDP138" s="293"/>
      <c r="HDQ138" s="293"/>
      <c r="HDR138" s="293"/>
      <c r="HDS138" s="293"/>
      <c r="HDT138" s="293"/>
      <c r="HDU138" s="293"/>
      <c r="HDV138" s="293"/>
      <c r="HDW138" s="293"/>
      <c r="HDX138" s="293"/>
      <c r="HDY138" s="293"/>
      <c r="HDZ138" s="293"/>
      <c r="HEA138" s="293"/>
      <c r="HEB138" s="293"/>
      <c r="HEC138" s="293"/>
      <c r="HED138" s="293"/>
      <c r="HEE138" s="293"/>
      <c r="HEF138" s="293"/>
      <c r="HEG138" s="293"/>
      <c r="HEH138" s="293"/>
      <c r="HEI138" s="293"/>
      <c r="HEJ138" s="293"/>
      <c r="HEK138" s="293"/>
      <c r="HEL138" s="293"/>
      <c r="HEM138" s="293"/>
      <c r="HEN138" s="293"/>
      <c r="HEO138" s="293"/>
      <c r="HEP138" s="293"/>
      <c r="HEQ138" s="293"/>
      <c r="HER138" s="293"/>
      <c r="HES138" s="293"/>
      <c r="HET138" s="293"/>
      <c r="HEU138" s="293"/>
      <c r="HEV138" s="293"/>
      <c r="HEW138" s="293"/>
      <c r="HEX138" s="293"/>
      <c r="HEY138" s="293"/>
      <c r="HEZ138" s="293"/>
      <c r="HFA138" s="293"/>
      <c r="HFB138" s="293"/>
      <c r="HFC138" s="293"/>
      <c r="HFD138" s="293"/>
      <c r="HFE138" s="293"/>
      <c r="HFF138" s="293"/>
      <c r="HFG138" s="293"/>
      <c r="HFH138" s="293"/>
      <c r="HFI138" s="293"/>
      <c r="HFJ138" s="293"/>
      <c r="HFK138" s="293"/>
      <c r="HFL138" s="293"/>
      <c r="HFM138" s="293"/>
      <c r="HFN138" s="293"/>
      <c r="HFO138" s="293"/>
      <c r="HFP138" s="293"/>
      <c r="HFQ138" s="293"/>
      <c r="HFR138" s="293"/>
      <c r="HFS138" s="293"/>
      <c r="HFT138" s="293"/>
      <c r="HFU138" s="293"/>
      <c r="HFV138" s="293"/>
      <c r="HFW138" s="293"/>
      <c r="HFX138" s="293"/>
      <c r="HFY138" s="293"/>
      <c r="HFZ138" s="293"/>
      <c r="HGA138" s="293"/>
      <c r="HGB138" s="293"/>
      <c r="HGC138" s="293"/>
      <c r="HGD138" s="293"/>
      <c r="HGE138" s="293"/>
      <c r="HGF138" s="293"/>
      <c r="HGG138" s="293"/>
      <c r="HGH138" s="293"/>
      <c r="HGI138" s="293"/>
      <c r="HGJ138" s="293"/>
      <c r="HGK138" s="293"/>
      <c r="HGL138" s="293"/>
      <c r="HGM138" s="293"/>
      <c r="HGN138" s="293"/>
      <c r="HGO138" s="293"/>
      <c r="HGP138" s="293"/>
      <c r="HGQ138" s="293"/>
      <c r="HGR138" s="293"/>
      <c r="HGS138" s="293"/>
      <c r="HGT138" s="293"/>
      <c r="HGU138" s="293"/>
      <c r="HGV138" s="293"/>
      <c r="HGW138" s="293"/>
      <c r="HGX138" s="293"/>
      <c r="HGY138" s="293"/>
      <c r="HGZ138" s="293"/>
      <c r="HHA138" s="293"/>
      <c r="HHB138" s="293"/>
      <c r="HHC138" s="293"/>
      <c r="HHD138" s="293"/>
      <c r="HHE138" s="293"/>
      <c r="HHF138" s="293"/>
      <c r="HHG138" s="293"/>
      <c r="HHH138" s="293"/>
      <c r="HHI138" s="293"/>
      <c r="HHJ138" s="293"/>
      <c r="HHK138" s="293"/>
      <c r="HHL138" s="293"/>
      <c r="HHM138" s="293"/>
      <c r="HHN138" s="293"/>
      <c r="HHO138" s="293"/>
      <c r="HHP138" s="293"/>
      <c r="HHQ138" s="293"/>
      <c r="HHR138" s="293"/>
      <c r="HHS138" s="293"/>
      <c r="HHT138" s="293"/>
      <c r="HHU138" s="293"/>
      <c r="HHV138" s="293"/>
      <c r="HHW138" s="293"/>
      <c r="HHX138" s="293"/>
      <c r="HHY138" s="293"/>
      <c r="HHZ138" s="293"/>
      <c r="HIA138" s="293"/>
      <c r="HIB138" s="293"/>
      <c r="HIC138" s="293"/>
      <c r="HID138" s="293"/>
      <c r="HIE138" s="293"/>
      <c r="HIF138" s="293"/>
      <c r="HIG138" s="293"/>
      <c r="HIH138" s="293"/>
      <c r="HII138" s="293"/>
      <c r="HIJ138" s="293"/>
      <c r="HIK138" s="293"/>
      <c r="HIL138" s="293"/>
      <c r="HIM138" s="293"/>
      <c r="HIN138" s="293"/>
      <c r="HIO138" s="293"/>
      <c r="HIP138" s="293"/>
      <c r="HIQ138" s="293"/>
      <c r="HIR138" s="293"/>
      <c r="HIS138" s="293"/>
      <c r="HIT138" s="293"/>
      <c r="HIU138" s="293"/>
      <c r="HIV138" s="293"/>
      <c r="HIW138" s="293"/>
      <c r="HIX138" s="293"/>
      <c r="HIY138" s="293"/>
      <c r="HIZ138" s="293"/>
      <c r="HJA138" s="293"/>
      <c r="HJB138" s="293"/>
      <c r="HJC138" s="293"/>
      <c r="HJD138" s="293"/>
      <c r="HJE138" s="293"/>
      <c r="HJF138" s="293"/>
      <c r="HJG138" s="293"/>
      <c r="HJH138" s="293"/>
      <c r="HJI138" s="293"/>
      <c r="HJJ138" s="293"/>
      <c r="HJK138" s="293"/>
      <c r="HJL138" s="293"/>
      <c r="HJM138" s="293"/>
      <c r="HJN138" s="293"/>
      <c r="HJO138" s="293"/>
      <c r="HJP138" s="293"/>
      <c r="HJQ138" s="293"/>
      <c r="HJR138" s="293"/>
      <c r="HJS138" s="293"/>
      <c r="HJT138" s="293"/>
      <c r="HJU138" s="293"/>
      <c r="HJV138" s="293"/>
      <c r="HJW138" s="293"/>
      <c r="HJX138" s="293"/>
      <c r="HJY138" s="293"/>
      <c r="HJZ138" s="293"/>
      <c r="HKA138" s="293"/>
      <c r="HKB138" s="293"/>
      <c r="HKC138" s="293"/>
      <c r="HKD138" s="293"/>
      <c r="HKE138" s="293"/>
      <c r="HKF138" s="293"/>
      <c r="HKG138" s="293"/>
      <c r="HKH138" s="293"/>
      <c r="HKI138" s="293"/>
      <c r="HKJ138" s="293"/>
      <c r="HKK138" s="293"/>
      <c r="HKL138" s="293"/>
      <c r="HKM138" s="293"/>
      <c r="HKN138" s="293"/>
      <c r="HKO138" s="293"/>
      <c r="HKP138" s="293"/>
      <c r="HKQ138" s="293"/>
      <c r="HKR138" s="293"/>
      <c r="HKS138" s="293"/>
      <c r="HKT138" s="293"/>
      <c r="HKU138" s="293"/>
      <c r="HKV138" s="293"/>
      <c r="HKW138" s="293"/>
      <c r="HKX138" s="293"/>
      <c r="HKY138" s="293"/>
      <c r="HKZ138" s="293"/>
      <c r="HLA138" s="293"/>
      <c r="HLB138" s="293"/>
      <c r="HLC138" s="293"/>
      <c r="HLD138" s="293"/>
      <c r="HLE138" s="293"/>
      <c r="HLF138" s="293"/>
      <c r="HLG138" s="293"/>
      <c r="HLH138" s="293"/>
      <c r="HLI138" s="293"/>
      <c r="HLJ138" s="293"/>
      <c r="HLK138" s="293"/>
      <c r="HLL138" s="293"/>
      <c r="HLM138" s="293"/>
      <c r="HLN138" s="293"/>
      <c r="HLO138" s="293"/>
      <c r="HLP138" s="293"/>
      <c r="HLQ138" s="293"/>
      <c r="HLR138" s="293"/>
      <c r="HLS138" s="293"/>
      <c r="HLT138" s="293"/>
      <c r="HLU138" s="293"/>
      <c r="HLV138" s="293"/>
      <c r="HLW138" s="293"/>
      <c r="HLX138" s="293"/>
      <c r="HLY138" s="293"/>
      <c r="HLZ138" s="293"/>
      <c r="HMA138" s="293"/>
      <c r="HMB138" s="293"/>
      <c r="HMC138" s="293"/>
      <c r="HMD138" s="293"/>
      <c r="HME138" s="293"/>
      <c r="HMF138" s="293"/>
      <c r="HMG138" s="293"/>
      <c r="HMH138" s="293"/>
      <c r="HMI138" s="293"/>
      <c r="HMJ138" s="293"/>
      <c r="HMK138" s="293"/>
      <c r="HML138" s="293"/>
      <c r="HMM138" s="293"/>
      <c r="HMN138" s="293"/>
      <c r="HMO138" s="293"/>
      <c r="HMP138" s="293"/>
      <c r="HMQ138" s="293"/>
      <c r="HMR138" s="293"/>
      <c r="HMS138" s="293"/>
      <c r="HMT138" s="293"/>
      <c r="HMU138" s="293"/>
      <c r="HMV138" s="293"/>
      <c r="HMW138" s="293"/>
      <c r="HMX138" s="293"/>
      <c r="HMY138" s="293"/>
      <c r="HMZ138" s="293"/>
      <c r="HNA138" s="293"/>
      <c r="HNB138" s="293"/>
      <c r="HNC138" s="293"/>
      <c r="HND138" s="293"/>
      <c r="HNE138" s="293"/>
      <c r="HNF138" s="293"/>
      <c r="HNG138" s="293"/>
      <c r="HNH138" s="293"/>
      <c r="HNI138" s="293"/>
      <c r="HNJ138" s="293"/>
      <c r="HNK138" s="293"/>
      <c r="HNL138" s="293"/>
      <c r="HNM138" s="293"/>
      <c r="HNN138" s="293"/>
      <c r="HNO138" s="293"/>
      <c r="HNP138" s="293"/>
      <c r="HNQ138" s="293"/>
      <c r="HNR138" s="293"/>
      <c r="HNS138" s="293"/>
      <c r="HNT138" s="293"/>
      <c r="HNU138" s="293"/>
      <c r="HNV138" s="293"/>
      <c r="HNW138" s="293"/>
      <c r="HNX138" s="293"/>
      <c r="HNY138" s="293"/>
      <c r="HNZ138" s="293"/>
      <c r="HOA138" s="293"/>
      <c r="HOB138" s="293"/>
      <c r="HOC138" s="293"/>
      <c r="HOD138" s="293"/>
      <c r="HOE138" s="293"/>
      <c r="HOF138" s="293"/>
      <c r="HOG138" s="293"/>
      <c r="HOH138" s="293"/>
      <c r="HOI138" s="293"/>
      <c r="HOJ138" s="293"/>
      <c r="HOK138" s="293"/>
      <c r="HOL138" s="293"/>
      <c r="HOM138" s="293"/>
      <c r="HON138" s="293"/>
      <c r="HOO138" s="293"/>
      <c r="HOP138" s="293"/>
      <c r="HOQ138" s="293"/>
      <c r="HOR138" s="293"/>
      <c r="HOS138" s="293"/>
      <c r="HOT138" s="293"/>
      <c r="HOU138" s="293"/>
      <c r="HOV138" s="293"/>
      <c r="HOW138" s="293"/>
      <c r="HOX138" s="293"/>
      <c r="HOY138" s="293"/>
      <c r="HOZ138" s="293"/>
      <c r="HPA138" s="293"/>
      <c r="HPB138" s="293"/>
      <c r="HPC138" s="293"/>
      <c r="HPD138" s="293"/>
      <c r="HPE138" s="293"/>
      <c r="HPF138" s="293"/>
      <c r="HPG138" s="293"/>
      <c r="HPH138" s="293"/>
      <c r="HPI138" s="293"/>
      <c r="HPJ138" s="293"/>
      <c r="HPK138" s="293"/>
      <c r="HPL138" s="293"/>
      <c r="HPM138" s="293"/>
      <c r="HPN138" s="293"/>
      <c r="HPO138" s="293"/>
      <c r="HPP138" s="293"/>
      <c r="HPQ138" s="293"/>
      <c r="HPR138" s="293"/>
      <c r="HPS138" s="293"/>
      <c r="HPT138" s="293"/>
      <c r="HPU138" s="293"/>
      <c r="HPV138" s="293"/>
      <c r="HPW138" s="293"/>
      <c r="HPX138" s="293"/>
      <c r="HPY138" s="293"/>
      <c r="HPZ138" s="293"/>
      <c r="HQA138" s="293"/>
      <c r="HQB138" s="293"/>
      <c r="HQC138" s="293"/>
      <c r="HQD138" s="293"/>
      <c r="HQE138" s="293"/>
      <c r="HQF138" s="293"/>
      <c r="HQG138" s="293"/>
      <c r="HQH138" s="293"/>
      <c r="HQI138" s="293"/>
      <c r="HQJ138" s="293"/>
      <c r="HQK138" s="293"/>
      <c r="HQL138" s="293"/>
      <c r="HQM138" s="293"/>
      <c r="HQN138" s="293"/>
      <c r="HQO138" s="293"/>
      <c r="HQP138" s="293"/>
      <c r="HQQ138" s="293"/>
      <c r="HQR138" s="293"/>
      <c r="HQS138" s="293"/>
      <c r="HQT138" s="293"/>
      <c r="HQU138" s="293"/>
      <c r="HQV138" s="293"/>
      <c r="HQW138" s="293"/>
      <c r="HQX138" s="293"/>
      <c r="HQY138" s="293"/>
      <c r="HQZ138" s="293"/>
      <c r="HRA138" s="293"/>
      <c r="HRB138" s="293"/>
      <c r="HRC138" s="293"/>
      <c r="HRD138" s="293"/>
      <c r="HRE138" s="293"/>
      <c r="HRF138" s="293"/>
      <c r="HRG138" s="293"/>
      <c r="HRH138" s="293"/>
      <c r="HRI138" s="293"/>
      <c r="HRJ138" s="293"/>
      <c r="HRK138" s="293"/>
      <c r="HRL138" s="293"/>
      <c r="HRM138" s="293"/>
      <c r="HRN138" s="293"/>
      <c r="HRO138" s="293"/>
      <c r="HRP138" s="293"/>
      <c r="HRQ138" s="293"/>
      <c r="HRR138" s="293"/>
      <c r="HRS138" s="293"/>
      <c r="HRT138" s="293"/>
      <c r="HRU138" s="293"/>
      <c r="HRV138" s="293"/>
      <c r="HRW138" s="293"/>
      <c r="HRX138" s="293"/>
      <c r="HRY138" s="293"/>
      <c r="HRZ138" s="293"/>
      <c r="HSA138" s="293"/>
      <c r="HSB138" s="293"/>
      <c r="HSC138" s="293"/>
      <c r="HSD138" s="293"/>
      <c r="HSE138" s="293"/>
      <c r="HSF138" s="293"/>
      <c r="HSG138" s="293"/>
      <c r="HSH138" s="293"/>
      <c r="HSI138" s="293"/>
      <c r="HSJ138" s="293"/>
      <c r="HSK138" s="293"/>
      <c r="HSL138" s="293"/>
      <c r="HSM138" s="293"/>
      <c r="HSN138" s="293"/>
      <c r="HSO138" s="293"/>
      <c r="HSP138" s="293"/>
      <c r="HSQ138" s="293"/>
      <c r="HSR138" s="293"/>
      <c r="HSS138" s="293"/>
      <c r="HST138" s="293"/>
      <c r="HSU138" s="293"/>
      <c r="HSV138" s="293"/>
      <c r="HSW138" s="293"/>
      <c r="HSX138" s="293"/>
      <c r="HSY138" s="293"/>
      <c r="HSZ138" s="293"/>
      <c r="HTA138" s="293"/>
      <c r="HTB138" s="293"/>
      <c r="HTC138" s="293"/>
      <c r="HTD138" s="293"/>
      <c r="HTE138" s="293"/>
      <c r="HTF138" s="293"/>
      <c r="HTG138" s="293"/>
      <c r="HTH138" s="293"/>
      <c r="HTI138" s="293"/>
      <c r="HTJ138" s="293"/>
      <c r="HTK138" s="293"/>
      <c r="HTL138" s="293"/>
      <c r="HTM138" s="293"/>
      <c r="HTN138" s="293"/>
      <c r="HTO138" s="293"/>
      <c r="HTP138" s="293"/>
      <c r="HTQ138" s="293"/>
      <c r="HTR138" s="293"/>
      <c r="HTS138" s="293"/>
      <c r="HTT138" s="293"/>
      <c r="HTU138" s="293"/>
      <c r="HTV138" s="293"/>
      <c r="HTW138" s="293"/>
      <c r="HTX138" s="293"/>
      <c r="HTY138" s="293"/>
      <c r="HTZ138" s="293"/>
      <c r="HUA138" s="293"/>
      <c r="HUB138" s="293"/>
      <c r="HUC138" s="293"/>
      <c r="HUD138" s="293"/>
      <c r="HUE138" s="293"/>
      <c r="HUF138" s="293"/>
      <c r="HUG138" s="293"/>
      <c r="HUH138" s="293"/>
      <c r="HUI138" s="293"/>
      <c r="HUJ138" s="293"/>
      <c r="HUK138" s="293"/>
      <c r="HUL138" s="293"/>
      <c r="HUM138" s="293"/>
      <c r="HUN138" s="293"/>
      <c r="HUO138" s="293"/>
      <c r="HUP138" s="293"/>
      <c r="HUQ138" s="293"/>
      <c r="HUR138" s="293"/>
      <c r="HUS138" s="293"/>
      <c r="HUT138" s="293"/>
      <c r="HUU138" s="293"/>
      <c r="HUV138" s="293"/>
      <c r="HUW138" s="293"/>
      <c r="HUX138" s="293"/>
      <c r="HUY138" s="293"/>
      <c r="HUZ138" s="293"/>
      <c r="HVA138" s="293"/>
      <c r="HVB138" s="293"/>
      <c r="HVC138" s="293"/>
      <c r="HVD138" s="293"/>
      <c r="HVE138" s="293"/>
      <c r="HVF138" s="293"/>
      <c r="HVG138" s="293"/>
      <c r="HVH138" s="293"/>
      <c r="HVI138" s="293"/>
      <c r="HVJ138" s="293"/>
      <c r="HVK138" s="293"/>
      <c r="HVL138" s="293"/>
      <c r="HVM138" s="293"/>
      <c r="HVN138" s="293"/>
      <c r="HVO138" s="293"/>
      <c r="HVP138" s="293"/>
      <c r="HVQ138" s="293"/>
      <c r="HVR138" s="293"/>
      <c r="HVS138" s="293"/>
      <c r="HVT138" s="293"/>
      <c r="HVU138" s="293"/>
      <c r="HVV138" s="293"/>
      <c r="HVW138" s="293"/>
      <c r="HVX138" s="293"/>
      <c r="HVY138" s="293"/>
      <c r="HVZ138" s="293"/>
      <c r="HWA138" s="293"/>
      <c r="HWB138" s="293"/>
      <c r="HWC138" s="293"/>
      <c r="HWD138" s="293"/>
      <c r="HWE138" s="293"/>
      <c r="HWF138" s="293"/>
      <c r="HWG138" s="293"/>
      <c r="HWH138" s="293"/>
      <c r="HWI138" s="293"/>
      <c r="HWJ138" s="293"/>
      <c r="HWK138" s="293"/>
      <c r="HWL138" s="293"/>
      <c r="HWM138" s="293"/>
      <c r="HWN138" s="293"/>
      <c r="HWO138" s="293"/>
      <c r="HWP138" s="293"/>
      <c r="HWQ138" s="293"/>
      <c r="HWR138" s="293"/>
      <c r="HWS138" s="293"/>
      <c r="HWT138" s="293"/>
      <c r="HWU138" s="293"/>
      <c r="HWV138" s="293"/>
      <c r="HWW138" s="293"/>
      <c r="HWX138" s="293"/>
      <c r="HWY138" s="293"/>
      <c r="HWZ138" s="293"/>
      <c r="HXA138" s="293"/>
      <c r="HXB138" s="293"/>
      <c r="HXC138" s="293"/>
      <c r="HXD138" s="293"/>
      <c r="HXE138" s="293"/>
      <c r="HXF138" s="293"/>
      <c r="HXG138" s="293"/>
      <c r="HXH138" s="293"/>
      <c r="HXI138" s="293"/>
      <c r="HXJ138" s="293"/>
      <c r="HXK138" s="293"/>
      <c r="HXL138" s="293"/>
      <c r="HXM138" s="293"/>
      <c r="HXN138" s="293"/>
      <c r="HXO138" s="293"/>
      <c r="HXP138" s="293"/>
      <c r="HXQ138" s="293"/>
      <c r="HXR138" s="293"/>
      <c r="HXS138" s="293"/>
      <c r="HXT138" s="293"/>
      <c r="HXU138" s="293"/>
      <c r="HXV138" s="293"/>
      <c r="HXW138" s="293"/>
      <c r="HXX138" s="293"/>
      <c r="HXY138" s="293"/>
      <c r="HXZ138" s="293"/>
      <c r="HYA138" s="293"/>
      <c r="HYB138" s="293"/>
      <c r="HYC138" s="293"/>
      <c r="HYD138" s="293"/>
      <c r="HYE138" s="293"/>
      <c r="HYF138" s="293"/>
      <c r="HYG138" s="293"/>
      <c r="HYH138" s="293"/>
      <c r="HYI138" s="293"/>
      <c r="HYJ138" s="293"/>
      <c r="HYK138" s="293"/>
      <c r="HYL138" s="293"/>
      <c r="HYM138" s="293"/>
      <c r="HYN138" s="293"/>
      <c r="HYO138" s="293"/>
      <c r="HYP138" s="293"/>
      <c r="HYQ138" s="293"/>
      <c r="HYR138" s="293"/>
      <c r="HYS138" s="293"/>
      <c r="HYT138" s="293"/>
      <c r="HYU138" s="293"/>
      <c r="HYV138" s="293"/>
      <c r="HYW138" s="293"/>
      <c r="HYX138" s="293"/>
      <c r="HYY138" s="293"/>
      <c r="HYZ138" s="293"/>
      <c r="HZA138" s="293"/>
      <c r="HZB138" s="293"/>
      <c r="HZC138" s="293"/>
      <c r="HZD138" s="293"/>
      <c r="HZE138" s="293"/>
      <c r="HZF138" s="293"/>
      <c r="HZG138" s="293"/>
      <c r="HZH138" s="293"/>
      <c r="HZI138" s="293"/>
      <c r="HZJ138" s="293"/>
      <c r="HZK138" s="293"/>
      <c r="HZL138" s="293"/>
      <c r="HZM138" s="293"/>
      <c r="HZN138" s="293"/>
      <c r="HZO138" s="293"/>
      <c r="HZP138" s="293"/>
      <c r="HZQ138" s="293"/>
      <c r="HZR138" s="293"/>
      <c r="HZS138" s="293"/>
      <c r="HZT138" s="293"/>
      <c r="HZU138" s="293"/>
      <c r="HZV138" s="293"/>
      <c r="HZW138" s="293"/>
      <c r="HZX138" s="293"/>
      <c r="HZY138" s="293"/>
      <c r="HZZ138" s="293"/>
      <c r="IAA138" s="293"/>
      <c r="IAB138" s="293"/>
      <c r="IAC138" s="293"/>
      <c r="IAD138" s="293"/>
      <c r="IAE138" s="293"/>
      <c r="IAF138" s="293"/>
      <c r="IAG138" s="293"/>
      <c r="IAH138" s="293"/>
      <c r="IAI138" s="293"/>
      <c r="IAJ138" s="293"/>
      <c r="IAK138" s="293"/>
      <c r="IAL138" s="293"/>
      <c r="IAM138" s="293"/>
      <c r="IAN138" s="293"/>
      <c r="IAO138" s="293"/>
      <c r="IAP138" s="293"/>
      <c r="IAQ138" s="293"/>
      <c r="IAR138" s="293"/>
      <c r="IAS138" s="293"/>
      <c r="IAT138" s="293"/>
      <c r="IAU138" s="293"/>
      <c r="IAV138" s="293"/>
      <c r="IAW138" s="293"/>
      <c r="IAX138" s="293"/>
      <c r="IAY138" s="293"/>
      <c r="IAZ138" s="293"/>
      <c r="IBA138" s="293"/>
      <c r="IBB138" s="293"/>
      <c r="IBC138" s="293"/>
      <c r="IBD138" s="293"/>
      <c r="IBE138" s="293"/>
      <c r="IBF138" s="293"/>
      <c r="IBG138" s="293"/>
      <c r="IBH138" s="293"/>
      <c r="IBI138" s="293"/>
      <c r="IBJ138" s="293"/>
      <c r="IBK138" s="293"/>
      <c r="IBL138" s="293"/>
      <c r="IBM138" s="293"/>
      <c r="IBN138" s="293"/>
      <c r="IBO138" s="293"/>
      <c r="IBP138" s="293"/>
      <c r="IBQ138" s="293"/>
      <c r="IBR138" s="293"/>
      <c r="IBS138" s="293"/>
      <c r="IBT138" s="293"/>
      <c r="IBU138" s="293"/>
      <c r="IBV138" s="293"/>
      <c r="IBW138" s="293"/>
      <c r="IBX138" s="293"/>
      <c r="IBY138" s="293"/>
      <c r="IBZ138" s="293"/>
      <c r="ICA138" s="293"/>
      <c r="ICB138" s="293"/>
      <c r="ICC138" s="293"/>
      <c r="ICD138" s="293"/>
      <c r="ICE138" s="293"/>
      <c r="ICF138" s="293"/>
      <c r="ICG138" s="293"/>
      <c r="ICH138" s="293"/>
      <c r="ICI138" s="293"/>
      <c r="ICJ138" s="293"/>
      <c r="ICK138" s="293"/>
      <c r="ICL138" s="293"/>
      <c r="ICM138" s="293"/>
      <c r="ICN138" s="293"/>
      <c r="ICO138" s="293"/>
      <c r="ICP138" s="293"/>
      <c r="ICQ138" s="293"/>
      <c r="ICR138" s="293"/>
      <c r="ICS138" s="293"/>
      <c r="ICT138" s="293"/>
      <c r="ICU138" s="293"/>
      <c r="ICV138" s="293"/>
      <c r="ICW138" s="293"/>
      <c r="ICX138" s="293"/>
      <c r="ICY138" s="293"/>
      <c r="ICZ138" s="293"/>
      <c r="IDA138" s="293"/>
      <c r="IDB138" s="293"/>
      <c r="IDC138" s="293"/>
      <c r="IDD138" s="293"/>
      <c r="IDE138" s="293"/>
      <c r="IDF138" s="293"/>
      <c r="IDG138" s="293"/>
      <c r="IDH138" s="293"/>
      <c r="IDI138" s="293"/>
      <c r="IDJ138" s="293"/>
      <c r="IDK138" s="293"/>
      <c r="IDL138" s="293"/>
      <c r="IDM138" s="293"/>
      <c r="IDN138" s="293"/>
      <c r="IDO138" s="293"/>
      <c r="IDP138" s="293"/>
      <c r="IDQ138" s="293"/>
      <c r="IDR138" s="293"/>
      <c r="IDS138" s="293"/>
      <c r="IDT138" s="293"/>
      <c r="IDU138" s="293"/>
      <c r="IDV138" s="293"/>
      <c r="IDW138" s="293"/>
      <c r="IDX138" s="293"/>
      <c r="IDY138" s="293"/>
      <c r="IDZ138" s="293"/>
      <c r="IEA138" s="293"/>
      <c r="IEB138" s="293"/>
      <c r="IEC138" s="293"/>
      <c r="IED138" s="293"/>
      <c r="IEE138" s="293"/>
      <c r="IEF138" s="293"/>
      <c r="IEG138" s="293"/>
      <c r="IEH138" s="293"/>
      <c r="IEI138" s="293"/>
      <c r="IEJ138" s="293"/>
      <c r="IEK138" s="293"/>
      <c r="IEL138" s="293"/>
      <c r="IEM138" s="293"/>
      <c r="IEN138" s="293"/>
      <c r="IEO138" s="293"/>
      <c r="IEP138" s="293"/>
      <c r="IEQ138" s="293"/>
      <c r="IER138" s="293"/>
      <c r="IES138" s="293"/>
      <c r="IET138" s="293"/>
      <c r="IEU138" s="293"/>
      <c r="IEV138" s="293"/>
      <c r="IEW138" s="293"/>
      <c r="IEX138" s="293"/>
      <c r="IEY138" s="293"/>
      <c r="IEZ138" s="293"/>
      <c r="IFA138" s="293"/>
      <c r="IFB138" s="293"/>
      <c r="IFC138" s="293"/>
      <c r="IFD138" s="293"/>
      <c r="IFE138" s="293"/>
      <c r="IFF138" s="293"/>
      <c r="IFG138" s="293"/>
      <c r="IFH138" s="293"/>
      <c r="IFI138" s="293"/>
      <c r="IFJ138" s="293"/>
      <c r="IFK138" s="293"/>
      <c r="IFL138" s="293"/>
      <c r="IFM138" s="293"/>
      <c r="IFN138" s="293"/>
      <c r="IFO138" s="293"/>
      <c r="IFP138" s="293"/>
      <c r="IFQ138" s="293"/>
      <c r="IFR138" s="293"/>
      <c r="IFS138" s="293"/>
      <c r="IFT138" s="293"/>
      <c r="IFU138" s="293"/>
      <c r="IFV138" s="293"/>
      <c r="IFW138" s="293"/>
      <c r="IFX138" s="293"/>
      <c r="IFY138" s="293"/>
      <c r="IFZ138" s="293"/>
      <c r="IGA138" s="293"/>
      <c r="IGB138" s="293"/>
      <c r="IGC138" s="293"/>
      <c r="IGD138" s="293"/>
      <c r="IGE138" s="293"/>
      <c r="IGF138" s="293"/>
      <c r="IGG138" s="293"/>
      <c r="IGH138" s="293"/>
      <c r="IGI138" s="293"/>
      <c r="IGJ138" s="293"/>
      <c r="IGK138" s="293"/>
      <c r="IGL138" s="293"/>
      <c r="IGM138" s="293"/>
      <c r="IGN138" s="293"/>
      <c r="IGO138" s="293"/>
      <c r="IGP138" s="293"/>
      <c r="IGQ138" s="293"/>
      <c r="IGR138" s="293"/>
      <c r="IGS138" s="293"/>
      <c r="IGT138" s="293"/>
      <c r="IGU138" s="293"/>
      <c r="IGV138" s="293"/>
      <c r="IGW138" s="293"/>
      <c r="IGX138" s="293"/>
      <c r="IGY138" s="293"/>
      <c r="IGZ138" s="293"/>
      <c r="IHA138" s="293"/>
      <c r="IHB138" s="293"/>
      <c r="IHC138" s="293"/>
      <c r="IHD138" s="293"/>
      <c r="IHE138" s="293"/>
      <c r="IHF138" s="293"/>
      <c r="IHG138" s="293"/>
      <c r="IHH138" s="293"/>
      <c r="IHI138" s="293"/>
      <c r="IHJ138" s="293"/>
      <c r="IHK138" s="293"/>
      <c r="IHL138" s="293"/>
      <c r="IHM138" s="293"/>
      <c r="IHN138" s="293"/>
      <c r="IHO138" s="293"/>
      <c r="IHP138" s="293"/>
      <c r="IHQ138" s="293"/>
      <c r="IHR138" s="293"/>
      <c r="IHS138" s="293"/>
      <c r="IHT138" s="293"/>
      <c r="IHU138" s="293"/>
      <c r="IHV138" s="293"/>
      <c r="IHW138" s="293"/>
      <c r="IHX138" s="293"/>
      <c r="IHY138" s="293"/>
      <c r="IHZ138" s="293"/>
      <c r="IIA138" s="293"/>
      <c r="IIB138" s="293"/>
      <c r="IIC138" s="293"/>
      <c r="IID138" s="293"/>
      <c r="IIE138" s="293"/>
      <c r="IIF138" s="293"/>
      <c r="IIG138" s="293"/>
      <c r="IIH138" s="293"/>
      <c r="III138" s="293"/>
      <c r="IIJ138" s="293"/>
      <c r="IIK138" s="293"/>
      <c r="IIL138" s="293"/>
      <c r="IIM138" s="293"/>
      <c r="IIN138" s="293"/>
      <c r="IIO138" s="293"/>
      <c r="IIP138" s="293"/>
      <c r="IIQ138" s="293"/>
      <c r="IIR138" s="293"/>
      <c r="IIS138" s="293"/>
      <c r="IIT138" s="293"/>
      <c r="IIU138" s="293"/>
      <c r="IIV138" s="293"/>
      <c r="IIW138" s="293"/>
      <c r="IIX138" s="293"/>
      <c r="IIY138" s="293"/>
      <c r="IIZ138" s="293"/>
      <c r="IJA138" s="293"/>
      <c r="IJB138" s="293"/>
      <c r="IJC138" s="293"/>
      <c r="IJD138" s="293"/>
      <c r="IJE138" s="293"/>
      <c r="IJF138" s="293"/>
      <c r="IJG138" s="293"/>
      <c r="IJH138" s="293"/>
      <c r="IJI138" s="293"/>
      <c r="IJJ138" s="293"/>
      <c r="IJK138" s="293"/>
      <c r="IJL138" s="293"/>
      <c r="IJM138" s="293"/>
      <c r="IJN138" s="293"/>
      <c r="IJO138" s="293"/>
      <c r="IJP138" s="293"/>
      <c r="IJQ138" s="293"/>
      <c r="IJR138" s="293"/>
      <c r="IJS138" s="293"/>
      <c r="IJT138" s="293"/>
      <c r="IJU138" s="293"/>
      <c r="IJV138" s="293"/>
      <c r="IJW138" s="293"/>
      <c r="IJX138" s="293"/>
      <c r="IJY138" s="293"/>
      <c r="IJZ138" s="293"/>
      <c r="IKA138" s="293"/>
      <c r="IKB138" s="293"/>
      <c r="IKC138" s="293"/>
      <c r="IKD138" s="293"/>
      <c r="IKE138" s="293"/>
      <c r="IKF138" s="293"/>
      <c r="IKG138" s="293"/>
      <c r="IKH138" s="293"/>
      <c r="IKI138" s="293"/>
      <c r="IKJ138" s="293"/>
      <c r="IKK138" s="293"/>
      <c r="IKL138" s="293"/>
      <c r="IKM138" s="293"/>
      <c r="IKN138" s="293"/>
      <c r="IKO138" s="293"/>
      <c r="IKP138" s="293"/>
      <c r="IKQ138" s="293"/>
      <c r="IKR138" s="293"/>
      <c r="IKS138" s="293"/>
      <c r="IKT138" s="293"/>
      <c r="IKU138" s="293"/>
      <c r="IKV138" s="293"/>
      <c r="IKW138" s="293"/>
      <c r="IKX138" s="293"/>
      <c r="IKY138" s="293"/>
      <c r="IKZ138" s="293"/>
      <c r="ILA138" s="293"/>
      <c r="ILB138" s="293"/>
      <c r="ILC138" s="293"/>
      <c r="ILD138" s="293"/>
      <c r="ILE138" s="293"/>
      <c r="ILF138" s="293"/>
      <c r="ILG138" s="293"/>
      <c r="ILH138" s="293"/>
      <c r="ILI138" s="293"/>
      <c r="ILJ138" s="293"/>
      <c r="ILK138" s="293"/>
      <c r="ILL138" s="293"/>
      <c r="ILM138" s="293"/>
      <c r="ILN138" s="293"/>
      <c r="ILO138" s="293"/>
      <c r="ILP138" s="293"/>
      <c r="ILQ138" s="293"/>
      <c r="ILR138" s="293"/>
      <c r="ILS138" s="293"/>
      <c r="ILT138" s="293"/>
      <c r="ILU138" s="293"/>
      <c r="ILV138" s="293"/>
      <c r="ILW138" s="293"/>
      <c r="ILX138" s="293"/>
      <c r="ILY138" s="293"/>
      <c r="ILZ138" s="293"/>
      <c r="IMA138" s="293"/>
      <c r="IMB138" s="293"/>
      <c r="IMC138" s="293"/>
      <c r="IMD138" s="293"/>
      <c r="IME138" s="293"/>
      <c r="IMF138" s="293"/>
      <c r="IMG138" s="293"/>
      <c r="IMH138" s="293"/>
      <c r="IMI138" s="293"/>
      <c r="IMJ138" s="293"/>
      <c r="IMK138" s="293"/>
      <c r="IML138" s="293"/>
      <c r="IMM138" s="293"/>
      <c r="IMN138" s="293"/>
      <c r="IMO138" s="293"/>
      <c r="IMP138" s="293"/>
      <c r="IMQ138" s="293"/>
      <c r="IMR138" s="293"/>
      <c r="IMS138" s="293"/>
      <c r="IMT138" s="293"/>
      <c r="IMU138" s="293"/>
      <c r="IMV138" s="293"/>
      <c r="IMW138" s="293"/>
      <c r="IMX138" s="293"/>
      <c r="IMY138" s="293"/>
      <c r="IMZ138" s="293"/>
      <c r="INA138" s="293"/>
      <c r="INB138" s="293"/>
      <c r="INC138" s="293"/>
      <c r="IND138" s="293"/>
      <c r="INE138" s="293"/>
      <c r="INF138" s="293"/>
      <c r="ING138" s="293"/>
      <c r="INH138" s="293"/>
      <c r="INI138" s="293"/>
      <c r="INJ138" s="293"/>
      <c r="INK138" s="293"/>
      <c r="INL138" s="293"/>
      <c r="INM138" s="293"/>
      <c r="INN138" s="293"/>
      <c r="INO138" s="293"/>
      <c r="INP138" s="293"/>
      <c r="INQ138" s="293"/>
      <c r="INR138" s="293"/>
      <c r="INS138" s="293"/>
      <c r="INT138" s="293"/>
      <c r="INU138" s="293"/>
      <c r="INV138" s="293"/>
      <c r="INW138" s="293"/>
      <c r="INX138" s="293"/>
      <c r="INY138" s="293"/>
      <c r="INZ138" s="293"/>
      <c r="IOA138" s="293"/>
      <c r="IOB138" s="293"/>
      <c r="IOC138" s="293"/>
      <c r="IOD138" s="293"/>
      <c r="IOE138" s="293"/>
      <c r="IOF138" s="293"/>
      <c r="IOG138" s="293"/>
      <c r="IOH138" s="293"/>
      <c r="IOI138" s="293"/>
      <c r="IOJ138" s="293"/>
      <c r="IOK138" s="293"/>
      <c r="IOL138" s="293"/>
      <c r="IOM138" s="293"/>
      <c r="ION138" s="293"/>
      <c r="IOO138" s="293"/>
      <c r="IOP138" s="293"/>
      <c r="IOQ138" s="293"/>
      <c r="IOR138" s="293"/>
      <c r="IOS138" s="293"/>
      <c r="IOT138" s="293"/>
      <c r="IOU138" s="293"/>
      <c r="IOV138" s="293"/>
      <c r="IOW138" s="293"/>
      <c r="IOX138" s="293"/>
      <c r="IOY138" s="293"/>
      <c r="IOZ138" s="293"/>
      <c r="IPA138" s="293"/>
      <c r="IPB138" s="293"/>
      <c r="IPC138" s="293"/>
      <c r="IPD138" s="293"/>
      <c r="IPE138" s="293"/>
      <c r="IPF138" s="293"/>
      <c r="IPG138" s="293"/>
      <c r="IPH138" s="293"/>
      <c r="IPI138" s="293"/>
      <c r="IPJ138" s="293"/>
      <c r="IPK138" s="293"/>
      <c r="IPL138" s="293"/>
      <c r="IPM138" s="293"/>
      <c r="IPN138" s="293"/>
      <c r="IPO138" s="293"/>
      <c r="IPP138" s="293"/>
      <c r="IPQ138" s="293"/>
      <c r="IPR138" s="293"/>
      <c r="IPS138" s="293"/>
      <c r="IPT138" s="293"/>
      <c r="IPU138" s="293"/>
      <c r="IPV138" s="293"/>
      <c r="IPW138" s="293"/>
      <c r="IPX138" s="293"/>
      <c r="IPY138" s="293"/>
      <c r="IPZ138" s="293"/>
      <c r="IQA138" s="293"/>
      <c r="IQB138" s="293"/>
      <c r="IQC138" s="293"/>
      <c r="IQD138" s="293"/>
      <c r="IQE138" s="293"/>
      <c r="IQF138" s="293"/>
      <c r="IQG138" s="293"/>
      <c r="IQH138" s="293"/>
      <c r="IQI138" s="293"/>
      <c r="IQJ138" s="293"/>
      <c r="IQK138" s="293"/>
      <c r="IQL138" s="293"/>
      <c r="IQM138" s="293"/>
      <c r="IQN138" s="293"/>
      <c r="IQO138" s="293"/>
      <c r="IQP138" s="293"/>
      <c r="IQQ138" s="293"/>
      <c r="IQR138" s="293"/>
      <c r="IQS138" s="293"/>
      <c r="IQT138" s="293"/>
      <c r="IQU138" s="293"/>
      <c r="IQV138" s="293"/>
      <c r="IQW138" s="293"/>
      <c r="IQX138" s="293"/>
      <c r="IQY138" s="293"/>
      <c r="IQZ138" s="293"/>
      <c r="IRA138" s="293"/>
      <c r="IRB138" s="293"/>
      <c r="IRC138" s="293"/>
      <c r="IRD138" s="293"/>
      <c r="IRE138" s="293"/>
      <c r="IRF138" s="293"/>
      <c r="IRG138" s="293"/>
      <c r="IRH138" s="293"/>
      <c r="IRI138" s="293"/>
      <c r="IRJ138" s="293"/>
      <c r="IRK138" s="293"/>
      <c r="IRL138" s="293"/>
      <c r="IRM138" s="293"/>
      <c r="IRN138" s="293"/>
      <c r="IRO138" s="293"/>
      <c r="IRP138" s="293"/>
      <c r="IRQ138" s="293"/>
      <c r="IRR138" s="293"/>
      <c r="IRS138" s="293"/>
      <c r="IRT138" s="293"/>
      <c r="IRU138" s="293"/>
      <c r="IRV138" s="293"/>
      <c r="IRW138" s="293"/>
      <c r="IRX138" s="293"/>
      <c r="IRY138" s="293"/>
      <c r="IRZ138" s="293"/>
      <c r="ISA138" s="293"/>
      <c r="ISB138" s="293"/>
      <c r="ISC138" s="293"/>
      <c r="ISD138" s="293"/>
      <c r="ISE138" s="293"/>
      <c r="ISF138" s="293"/>
      <c r="ISG138" s="293"/>
      <c r="ISH138" s="293"/>
      <c r="ISI138" s="293"/>
      <c r="ISJ138" s="293"/>
      <c r="ISK138" s="293"/>
      <c r="ISL138" s="293"/>
      <c r="ISM138" s="293"/>
      <c r="ISN138" s="293"/>
      <c r="ISO138" s="293"/>
      <c r="ISP138" s="293"/>
      <c r="ISQ138" s="293"/>
      <c r="ISR138" s="293"/>
      <c r="ISS138" s="293"/>
      <c r="IST138" s="293"/>
      <c r="ISU138" s="293"/>
      <c r="ISV138" s="293"/>
      <c r="ISW138" s="293"/>
      <c r="ISX138" s="293"/>
      <c r="ISY138" s="293"/>
      <c r="ISZ138" s="293"/>
      <c r="ITA138" s="293"/>
      <c r="ITB138" s="293"/>
      <c r="ITC138" s="293"/>
      <c r="ITD138" s="293"/>
      <c r="ITE138" s="293"/>
      <c r="ITF138" s="293"/>
      <c r="ITG138" s="293"/>
      <c r="ITH138" s="293"/>
      <c r="ITI138" s="293"/>
      <c r="ITJ138" s="293"/>
      <c r="ITK138" s="293"/>
      <c r="ITL138" s="293"/>
      <c r="ITM138" s="293"/>
      <c r="ITN138" s="293"/>
      <c r="ITO138" s="293"/>
      <c r="ITP138" s="293"/>
      <c r="ITQ138" s="293"/>
      <c r="ITR138" s="293"/>
      <c r="ITS138" s="293"/>
      <c r="ITT138" s="293"/>
      <c r="ITU138" s="293"/>
      <c r="ITV138" s="293"/>
      <c r="ITW138" s="293"/>
      <c r="ITX138" s="293"/>
      <c r="ITY138" s="293"/>
      <c r="ITZ138" s="293"/>
      <c r="IUA138" s="293"/>
      <c r="IUB138" s="293"/>
      <c r="IUC138" s="293"/>
      <c r="IUD138" s="293"/>
      <c r="IUE138" s="293"/>
      <c r="IUF138" s="293"/>
      <c r="IUG138" s="293"/>
      <c r="IUH138" s="293"/>
      <c r="IUI138" s="293"/>
      <c r="IUJ138" s="293"/>
      <c r="IUK138" s="293"/>
      <c r="IUL138" s="293"/>
      <c r="IUM138" s="293"/>
      <c r="IUN138" s="293"/>
      <c r="IUO138" s="293"/>
      <c r="IUP138" s="293"/>
      <c r="IUQ138" s="293"/>
      <c r="IUR138" s="293"/>
      <c r="IUS138" s="293"/>
      <c r="IUT138" s="293"/>
      <c r="IUU138" s="293"/>
      <c r="IUV138" s="293"/>
      <c r="IUW138" s="293"/>
      <c r="IUX138" s="293"/>
      <c r="IUY138" s="293"/>
      <c r="IUZ138" s="293"/>
      <c r="IVA138" s="293"/>
      <c r="IVB138" s="293"/>
      <c r="IVC138" s="293"/>
      <c r="IVD138" s="293"/>
      <c r="IVE138" s="293"/>
      <c r="IVF138" s="293"/>
      <c r="IVG138" s="293"/>
      <c r="IVH138" s="293"/>
      <c r="IVI138" s="293"/>
      <c r="IVJ138" s="293"/>
      <c r="IVK138" s="293"/>
      <c r="IVL138" s="293"/>
      <c r="IVM138" s="293"/>
      <c r="IVN138" s="293"/>
      <c r="IVO138" s="293"/>
      <c r="IVP138" s="293"/>
      <c r="IVQ138" s="293"/>
      <c r="IVR138" s="293"/>
      <c r="IVS138" s="293"/>
      <c r="IVT138" s="293"/>
      <c r="IVU138" s="293"/>
      <c r="IVV138" s="293"/>
      <c r="IVW138" s="293"/>
      <c r="IVX138" s="293"/>
      <c r="IVY138" s="293"/>
      <c r="IVZ138" s="293"/>
      <c r="IWA138" s="293"/>
      <c r="IWB138" s="293"/>
      <c r="IWC138" s="293"/>
      <c r="IWD138" s="293"/>
      <c r="IWE138" s="293"/>
      <c r="IWF138" s="293"/>
      <c r="IWG138" s="293"/>
      <c r="IWH138" s="293"/>
      <c r="IWI138" s="293"/>
      <c r="IWJ138" s="293"/>
      <c r="IWK138" s="293"/>
      <c r="IWL138" s="293"/>
      <c r="IWM138" s="293"/>
      <c r="IWN138" s="293"/>
      <c r="IWO138" s="293"/>
      <c r="IWP138" s="293"/>
      <c r="IWQ138" s="293"/>
      <c r="IWR138" s="293"/>
      <c r="IWS138" s="293"/>
      <c r="IWT138" s="293"/>
      <c r="IWU138" s="293"/>
      <c r="IWV138" s="293"/>
      <c r="IWW138" s="293"/>
      <c r="IWX138" s="293"/>
      <c r="IWY138" s="293"/>
      <c r="IWZ138" s="293"/>
      <c r="IXA138" s="293"/>
      <c r="IXB138" s="293"/>
      <c r="IXC138" s="293"/>
      <c r="IXD138" s="293"/>
      <c r="IXE138" s="293"/>
      <c r="IXF138" s="293"/>
      <c r="IXG138" s="293"/>
      <c r="IXH138" s="293"/>
      <c r="IXI138" s="293"/>
      <c r="IXJ138" s="293"/>
      <c r="IXK138" s="293"/>
      <c r="IXL138" s="293"/>
      <c r="IXM138" s="293"/>
      <c r="IXN138" s="293"/>
      <c r="IXO138" s="293"/>
      <c r="IXP138" s="293"/>
      <c r="IXQ138" s="293"/>
      <c r="IXR138" s="293"/>
      <c r="IXS138" s="293"/>
      <c r="IXT138" s="293"/>
      <c r="IXU138" s="293"/>
      <c r="IXV138" s="293"/>
      <c r="IXW138" s="293"/>
      <c r="IXX138" s="293"/>
      <c r="IXY138" s="293"/>
      <c r="IXZ138" s="293"/>
      <c r="IYA138" s="293"/>
      <c r="IYB138" s="293"/>
      <c r="IYC138" s="293"/>
      <c r="IYD138" s="293"/>
      <c r="IYE138" s="293"/>
      <c r="IYF138" s="293"/>
      <c r="IYG138" s="293"/>
      <c r="IYH138" s="293"/>
      <c r="IYI138" s="293"/>
      <c r="IYJ138" s="293"/>
      <c r="IYK138" s="293"/>
      <c r="IYL138" s="293"/>
      <c r="IYM138" s="293"/>
      <c r="IYN138" s="293"/>
      <c r="IYO138" s="293"/>
      <c r="IYP138" s="293"/>
      <c r="IYQ138" s="293"/>
      <c r="IYR138" s="293"/>
      <c r="IYS138" s="293"/>
      <c r="IYT138" s="293"/>
      <c r="IYU138" s="293"/>
      <c r="IYV138" s="293"/>
      <c r="IYW138" s="293"/>
      <c r="IYX138" s="293"/>
      <c r="IYY138" s="293"/>
      <c r="IYZ138" s="293"/>
      <c r="IZA138" s="293"/>
      <c r="IZB138" s="293"/>
      <c r="IZC138" s="293"/>
      <c r="IZD138" s="293"/>
      <c r="IZE138" s="293"/>
      <c r="IZF138" s="293"/>
      <c r="IZG138" s="293"/>
      <c r="IZH138" s="293"/>
      <c r="IZI138" s="293"/>
      <c r="IZJ138" s="293"/>
      <c r="IZK138" s="293"/>
      <c r="IZL138" s="293"/>
      <c r="IZM138" s="293"/>
      <c r="IZN138" s="293"/>
      <c r="IZO138" s="293"/>
      <c r="IZP138" s="293"/>
      <c r="IZQ138" s="293"/>
      <c r="IZR138" s="293"/>
      <c r="IZS138" s="293"/>
      <c r="IZT138" s="293"/>
      <c r="IZU138" s="293"/>
      <c r="IZV138" s="293"/>
      <c r="IZW138" s="293"/>
      <c r="IZX138" s="293"/>
      <c r="IZY138" s="293"/>
      <c r="IZZ138" s="293"/>
      <c r="JAA138" s="293"/>
      <c r="JAB138" s="293"/>
      <c r="JAC138" s="293"/>
      <c r="JAD138" s="293"/>
      <c r="JAE138" s="293"/>
      <c r="JAF138" s="293"/>
      <c r="JAG138" s="293"/>
      <c r="JAH138" s="293"/>
      <c r="JAI138" s="293"/>
      <c r="JAJ138" s="293"/>
      <c r="JAK138" s="293"/>
      <c r="JAL138" s="293"/>
      <c r="JAM138" s="293"/>
      <c r="JAN138" s="293"/>
      <c r="JAO138" s="293"/>
      <c r="JAP138" s="293"/>
      <c r="JAQ138" s="293"/>
      <c r="JAR138" s="293"/>
      <c r="JAS138" s="293"/>
      <c r="JAT138" s="293"/>
      <c r="JAU138" s="293"/>
      <c r="JAV138" s="293"/>
      <c r="JAW138" s="293"/>
      <c r="JAX138" s="293"/>
      <c r="JAY138" s="293"/>
      <c r="JAZ138" s="293"/>
      <c r="JBA138" s="293"/>
      <c r="JBB138" s="293"/>
      <c r="JBC138" s="293"/>
      <c r="JBD138" s="293"/>
      <c r="JBE138" s="293"/>
      <c r="JBF138" s="293"/>
      <c r="JBG138" s="293"/>
      <c r="JBH138" s="293"/>
      <c r="JBI138" s="293"/>
      <c r="JBJ138" s="293"/>
      <c r="JBK138" s="293"/>
      <c r="JBL138" s="293"/>
      <c r="JBM138" s="293"/>
      <c r="JBN138" s="293"/>
      <c r="JBO138" s="293"/>
      <c r="JBP138" s="293"/>
      <c r="JBQ138" s="293"/>
      <c r="JBR138" s="293"/>
      <c r="JBS138" s="293"/>
      <c r="JBT138" s="293"/>
      <c r="JBU138" s="293"/>
      <c r="JBV138" s="293"/>
      <c r="JBW138" s="293"/>
      <c r="JBX138" s="293"/>
      <c r="JBY138" s="293"/>
      <c r="JBZ138" s="293"/>
      <c r="JCA138" s="293"/>
      <c r="JCB138" s="293"/>
      <c r="JCC138" s="293"/>
      <c r="JCD138" s="293"/>
      <c r="JCE138" s="293"/>
      <c r="JCF138" s="293"/>
      <c r="JCG138" s="293"/>
      <c r="JCH138" s="293"/>
      <c r="JCI138" s="293"/>
      <c r="JCJ138" s="293"/>
      <c r="JCK138" s="293"/>
      <c r="JCL138" s="293"/>
      <c r="JCM138" s="293"/>
      <c r="JCN138" s="293"/>
      <c r="JCO138" s="293"/>
      <c r="JCP138" s="293"/>
      <c r="JCQ138" s="293"/>
      <c r="JCR138" s="293"/>
      <c r="JCS138" s="293"/>
      <c r="JCT138" s="293"/>
      <c r="JCU138" s="293"/>
      <c r="JCV138" s="293"/>
      <c r="JCW138" s="293"/>
      <c r="JCX138" s="293"/>
      <c r="JCY138" s="293"/>
      <c r="JCZ138" s="293"/>
      <c r="JDA138" s="293"/>
      <c r="JDB138" s="293"/>
      <c r="JDC138" s="293"/>
      <c r="JDD138" s="293"/>
      <c r="JDE138" s="293"/>
      <c r="JDF138" s="293"/>
      <c r="JDG138" s="293"/>
      <c r="JDH138" s="293"/>
      <c r="JDI138" s="293"/>
      <c r="JDJ138" s="293"/>
      <c r="JDK138" s="293"/>
      <c r="JDL138" s="293"/>
      <c r="JDM138" s="293"/>
      <c r="JDN138" s="293"/>
      <c r="JDO138" s="293"/>
      <c r="JDP138" s="293"/>
      <c r="JDQ138" s="293"/>
      <c r="JDR138" s="293"/>
      <c r="JDS138" s="293"/>
      <c r="JDT138" s="293"/>
      <c r="JDU138" s="293"/>
      <c r="JDV138" s="293"/>
      <c r="JDW138" s="293"/>
      <c r="JDX138" s="293"/>
      <c r="JDY138" s="293"/>
      <c r="JDZ138" s="293"/>
      <c r="JEA138" s="293"/>
      <c r="JEB138" s="293"/>
      <c r="JEC138" s="293"/>
      <c r="JED138" s="293"/>
      <c r="JEE138" s="293"/>
      <c r="JEF138" s="293"/>
      <c r="JEG138" s="293"/>
      <c r="JEH138" s="293"/>
      <c r="JEI138" s="293"/>
      <c r="JEJ138" s="293"/>
      <c r="JEK138" s="293"/>
      <c r="JEL138" s="293"/>
      <c r="JEM138" s="293"/>
      <c r="JEN138" s="293"/>
      <c r="JEO138" s="293"/>
      <c r="JEP138" s="293"/>
      <c r="JEQ138" s="293"/>
      <c r="JER138" s="293"/>
      <c r="JES138" s="293"/>
      <c r="JET138" s="293"/>
      <c r="JEU138" s="293"/>
      <c r="JEV138" s="293"/>
      <c r="JEW138" s="293"/>
      <c r="JEX138" s="293"/>
      <c r="JEY138" s="293"/>
      <c r="JEZ138" s="293"/>
      <c r="JFA138" s="293"/>
      <c r="JFB138" s="293"/>
      <c r="JFC138" s="293"/>
      <c r="JFD138" s="293"/>
      <c r="JFE138" s="293"/>
      <c r="JFF138" s="293"/>
      <c r="JFG138" s="293"/>
      <c r="JFH138" s="293"/>
      <c r="JFI138" s="293"/>
      <c r="JFJ138" s="293"/>
      <c r="JFK138" s="293"/>
      <c r="JFL138" s="293"/>
      <c r="JFM138" s="293"/>
      <c r="JFN138" s="293"/>
      <c r="JFO138" s="293"/>
      <c r="JFP138" s="293"/>
      <c r="JFQ138" s="293"/>
      <c r="JFR138" s="293"/>
      <c r="JFS138" s="293"/>
      <c r="JFT138" s="293"/>
      <c r="JFU138" s="293"/>
      <c r="JFV138" s="293"/>
      <c r="JFW138" s="293"/>
      <c r="JFX138" s="293"/>
      <c r="JFY138" s="293"/>
      <c r="JFZ138" s="293"/>
      <c r="JGA138" s="293"/>
      <c r="JGB138" s="293"/>
      <c r="JGC138" s="293"/>
      <c r="JGD138" s="293"/>
      <c r="JGE138" s="293"/>
      <c r="JGF138" s="293"/>
      <c r="JGG138" s="293"/>
      <c r="JGH138" s="293"/>
      <c r="JGI138" s="293"/>
      <c r="JGJ138" s="293"/>
      <c r="JGK138" s="293"/>
      <c r="JGL138" s="293"/>
      <c r="JGM138" s="293"/>
      <c r="JGN138" s="293"/>
      <c r="JGO138" s="293"/>
      <c r="JGP138" s="293"/>
      <c r="JGQ138" s="293"/>
      <c r="JGR138" s="293"/>
      <c r="JGS138" s="293"/>
      <c r="JGT138" s="293"/>
      <c r="JGU138" s="293"/>
      <c r="JGV138" s="293"/>
      <c r="JGW138" s="293"/>
      <c r="JGX138" s="293"/>
      <c r="JGY138" s="293"/>
      <c r="JGZ138" s="293"/>
      <c r="JHA138" s="293"/>
      <c r="JHB138" s="293"/>
      <c r="JHC138" s="293"/>
      <c r="JHD138" s="293"/>
      <c r="JHE138" s="293"/>
      <c r="JHF138" s="293"/>
      <c r="JHG138" s="293"/>
      <c r="JHH138" s="293"/>
      <c r="JHI138" s="293"/>
      <c r="JHJ138" s="293"/>
      <c r="JHK138" s="293"/>
      <c r="JHL138" s="293"/>
      <c r="JHM138" s="293"/>
      <c r="JHN138" s="293"/>
      <c r="JHO138" s="293"/>
      <c r="JHP138" s="293"/>
      <c r="JHQ138" s="293"/>
      <c r="JHR138" s="293"/>
      <c r="JHS138" s="293"/>
      <c r="JHT138" s="293"/>
      <c r="JHU138" s="293"/>
      <c r="JHV138" s="293"/>
      <c r="JHW138" s="293"/>
      <c r="JHX138" s="293"/>
      <c r="JHY138" s="293"/>
      <c r="JHZ138" s="293"/>
      <c r="JIA138" s="293"/>
      <c r="JIB138" s="293"/>
      <c r="JIC138" s="293"/>
      <c r="JID138" s="293"/>
      <c r="JIE138" s="293"/>
      <c r="JIF138" s="293"/>
      <c r="JIG138" s="293"/>
      <c r="JIH138" s="293"/>
      <c r="JII138" s="293"/>
      <c r="JIJ138" s="293"/>
      <c r="JIK138" s="293"/>
      <c r="JIL138" s="293"/>
      <c r="JIM138" s="293"/>
      <c r="JIN138" s="293"/>
      <c r="JIO138" s="293"/>
      <c r="JIP138" s="293"/>
      <c r="JIQ138" s="293"/>
      <c r="JIR138" s="293"/>
      <c r="JIS138" s="293"/>
      <c r="JIT138" s="293"/>
      <c r="JIU138" s="293"/>
      <c r="JIV138" s="293"/>
      <c r="JIW138" s="293"/>
      <c r="JIX138" s="293"/>
      <c r="JIY138" s="293"/>
      <c r="JIZ138" s="293"/>
      <c r="JJA138" s="293"/>
      <c r="JJB138" s="293"/>
      <c r="JJC138" s="293"/>
      <c r="JJD138" s="293"/>
      <c r="JJE138" s="293"/>
      <c r="JJF138" s="293"/>
      <c r="JJG138" s="293"/>
      <c r="JJH138" s="293"/>
      <c r="JJI138" s="293"/>
      <c r="JJJ138" s="293"/>
      <c r="JJK138" s="293"/>
      <c r="JJL138" s="293"/>
      <c r="JJM138" s="293"/>
      <c r="JJN138" s="293"/>
      <c r="JJO138" s="293"/>
      <c r="JJP138" s="293"/>
      <c r="JJQ138" s="293"/>
      <c r="JJR138" s="293"/>
      <c r="JJS138" s="293"/>
      <c r="JJT138" s="293"/>
      <c r="JJU138" s="293"/>
      <c r="JJV138" s="293"/>
      <c r="JJW138" s="293"/>
      <c r="JJX138" s="293"/>
      <c r="JJY138" s="293"/>
      <c r="JJZ138" s="293"/>
      <c r="JKA138" s="293"/>
      <c r="JKB138" s="293"/>
      <c r="JKC138" s="293"/>
      <c r="JKD138" s="293"/>
      <c r="JKE138" s="293"/>
      <c r="JKF138" s="293"/>
      <c r="JKG138" s="293"/>
      <c r="JKH138" s="293"/>
      <c r="JKI138" s="293"/>
      <c r="JKJ138" s="293"/>
      <c r="JKK138" s="293"/>
      <c r="JKL138" s="293"/>
      <c r="JKM138" s="293"/>
      <c r="JKN138" s="293"/>
      <c r="JKO138" s="293"/>
      <c r="JKP138" s="293"/>
      <c r="JKQ138" s="293"/>
      <c r="JKR138" s="293"/>
      <c r="JKS138" s="293"/>
      <c r="JKT138" s="293"/>
      <c r="JKU138" s="293"/>
      <c r="JKV138" s="293"/>
      <c r="JKW138" s="293"/>
      <c r="JKX138" s="293"/>
      <c r="JKY138" s="293"/>
      <c r="JKZ138" s="293"/>
      <c r="JLA138" s="293"/>
      <c r="JLB138" s="293"/>
      <c r="JLC138" s="293"/>
      <c r="JLD138" s="293"/>
      <c r="JLE138" s="293"/>
      <c r="JLF138" s="293"/>
      <c r="JLG138" s="293"/>
      <c r="JLH138" s="293"/>
      <c r="JLI138" s="293"/>
      <c r="JLJ138" s="293"/>
      <c r="JLK138" s="293"/>
      <c r="JLL138" s="293"/>
      <c r="JLM138" s="293"/>
      <c r="JLN138" s="293"/>
      <c r="JLO138" s="293"/>
      <c r="JLP138" s="293"/>
      <c r="JLQ138" s="293"/>
      <c r="JLR138" s="293"/>
      <c r="JLS138" s="293"/>
      <c r="JLT138" s="293"/>
      <c r="JLU138" s="293"/>
      <c r="JLV138" s="293"/>
      <c r="JLW138" s="293"/>
      <c r="JLX138" s="293"/>
      <c r="JLY138" s="293"/>
      <c r="JLZ138" s="293"/>
      <c r="JMA138" s="293"/>
      <c r="JMB138" s="293"/>
      <c r="JMC138" s="293"/>
      <c r="JMD138" s="293"/>
      <c r="JME138" s="293"/>
      <c r="JMF138" s="293"/>
      <c r="JMG138" s="293"/>
      <c r="JMH138" s="293"/>
      <c r="JMI138" s="293"/>
      <c r="JMJ138" s="293"/>
      <c r="JMK138" s="293"/>
      <c r="JML138" s="293"/>
      <c r="JMM138" s="293"/>
      <c r="JMN138" s="293"/>
      <c r="JMO138" s="293"/>
      <c r="JMP138" s="293"/>
      <c r="JMQ138" s="293"/>
      <c r="JMR138" s="293"/>
      <c r="JMS138" s="293"/>
      <c r="JMT138" s="293"/>
      <c r="JMU138" s="293"/>
      <c r="JMV138" s="293"/>
      <c r="JMW138" s="293"/>
      <c r="JMX138" s="293"/>
      <c r="JMY138" s="293"/>
      <c r="JMZ138" s="293"/>
      <c r="JNA138" s="293"/>
      <c r="JNB138" s="293"/>
      <c r="JNC138" s="293"/>
      <c r="JND138" s="293"/>
      <c r="JNE138" s="293"/>
      <c r="JNF138" s="293"/>
      <c r="JNG138" s="293"/>
      <c r="JNH138" s="293"/>
      <c r="JNI138" s="293"/>
      <c r="JNJ138" s="293"/>
      <c r="JNK138" s="293"/>
      <c r="JNL138" s="293"/>
      <c r="JNM138" s="293"/>
      <c r="JNN138" s="293"/>
      <c r="JNO138" s="293"/>
      <c r="JNP138" s="293"/>
      <c r="JNQ138" s="293"/>
      <c r="JNR138" s="293"/>
      <c r="JNS138" s="293"/>
      <c r="JNT138" s="293"/>
      <c r="JNU138" s="293"/>
      <c r="JNV138" s="293"/>
      <c r="JNW138" s="293"/>
      <c r="JNX138" s="293"/>
      <c r="JNY138" s="293"/>
      <c r="JNZ138" s="293"/>
      <c r="JOA138" s="293"/>
      <c r="JOB138" s="293"/>
      <c r="JOC138" s="293"/>
      <c r="JOD138" s="293"/>
      <c r="JOE138" s="293"/>
      <c r="JOF138" s="293"/>
      <c r="JOG138" s="293"/>
      <c r="JOH138" s="293"/>
      <c r="JOI138" s="293"/>
      <c r="JOJ138" s="293"/>
      <c r="JOK138" s="293"/>
      <c r="JOL138" s="293"/>
      <c r="JOM138" s="293"/>
      <c r="JON138" s="293"/>
      <c r="JOO138" s="293"/>
      <c r="JOP138" s="293"/>
      <c r="JOQ138" s="293"/>
      <c r="JOR138" s="293"/>
      <c r="JOS138" s="293"/>
      <c r="JOT138" s="293"/>
      <c r="JOU138" s="293"/>
      <c r="JOV138" s="293"/>
      <c r="JOW138" s="293"/>
      <c r="JOX138" s="293"/>
      <c r="JOY138" s="293"/>
      <c r="JOZ138" s="293"/>
      <c r="JPA138" s="293"/>
      <c r="JPB138" s="293"/>
      <c r="JPC138" s="293"/>
      <c r="JPD138" s="293"/>
      <c r="JPE138" s="293"/>
      <c r="JPF138" s="293"/>
      <c r="JPG138" s="293"/>
      <c r="JPH138" s="293"/>
      <c r="JPI138" s="293"/>
      <c r="JPJ138" s="293"/>
      <c r="JPK138" s="293"/>
      <c r="JPL138" s="293"/>
      <c r="JPM138" s="293"/>
      <c r="JPN138" s="293"/>
      <c r="JPO138" s="293"/>
      <c r="JPP138" s="293"/>
      <c r="JPQ138" s="293"/>
      <c r="JPR138" s="293"/>
      <c r="JPS138" s="293"/>
      <c r="JPT138" s="293"/>
      <c r="JPU138" s="293"/>
      <c r="JPV138" s="293"/>
      <c r="JPW138" s="293"/>
      <c r="JPX138" s="293"/>
      <c r="JPY138" s="293"/>
      <c r="JPZ138" s="293"/>
      <c r="JQA138" s="293"/>
      <c r="JQB138" s="293"/>
      <c r="JQC138" s="293"/>
      <c r="JQD138" s="293"/>
      <c r="JQE138" s="293"/>
      <c r="JQF138" s="293"/>
      <c r="JQG138" s="293"/>
      <c r="JQH138" s="293"/>
      <c r="JQI138" s="293"/>
      <c r="JQJ138" s="293"/>
      <c r="JQK138" s="293"/>
      <c r="JQL138" s="293"/>
      <c r="JQM138" s="293"/>
      <c r="JQN138" s="293"/>
      <c r="JQO138" s="293"/>
      <c r="JQP138" s="293"/>
      <c r="JQQ138" s="293"/>
      <c r="JQR138" s="293"/>
      <c r="JQS138" s="293"/>
      <c r="JQT138" s="293"/>
      <c r="JQU138" s="293"/>
      <c r="JQV138" s="293"/>
      <c r="JQW138" s="293"/>
      <c r="JQX138" s="293"/>
      <c r="JQY138" s="293"/>
      <c r="JQZ138" s="293"/>
      <c r="JRA138" s="293"/>
      <c r="JRB138" s="293"/>
      <c r="JRC138" s="293"/>
      <c r="JRD138" s="293"/>
      <c r="JRE138" s="293"/>
      <c r="JRF138" s="293"/>
      <c r="JRG138" s="293"/>
      <c r="JRH138" s="293"/>
      <c r="JRI138" s="293"/>
      <c r="JRJ138" s="293"/>
      <c r="JRK138" s="293"/>
      <c r="JRL138" s="293"/>
      <c r="JRM138" s="293"/>
      <c r="JRN138" s="293"/>
      <c r="JRO138" s="293"/>
      <c r="JRP138" s="293"/>
      <c r="JRQ138" s="293"/>
      <c r="JRR138" s="293"/>
      <c r="JRS138" s="293"/>
      <c r="JRT138" s="293"/>
      <c r="JRU138" s="293"/>
      <c r="JRV138" s="293"/>
      <c r="JRW138" s="293"/>
      <c r="JRX138" s="293"/>
      <c r="JRY138" s="293"/>
      <c r="JRZ138" s="293"/>
      <c r="JSA138" s="293"/>
      <c r="JSB138" s="293"/>
      <c r="JSC138" s="293"/>
      <c r="JSD138" s="293"/>
      <c r="JSE138" s="293"/>
      <c r="JSF138" s="293"/>
      <c r="JSG138" s="293"/>
      <c r="JSH138" s="293"/>
      <c r="JSI138" s="293"/>
      <c r="JSJ138" s="293"/>
      <c r="JSK138" s="293"/>
      <c r="JSL138" s="293"/>
      <c r="JSM138" s="293"/>
      <c r="JSN138" s="293"/>
      <c r="JSO138" s="293"/>
      <c r="JSP138" s="293"/>
      <c r="JSQ138" s="293"/>
      <c r="JSR138" s="293"/>
      <c r="JSS138" s="293"/>
      <c r="JST138" s="293"/>
      <c r="JSU138" s="293"/>
      <c r="JSV138" s="293"/>
      <c r="JSW138" s="293"/>
      <c r="JSX138" s="293"/>
      <c r="JSY138" s="293"/>
      <c r="JSZ138" s="293"/>
      <c r="JTA138" s="293"/>
      <c r="JTB138" s="293"/>
      <c r="JTC138" s="293"/>
      <c r="JTD138" s="293"/>
      <c r="JTE138" s="293"/>
      <c r="JTF138" s="293"/>
      <c r="JTG138" s="293"/>
      <c r="JTH138" s="293"/>
      <c r="JTI138" s="293"/>
      <c r="JTJ138" s="293"/>
      <c r="JTK138" s="293"/>
      <c r="JTL138" s="293"/>
      <c r="JTM138" s="293"/>
      <c r="JTN138" s="293"/>
      <c r="JTO138" s="293"/>
      <c r="JTP138" s="293"/>
      <c r="JTQ138" s="293"/>
      <c r="JTR138" s="293"/>
      <c r="JTS138" s="293"/>
      <c r="JTT138" s="293"/>
      <c r="JTU138" s="293"/>
      <c r="JTV138" s="293"/>
      <c r="JTW138" s="293"/>
      <c r="JTX138" s="293"/>
      <c r="JTY138" s="293"/>
      <c r="JTZ138" s="293"/>
      <c r="JUA138" s="293"/>
      <c r="JUB138" s="293"/>
      <c r="JUC138" s="293"/>
      <c r="JUD138" s="293"/>
      <c r="JUE138" s="293"/>
      <c r="JUF138" s="293"/>
      <c r="JUG138" s="293"/>
      <c r="JUH138" s="293"/>
      <c r="JUI138" s="293"/>
      <c r="JUJ138" s="293"/>
      <c r="JUK138" s="293"/>
      <c r="JUL138" s="293"/>
      <c r="JUM138" s="293"/>
      <c r="JUN138" s="293"/>
      <c r="JUO138" s="293"/>
      <c r="JUP138" s="293"/>
      <c r="JUQ138" s="293"/>
      <c r="JUR138" s="293"/>
      <c r="JUS138" s="293"/>
      <c r="JUT138" s="293"/>
      <c r="JUU138" s="293"/>
      <c r="JUV138" s="293"/>
      <c r="JUW138" s="293"/>
      <c r="JUX138" s="293"/>
      <c r="JUY138" s="293"/>
      <c r="JUZ138" s="293"/>
      <c r="JVA138" s="293"/>
      <c r="JVB138" s="293"/>
      <c r="JVC138" s="293"/>
      <c r="JVD138" s="293"/>
      <c r="JVE138" s="293"/>
      <c r="JVF138" s="293"/>
      <c r="JVG138" s="293"/>
      <c r="JVH138" s="293"/>
      <c r="JVI138" s="293"/>
      <c r="JVJ138" s="293"/>
      <c r="JVK138" s="293"/>
      <c r="JVL138" s="293"/>
      <c r="JVM138" s="293"/>
      <c r="JVN138" s="293"/>
      <c r="JVO138" s="293"/>
      <c r="JVP138" s="293"/>
      <c r="JVQ138" s="293"/>
      <c r="JVR138" s="293"/>
      <c r="JVS138" s="293"/>
      <c r="JVT138" s="293"/>
      <c r="JVU138" s="293"/>
      <c r="JVV138" s="293"/>
      <c r="JVW138" s="293"/>
      <c r="JVX138" s="293"/>
      <c r="JVY138" s="293"/>
      <c r="JVZ138" s="293"/>
      <c r="JWA138" s="293"/>
      <c r="JWB138" s="293"/>
      <c r="JWC138" s="293"/>
      <c r="JWD138" s="293"/>
      <c r="JWE138" s="293"/>
      <c r="JWF138" s="293"/>
      <c r="JWG138" s="293"/>
      <c r="JWH138" s="293"/>
      <c r="JWI138" s="293"/>
      <c r="JWJ138" s="293"/>
      <c r="JWK138" s="293"/>
      <c r="JWL138" s="293"/>
      <c r="JWM138" s="293"/>
      <c r="JWN138" s="293"/>
      <c r="JWO138" s="293"/>
      <c r="JWP138" s="293"/>
      <c r="JWQ138" s="293"/>
      <c r="JWR138" s="293"/>
      <c r="JWS138" s="293"/>
      <c r="JWT138" s="293"/>
      <c r="JWU138" s="293"/>
      <c r="JWV138" s="293"/>
      <c r="JWW138" s="293"/>
      <c r="JWX138" s="293"/>
      <c r="JWY138" s="293"/>
      <c r="JWZ138" s="293"/>
      <c r="JXA138" s="293"/>
      <c r="JXB138" s="293"/>
      <c r="JXC138" s="293"/>
      <c r="JXD138" s="293"/>
      <c r="JXE138" s="293"/>
      <c r="JXF138" s="293"/>
      <c r="JXG138" s="293"/>
      <c r="JXH138" s="293"/>
      <c r="JXI138" s="293"/>
      <c r="JXJ138" s="293"/>
      <c r="JXK138" s="293"/>
      <c r="JXL138" s="293"/>
      <c r="JXM138" s="293"/>
      <c r="JXN138" s="293"/>
      <c r="JXO138" s="293"/>
      <c r="JXP138" s="293"/>
      <c r="JXQ138" s="293"/>
      <c r="JXR138" s="293"/>
      <c r="JXS138" s="293"/>
      <c r="JXT138" s="293"/>
      <c r="JXU138" s="293"/>
      <c r="JXV138" s="293"/>
      <c r="JXW138" s="293"/>
      <c r="JXX138" s="293"/>
      <c r="JXY138" s="293"/>
      <c r="JXZ138" s="293"/>
      <c r="JYA138" s="293"/>
      <c r="JYB138" s="293"/>
      <c r="JYC138" s="293"/>
      <c r="JYD138" s="293"/>
      <c r="JYE138" s="293"/>
      <c r="JYF138" s="293"/>
      <c r="JYG138" s="293"/>
      <c r="JYH138" s="293"/>
      <c r="JYI138" s="293"/>
      <c r="JYJ138" s="293"/>
      <c r="JYK138" s="293"/>
      <c r="JYL138" s="293"/>
      <c r="JYM138" s="293"/>
      <c r="JYN138" s="293"/>
      <c r="JYO138" s="293"/>
      <c r="JYP138" s="293"/>
      <c r="JYQ138" s="293"/>
      <c r="JYR138" s="293"/>
      <c r="JYS138" s="293"/>
      <c r="JYT138" s="293"/>
      <c r="JYU138" s="293"/>
      <c r="JYV138" s="293"/>
      <c r="JYW138" s="293"/>
      <c r="JYX138" s="293"/>
      <c r="JYY138" s="293"/>
      <c r="JYZ138" s="293"/>
      <c r="JZA138" s="293"/>
      <c r="JZB138" s="293"/>
      <c r="JZC138" s="293"/>
      <c r="JZD138" s="293"/>
      <c r="JZE138" s="293"/>
      <c r="JZF138" s="293"/>
      <c r="JZG138" s="293"/>
      <c r="JZH138" s="293"/>
      <c r="JZI138" s="293"/>
      <c r="JZJ138" s="293"/>
      <c r="JZK138" s="293"/>
      <c r="JZL138" s="293"/>
      <c r="JZM138" s="293"/>
      <c r="JZN138" s="293"/>
      <c r="JZO138" s="293"/>
      <c r="JZP138" s="293"/>
      <c r="JZQ138" s="293"/>
      <c r="JZR138" s="293"/>
      <c r="JZS138" s="293"/>
      <c r="JZT138" s="293"/>
      <c r="JZU138" s="293"/>
      <c r="JZV138" s="293"/>
      <c r="JZW138" s="293"/>
      <c r="JZX138" s="293"/>
      <c r="JZY138" s="293"/>
      <c r="JZZ138" s="293"/>
      <c r="KAA138" s="293"/>
      <c r="KAB138" s="293"/>
      <c r="KAC138" s="293"/>
      <c r="KAD138" s="293"/>
      <c r="KAE138" s="293"/>
      <c r="KAF138" s="293"/>
      <c r="KAG138" s="293"/>
      <c r="KAH138" s="293"/>
      <c r="KAI138" s="293"/>
      <c r="KAJ138" s="293"/>
      <c r="KAK138" s="293"/>
      <c r="KAL138" s="293"/>
      <c r="KAM138" s="293"/>
      <c r="KAN138" s="293"/>
      <c r="KAO138" s="293"/>
      <c r="KAP138" s="293"/>
      <c r="KAQ138" s="293"/>
      <c r="KAR138" s="293"/>
      <c r="KAS138" s="293"/>
      <c r="KAT138" s="293"/>
      <c r="KAU138" s="293"/>
      <c r="KAV138" s="293"/>
      <c r="KAW138" s="293"/>
      <c r="KAX138" s="293"/>
      <c r="KAY138" s="293"/>
      <c r="KAZ138" s="293"/>
      <c r="KBA138" s="293"/>
      <c r="KBB138" s="293"/>
      <c r="KBC138" s="293"/>
      <c r="KBD138" s="293"/>
      <c r="KBE138" s="293"/>
      <c r="KBF138" s="293"/>
      <c r="KBG138" s="293"/>
      <c r="KBH138" s="293"/>
      <c r="KBI138" s="293"/>
      <c r="KBJ138" s="293"/>
      <c r="KBK138" s="293"/>
      <c r="KBL138" s="293"/>
      <c r="KBM138" s="293"/>
      <c r="KBN138" s="293"/>
      <c r="KBO138" s="293"/>
      <c r="KBP138" s="293"/>
      <c r="KBQ138" s="293"/>
      <c r="KBR138" s="293"/>
      <c r="KBS138" s="293"/>
      <c r="KBT138" s="293"/>
      <c r="KBU138" s="293"/>
      <c r="KBV138" s="293"/>
      <c r="KBW138" s="293"/>
      <c r="KBX138" s="293"/>
      <c r="KBY138" s="293"/>
      <c r="KBZ138" s="293"/>
      <c r="KCA138" s="293"/>
      <c r="KCB138" s="293"/>
      <c r="KCC138" s="293"/>
      <c r="KCD138" s="293"/>
      <c r="KCE138" s="293"/>
      <c r="KCF138" s="293"/>
      <c r="KCG138" s="293"/>
      <c r="KCH138" s="293"/>
      <c r="KCI138" s="293"/>
      <c r="KCJ138" s="293"/>
      <c r="KCK138" s="293"/>
      <c r="KCL138" s="293"/>
      <c r="KCM138" s="293"/>
      <c r="KCN138" s="293"/>
      <c r="KCO138" s="293"/>
      <c r="KCP138" s="293"/>
      <c r="KCQ138" s="293"/>
      <c r="KCR138" s="293"/>
      <c r="KCS138" s="293"/>
      <c r="KCT138" s="293"/>
      <c r="KCU138" s="293"/>
      <c r="KCV138" s="293"/>
      <c r="KCW138" s="293"/>
      <c r="KCX138" s="293"/>
      <c r="KCY138" s="293"/>
      <c r="KCZ138" s="293"/>
      <c r="KDA138" s="293"/>
      <c r="KDB138" s="293"/>
      <c r="KDC138" s="293"/>
      <c r="KDD138" s="293"/>
      <c r="KDE138" s="293"/>
      <c r="KDF138" s="293"/>
      <c r="KDG138" s="293"/>
      <c r="KDH138" s="293"/>
      <c r="KDI138" s="293"/>
      <c r="KDJ138" s="293"/>
      <c r="KDK138" s="293"/>
      <c r="KDL138" s="293"/>
      <c r="KDM138" s="293"/>
      <c r="KDN138" s="293"/>
      <c r="KDO138" s="293"/>
      <c r="KDP138" s="293"/>
      <c r="KDQ138" s="293"/>
      <c r="KDR138" s="293"/>
      <c r="KDS138" s="293"/>
      <c r="KDT138" s="293"/>
      <c r="KDU138" s="293"/>
      <c r="KDV138" s="293"/>
      <c r="KDW138" s="293"/>
      <c r="KDX138" s="293"/>
      <c r="KDY138" s="293"/>
      <c r="KDZ138" s="293"/>
      <c r="KEA138" s="293"/>
      <c r="KEB138" s="293"/>
      <c r="KEC138" s="293"/>
      <c r="KED138" s="293"/>
      <c r="KEE138" s="293"/>
      <c r="KEF138" s="293"/>
      <c r="KEG138" s="293"/>
      <c r="KEH138" s="293"/>
      <c r="KEI138" s="293"/>
      <c r="KEJ138" s="293"/>
      <c r="KEK138" s="293"/>
      <c r="KEL138" s="293"/>
      <c r="KEM138" s="293"/>
      <c r="KEN138" s="293"/>
      <c r="KEO138" s="293"/>
      <c r="KEP138" s="293"/>
      <c r="KEQ138" s="293"/>
      <c r="KER138" s="293"/>
      <c r="KES138" s="293"/>
      <c r="KET138" s="293"/>
      <c r="KEU138" s="293"/>
      <c r="KEV138" s="293"/>
      <c r="KEW138" s="293"/>
      <c r="KEX138" s="293"/>
      <c r="KEY138" s="293"/>
      <c r="KEZ138" s="293"/>
      <c r="KFA138" s="293"/>
      <c r="KFB138" s="293"/>
      <c r="KFC138" s="293"/>
      <c r="KFD138" s="293"/>
      <c r="KFE138" s="293"/>
      <c r="KFF138" s="293"/>
      <c r="KFG138" s="293"/>
      <c r="KFH138" s="293"/>
      <c r="KFI138" s="293"/>
      <c r="KFJ138" s="293"/>
      <c r="KFK138" s="293"/>
      <c r="KFL138" s="293"/>
      <c r="KFM138" s="293"/>
      <c r="KFN138" s="293"/>
      <c r="KFO138" s="293"/>
      <c r="KFP138" s="293"/>
      <c r="KFQ138" s="293"/>
      <c r="KFR138" s="293"/>
      <c r="KFS138" s="293"/>
      <c r="KFT138" s="293"/>
      <c r="KFU138" s="293"/>
      <c r="KFV138" s="293"/>
      <c r="KFW138" s="293"/>
      <c r="KFX138" s="293"/>
      <c r="KFY138" s="293"/>
      <c r="KFZ138" s="293"/>
      <c r="KGA138" s="293"/>
      <c r="KGB138" s="293"/>
      <c r="KGC138" s="293"/>
      <c r="KGD138" s="293"/>
      <c r="KGE138" s="293"/>
      <c r="KGF138" s="293"/>
      <c r="KGG138" s="293"/>
      <c r="KGH138" s="293"/>
      <c r="KGI138" s="293"/>
      <c r="KGJ138" s="293"/>
      <c r="KGK138" s="293"/>
      <c r="KGL138" s="293"/>
      <c r="KGM138" s="293"/>
      <c r="KGN138" s="293"/>
      <c r="KGO138" s="293"/>
      <c r="KGP138" s="293"/>
      <c r="KGQ138" s="293"/>
      <c r="KGR138" s="293"/>
      <c r="KGS138" s="293"/>
      <c r="KGT138" s="293"/>
      <c r="KGU138" s="293"/>
      <c r="KGV138" s="293"/>
      <c r="KGW138" s="293"/>
      <c r="KGX138" s="293"/>
      <c r="KGY138" s="293"/>
      <c r="KGZ138" s="293"/>
      <c r="KHA138" s="293"/>
      <c r="KHB138" s="293"/>
      <c r="KHC138" s="293"/>
      <c r="KHD138" s="293"/>
      <c r="KHE138" s="293"/>
      <c r="KHF138" s="293"/>
      <c r="KHG138" s="293"/>
      <c r="KHH138" s="293"/>
      <c r="KHI138" s="293"/>
      <c r="KHJ138" s="293"/>
      <c r="KHK138" s="293"/>
      <c r="KHL138" s="293"/>
      <c r="KHM138" s="293"/>
      <c r="KHN138" s="293"/>
      <c r="KHO138" s="293"/>
      <c r="KHP138" s="293"/>
      <c r="KHQ138" s="293"/>
      <c r="KHR138" s="293"/>
      <c r="KHS138" s="293"/>
      <c r="KHT138" s="293"/>
      <c r="KHU138" s="293"/>
      <c r="KHV138" s="293"/>
      <c r="KHW138" s="293"/>
      <c r="KHX138" s="293"/>
      <c r="KHY138" s="293"/>
      <c r="KHZ138" s="293"/>
      <c r="KIA138" s="293"/>
      <c r="KIB138" s="293"/>
      <c r="KIC138" s="293"/>
      <c r="KID138" s="293"/>
      <c r="KIE138" s="293"/>
      <c r="KIF138" s="293"/>
      <c r="KIG138" s="293"/>
      <c r="KIH138" s="293"/>
      <c r="KII138" s="293"/>
      <c r="KIJ138" s="293"/>
      <c r="KIK138" s="293"/>
      <c r="KIL138" s="293"/>
      <c r="KIM138" s="293"/>
      <c r="KIN138" s="293"/>
      <c r="KIO138" s="293"/>
      <c r="KIP138" s="293"/>
      <c r="KIQ138" s="293"/>
      <c r="KIR138" s="293"/>
      <c r="KIS138" s="293"/>
      <c r="KIT138" s="293"/>
      <c r="KIU138" s="293"/>
      <c r="KIV138" s="293"/>
      <c r="KIW138" s="293"/>
      <c r="KIX138" s="293"/>
      <c r="KIY138" s="293"/>
      <c r="KIZ138" s="293"/>
      <c r="KJA138" s="293"/>
      <c r="KJB138" s="293"/>
      <c r="KJC138" s="293"/>
      <c r="KJD138" s="293"/>
      <c r="KJE138" s="293"/>
      <c r="KJF138" s="293"/>
      <c r="KJG138" s="293"/>
      <c r="KJH138" s="293"/>
      <c r="KJI138" s="293"/>
      <c r="KJJ138" s="293"/>
      <c r="KJK138" s="293"/>
      <c r="KJL138" s="293"/>
      <c r="KJM138" s="293"/>
      <c r="KJN138" s="293"/>
      <c r="KJO138" s="293"/>
      <c r="KJP138" s="293"/>
      <c r="KJQ138" s="293"/>
      <c r="KJR138" s="293"/>
      <c r="KJS138" s="293"/>
      <c r="KJT138" s="293"/>
      <c r="KJU138" s="293"/>
      <c r="KJV138" s="293"/>
      <c r="KJW138" s="293"/>
      <c r="KJX138" s="293"/>
      <c r="KJY138" s="293"/>
      <c r="KJZ138" s="293"/>
      <c r="KKA138" s="293"/>
      <c r="KKB138" s="293"/>
      <c r="KKC138" s="293"/>
      <c r="KKD138" s="293"/>
      <c r="KKE138" s="293"/>
      <c r="KKF138" s="293"/>
      <c r="KKG138" s="293"/>
      <c r="KKH138" s="293"/>
      <c r="KKI138" s="293"/>
      <c r="KKJ138" s="293"/>
      <c r="KKK138" s="293"/>
      <c r="KKL138" s="293"/>
      <c r="KKM138" s="293"/>
      <c r="KKN138" s="293"/>
      <c r="KKO138" s="293"/>
      <c r="KKP138" s="293"/>
      <c r="KKQ138" s="293"/>
      <c r="KKR138" s="293"/>
      <c r="KKS138" s="293"/>
      <c r="KKT138" s="293"/>
      <c r="KKU138" s="293"/>
      <c r="KKV138" s="293"/>
      <c r="KKW138" s="293"/>
      <c r="KKX138" s="293"/>
      <c r="KKY138" s="293"/>
      <c r="KKZ138" s="293"/>
      <c r="KLA138" s="293"/>
      <c r="KLB138" s="293"/>
      <c r="KLC138" s="293"/>
      <c r="KLD138" s="293"/>
      <c r="KLE138" s="293"/>
      <c r="KLF138" s="293"/>
      <c r="KLG138" s="293"/>
      <c r="KLH138" s="293"/>
      <c r="KLI138" s="293"/>
      <c r="KLJ138" s="293"/>
      <c r="KLK138" s="293"/>
      <c r="KLL138" s="293"/>
      <c r="KLM138" s="293"/>
      <c r="KLN138" s="293"/>
      <c r="KLO138" s="293"/>
      <c r="KLP138" s="293"/>
      <c r="KLQ138" s="293"/>
      <c r="KLR138" s="293"/>
      <c r="KLS138" s="293"/>
      <c r="KLT138" s="293"/>
      <c r="KLU138" s="293"/>
      <c r="KLV138" s="293"/>
      <c r="KLW138" s="293"/>
      <c r="KLX138" s="293"/>
      <c r="KLY138" s="293"/>
      <c r="KLZ138" s="293"/>
      <c r="KMA138" s="293"/>
      <c r="KMB138" s="293"/>
      <c r="KMC138" s="293"/>
      <c r="KMD138" s="293"/>
      <c r="KME138" s="293"/>
      <c r="KMF138" s="293"/>
      <c r="KMG138" s="293"/>
      <c r="KMH138" s="293"/>
      <c r="KMI138" s="293"/>
      <c r="KMJ138" s="293"/>
      <c r="KMK138" s="293"/>
      <c r="KML138" s="293"/>
      <c r="KMM138" s="293"/>
      <c r="KMN138" s="293"/>
      <c r="KMO138" s="293"/>
      <c r="KMP138" s="293"/>
      <c r="KMQ138" s="293"/>
      <c r="KMR138" s="293"/>
      <c r="KMS138" s="293"/>
      <c r="KMT138" s="293"/>
      <c r="KMU138" s="293"/>
      <c r="KMV138" s="293"/>
      <c r="KMW138" s="293"/>
      <c r="KMX138" s="293"/>
      <c r="KMY138" s="293"/>
      <c r="KMZ138" s="293"/>
      <c r="KNA138" s="293"/>
      <c r="KNB138" s="293"/>
      <c r="KNC138" s="293"/>
      <c r="KND138" s="293"/>
      <c r="KNE138" s="293"/>
      <c r="KNF138" s="293"/>
      <c r="KNG138" s="293"/>
      <c r="KNH138" s="293"/>
      <c r="KNI138" s="293"/>
      <c r="KNJ138" s="293"/>
      <c r="KNK138" s="293"/>
      <c r="KNL138" s="293"/>
      <c r="KNM138" s="293"/>
      <c r="KNN138" s="293"/>
      <c r="KNO138" s="293"/>
      <c r="KNP138" s="293"/>
      <c r="KNQ138" s="293"/>
      <c r="KNR138" s="293"/>
      <c r="KNS138" s="293"/>
      <c r="KNT138" s="293"/>
      <c r="KNU138" s="293"/>
      <c r="KNV138" s="293"/>
      <c r="KNW138" s="293"/>
      <c r="KNX138" s="293"/>
      <c r="KNY138" s="293"/>
      <c r="KNZ138" s="293"/>
      <c r="KOA138" s="293"/>
      <c r="KOB138" s="293"/>
      <c r="KOC138" s="293"/>
      <c r="KOD138" s="293"/>
      <c r="KOE138" s="293"/>
      <c r="KOF138" s="293"/>
      <c r="KOG138" s="293"/>
      <c r="KOH138" s="293"/>
      <c r="KOI138" s="293"/>
      <c r="KOJ138" s="293"/>
      <c r="KOK138" s="293"/>
      <c r="KOL138" s="293"/>
      <c r="KOM138" s="293"/>
      <c r="KON138" s="293"/>
      <c r="KOO138" s="293"/>
      <c r="KOP138" s="293"/>
      <c r="KOQ138" s="293"/>
      <c r="KOR138" s="293"/>
      <c r="KOS138" s="293"/>
      <c r="KOT138" s="293"/>
      <c r="KOU138" s="293"/>
      <c r="KOV138" s="293"/>
      <c r="KOW138" s="293"/>
      <c r="KOX138" s="293"/>
      <c r="KOY138" s="293"/>
      <c r="KOZ138" s="293"/>
      <c r="KPA138" s="293"/>
      <c r="KPB138" s="293"/>
      <c r="KPC138" s="293"/>
      <c r="KPD138" s="293"/>
      <c r="KPE138" s="293"/>
      <c r="KPF138" s="293"/>
      <c r="KPG138" s="293"/>
      <c r="KPH138" s="293"/>
      <c r="KPI138" s="293"/>
      <c r="KPJ138" s="293"/>
      <c r="KPK138" s="293"/>
      <c r="KPL138" s="293"/>
      <c r="KPM138" s="293"/>
      <c r="KPN138" s="293"/>
      <c r="KPO138" s="293"/>
      <c r="KPP138" s="293"/>
      <c r="KPQ138" s="293"/>
      <c r="KPR138" s="293"/>
      <c r="KPS138" s="293"/>
      <c r="KPT138" s="293"/>
      <c r="KPU138" s="293"/>
      <c r="KPV138" s="293"/>
      <c r="KPW138" s="293"/>
      <c r="KPX138" s="293"/>
      <c r="KPY138" s="293"/>
      <c r="KPZ138" s="293"/>
      <c r="KQA138" s="293"/>
      <c r="KQB138" s="293"/>
      <c r="KQC138" s="293"/>
      <c r="KQD138" s="293"/>
      <c r="KQE138" s="293"/>
      <c r="KQF138" s="293"/>
      <c r="KQG138" s="293"/>
      <c r="KQH138" s="293"/>
      <c r="KQI138" s="293"/>
      <c r="KQJ138" s="293"/>
      <c r="KQK138" s="293"/>
      <c r="KQL138" s="293"/>
      <c r="KQM138" s="293"/>
      <c r="KQN138" s="293"/>
      <c r="KQO138" s="293"/>
      <c r="KQP138" s="293"/>
      <c r="KQQ138" s="293"/>
      <c r="KQR138" s="293"/>
      <c r="KQS138" s="293"/>
      <c r="KQT138" s="293"/>
      <c r="KQU138" s="293"/>
      <c r="KQV138" s="293"/>
      <c r="KQW138" s="293"/>
      <c r="KQX138" s="293"/>
      <c r="KQY138" s="293"/>
      <c r="KQZ138" s="293"/>
      <c r="KRA138" s="293"/>
      <c r="KRB138" s="293"/>
      <c r="KRC138" s="293"/>
      <c r="KRD138" s="293"/>
      <c r="KRE138" s="293"/>
      <c r="KRF138" s="293"/>
      <c r="KRG138" s="293"/>
      <c r="KRH138" s="293"/>
      <c r="KRI138" s="293"/>
      <c r="KRJ138" s="293"/>
      <c r="KRK138" s="293"/>
      <c r="KRL138" s="293"/>
      <c r="KRM138" s="293"/>
      <c r="KRN138" s="293"/>
      <c r="KRO138" s="293"/>
      <c r="KRP138" s="293"/>
      <c r="KRQ138" s="293"/>
      <c r="KRR138" s="293"/>
      <c r="KRS138" s="293"/>
      <c r="KRT138" s="293"/>
      <c r="KRU138" s="293"/>
      <c r="KRV138" s="293"/>
      <c r="KRW138" s="293"/>
      <c r="KRX138" s="293"/>
      <c r="KRY138" s="293"/>
      <c r="KRZ138" s="293"/>
      <c r="KSA138" s="293"/>
      <c r="KSB138" s="293"/>
      <c r="KSC138" s="293"/>
      <c r="KSD138" s="293"/>
      <c r="KSE138" s="293"/>
      <c r="KSF138" s="293"/>
      <c r="KSG138" s="293"/>
      <c r="KSH138" s="293"/>
      <c r="KSI138" s="293"/>
      <c r="KSJ138" s="293"/>
      <c r="KSK138" s="293"/>
      <c r="KSL138" s="293"/>
      <c r="KSM138" s="293"/>
      <c r="KSN138" s="293"/>
      <c r="KSO138" s="293"/>
      <c r="KSP138" s="293"/>
      <c r="KSQ138" s="293"/>
      <c r="KSR138" s="293"/>
      <c r="KSS138" s="293"/>
      <c r="KST138" s="293"/>
      <c r="KSU138" s="293"/>
      <c r="KSV138" s="293"/>
      <c r="KSW138" s="293"/>
      <c r="KSX138" s="293"/>
      <c r="KSY138" s="293"/>
      <c r="KSZ138" s="293"/>
      <c r="KTA138" s="293"/>
      <c r="KTB138" s="293"/>
      <c r="KTC138" s="293"/>
      <c r="KTD138" s="293"/>
      <c r="KTE138" s="293"/>
      <c r="KTF138" s="293"/>
      <c r="KTG138" s="293"/>
      <c r="KTH138" s="293"/>
      <c r="KTI138" s="293"/>
      <c r="KTJ138" s="293"/>
      <c r="KTK138" s="293"/>
      <c r="KTL138" s="293"/>
      <c r="KTM138" s="293"/>
      <c r="KTN138" s="293"/>
      <c r="KTO138" s="293"/>
      <c r="KTP138" s="293"/>
      <c r="KTQ138" s="293"/>
      <c r="KTR138" s="293"/>
      <c r="KTS138" s="293"/>
      <c r="KTT138" s="293"/>
      <c r="KTU138" s="293"/>
      <c r="KTV138" s="293"/>
      <c r="KTW138" s="293"/>
      <c r="KTX138" s="293"/>
      <c r="KTY138" s="293"/>
      <c r="KTZ138" s="293"/>
      <c r="KUA138" s="293"/>
      <c r="KUB138" s="293"/>
      <c r="KUC138" s="293"/>
      <c r="KUD138" s="293"/>
      <c r="KUE138" s="293"/>
      <c r="KUF138" s="293"/>
      <c r="KUG138" s="293"/>
      <c r="KUH138" s="293"/>
      <c r="KUI138" s="293"/>
      <c r="KUJ138" s="293"/>
      <c r="KUK138" s="293"/>
      <c r="KUL138" s="293"/>
      <c r="KUM138" s="293"/>
      <c r="KUN138" s="293"/>
      <c r="KUO138" s="293"/>
      <c r="KUP138" s="293"/>
      <c r="KUQ138" s="293"/>
      <c r="KUR138" s="293"/>
      <c r="KUS138" s="293"/>
      <c r="KUT138" s="293"/>
      <c r="KUU138" s="293"/>
      <c r="KUV138" s="293"/>
      <c r="KUW138" s="293"/>
      <c r="KUX138" s="293"/>
      <c r="KUY138" s="293"/>
      <c r="KUZ138" s="293"/>
      <c r="KVA138" s="293"/>
      <c r="KVB138" s="293"/>
      <c r="KVC138" s="293"/>
      <c r="KVD138" s="293"/>
      <c r="KVE138" s="293"/>
      <c r="KVF138" s="293"/>
      <c r="KVG138" s="293"/>
      <c r="KVH138" s="293"/>
      <c r="KVI138" s="293"/>
      <c r="KVJ138" s="293"/>
      <c r="KVK138" s="293"/>
      <c r="KVL138" s="293"/>
      <c r="KVM138" s="293"/>
      <c r="KVN138" s="293"/>
      <c r="KVO138" s="293"/>
      <c r="KVP138" s="293"/>
      <c r="KVQ138" s="293"/>
      <c r="KVR138" s="293"/>
      <c r="KVS138" s="293"/>
      <c r="KVT138" s="293"/>
      <c r="KVU138" s="293"/>
      <c r="KVV138" s="293"/>
      <c r="KVW138" s="293"/>
      <c r="KVX138" s="293"/>
      <c r="KVY138" s="293"/>
      <c r="KVZ138" s="293"/>
      <c r="KWA138" s="293"/>
      <c r="KWB138" s="293"/>
      <c r="KWC138" s="293"/>
      <c r="KWD138" s="293"/>
      <c r="KWE138" s="293"/>
      <c r="KWF138" s="293"/>
      <c r="KWG138" s="293"/>
      <c r="KWH138" s="293"/>
      <c r="KWI138" s="293"/>
      <c r="KWJ138" s="293"/>
      <c r="KWK138" s="293"/>
      <c r="KWL138" s="293"/>
      <c r="KWM138" s="293"/>
      <c r="KWN138" s="293"/>
      <c r="KWO138" s="293"/>
      <c r="KWP138" s="293"/>
      <c r="KWQ138" s="293"/>
      <c r="KWR138" s="293"/>
      <c r="KWS138" s="293"/>
      <c r="KWT138" s="293"/>
      <c r="KWU138" s="293"/>
      <c r="KWV138" s="293"/>
      <c r="KWW138" s="293"/>
      <c r="KWX138" s="293"/>
      <c r="KWY138" s="293"/>
      <c r="KWZ138" s="293"/>
      <c r="KXA138" s="293"/>
      <c r="KXB138" s="293"/>
      <c r="KXC138" s="293"/>
      <c r="KXD138" s="293"/>
      <c r="KXE138" s="293"/>
      <c r="KXF138" s="293"/>
      <c r="KXG138" s="293"/>
      <c r="KXH138" s="293"/>
      <c r="KXI138" s="293"/>
      <c r="KXJ138" s="293"/>
      <c r="KXK138" s="293"/>
      <c r="KXL138" s="293"/>
      <c r="KXM138" s="293"/>
      <c r="KXN138" s="293"/>
      <c r="KXO138" s="293"/>
      <c r="KXP138" s="293"/>
      <c r="KXQ138" s="293"/>
      <c r="KXR138" s="293"/>
      <c r="KXS138" s="293"/>
      <c r="KXT138" s="293"/>
      <c r="KXU138" s="293"/>
      <c r="KXV138" s="293"/>
      <c r="KXW138" s="293"/>
      <c r="KXX138" s="293"/>
      <c r="KXY138" s="293"/>
      <c r="KXZ138" s="293"/>
      <c r="KYA138" s="293"/>
      <c r="KYB138" s="293"/>
      <c r="KYC138" s="293"/>
      <c r="KYD138" s="293"/>
      <c r="KYE138" s="293"/>
      <c r="KYF138" s="293"/>
      <c r="KYG138" s="293"/>
      <c r="KYH138" s="293"/>
      <c r="KYI138" s="293"/>
      <c r="KYJ138" s="293"/>
      <c r="KYK138" s="293"/>
      <c r="KYL138" s="293"/>
      <c r="KYM138" s="293"/>
      <c r="KYN138" s="293"/>
      <c r="KYO138" s="293"/>
      <c r="KYP138" s="293"/>
      <c r="KYQ138" s="293"/>
      <c r="KYR138" s="293"/>
      <c r="KYS138" s="293"/>
      <c r="KYT138" s="293"/>
      <c r="KYU138" s="293"/>
      <c r="KYV138" s="293"/>
      <c r="KYW138" s="293"/>
      <c r="KYX138" s="293"/>
      <c r="KYY138" s="293"/>
      <c r="KYZ138" s="293"/>
      <c r="KZA138" s="293"/>
      <c r="KZB138" s="293"/>
      <c r="KZC138" s="293"/>
      <c r="KZD138" s="293"/>
      <c r="KZE138" s="293"/>
      <c r="KZF138" s="293"/>
      <c r="KZG138" s="293"/>
      <c r="KZH138" s="293"/>
      <c r="KZI138" s="293"/>
      <c r="KZJ138" s="293"/>
      <c r="KZK138" s="293"/>
      <c r="KZL138" s="293"/>
      <c r="KZM138" s="293"/>
      <c r="KZN138" s="293"/>
      <c r="KZO138" s="293"/>
      <c r="KZP138" s="293"/>
      <c r="KZQ138" s="293"/>
      <c r="KZR138" s="293"/>
      <c r="KZS138" s="293"/>
      <c r="KZT138" s="293"/>
      <c r="KZU138" s="293"/>
      <c r="KZV138" s="293"/>
      <c r="KZW138" s="293"/>
      <c r="KZX138" s="293"/>
      <c r="KZY138" s="293"/>
      <c r="KZZ138" s="293"/>
      <c r="LAA138" s="293"/>
      <c r="LAB138" s="293"/>
      <c r="LAC138" s="293"/>
      <c r="LAD138" s="293"/>
      <c r="LAE138" s="293"/>
      <c r="LAF138" s="293"/>
      <c r="LAG138" s="293"/>
      <c r="LAH138" s="293"/>
      <c r="LAI138" s="293"/>
      <c r="LAJ138" s="293"/>
      <c r="LAK138" s="293"/>
      <c r="LAL138" s="293"/>
      <c r="LAM138" s="293"/>
      <c r="LAN138" s="293"/>
      <c r="LAO138" s="293"/>
      <c r="LAP138" s="293"/>
      <c r="LAQ138" s="293"/>
      <c r="LAR138" s="293"/>
      <c r="LAS138" s="293"/>
      <c r="LAT138" s="293"/>
      <c r="LAU138" s="293"/>
      <c r="LAV138" s="293"/>
      <c r="LAW138" s="293"/>
      <c r="LAX138" s="293"/>
      <c r="LAY138" s="293"/>
      <c r="LAZ138" s="293"/>
      <c r="LBA138" s="293"/>
      <c r="LBB138" s="293"/>
      <c r="LBC138" s="293"/>
      <c r="LBD138" s="293"/>
      <c r="LBE138" s="293"/>
      <c r="LBF138" s="293"/>
      <c r="LBG138" s="293"/>
      <c r="LBH138" s="293"/>
      <c r="LBI138" s="293"/>
      <c r="LBJ138" s="293"/>
      <c r="LBK138" s="293"/>
      <c r="LBL138" s="293"/>
      <c r="LBM138" s="293"/>
      <c r="LBN138" s="293"/>
      <c r="LBO138" s="293"/>
      <c r="LBP138" s="293"/>
      <c r="LBQ138" s="293"/>
      <c r="LBR138" s="293"/>
      <c r="LBS138" s="293"/>
      <c r="LBT138" s="293"/>
      <c r="LBU138" s="293"/>
      <c r="LBV138" s="293"/>
      <c r="LBW138" s="293"/>
      <c r="LBX138" s="293"/>
      <c r="LBY138" s="293"/>
      <c r="LBZ138" s="293"/>
      <c r="LCA138" s="293"/>
      <c r="LCB138" s="293"/>
      <c r="LCC138" s="293"/>
      <c r="LCD138" s="293"/>
      <c r="LCE138" s="293"/>
      <c r="LCF138" s="293"/>
      <c r="LCG138" s="293"/>
      <c r="LCH138" s="293"/>
      <c r="LCI138" s="293"/>
      <c r="LCJ138" s="293"/>
      <c r="LCK138" s="293"/>
      <c r="LCL138" s="293"/>
      <c r="LCM138" s="293"/>
      <c r="LCN138" s="293"/>
      <c r="LCO138" s="293"/>
      <c r="LCP138" s="293"/>
      <c r="LCQ138" s="293"/>
      <c r="LCR138" s="293"/>
      <c r="LCS138" s="293"/>
      <c r="LCT138" s="293"/>
      <c r="LCU138" s="293"/>
      <c r="LCV138" s="293"/>
      <c r="LCW138" s="293"/>
      <c r="LCX138" s="293"/>
      <c r="LCY138" s="293"/>
      <c r="LCZ138" s="293"/>
      <c r="LDA138" s="293"/>
      <c r="LDB138" s="293"/>
      <c r="LDC138" s="293"/>
      <c r="LDD138" s="293"/>
      <c r="LDE138" s="293"/>
      <c r="LDF138" s="293"/>
      <c r="LDG138" s="293"/>
      <c r="LDH138" s="293"/>
      <c r="LDI138" s="293"/>
      <c r="LDJ138" s="293"/>
      <c r="LDK138" s="293"/>
      <c r="LDL138" s="293"/>
      <c r="LDM138" s="293"/>
      <c r="LDN138" s="293"/>
      <c r="LDO138" s="293"/>
      <c r="LDP138" s="293"/>
      <c r="LDQ138" s="293"/>
      <c r="LDR138" s="293"/>
      <c r="LDS138" s="293"/>
      <c r="LDT138" s="293"/>
      <c r="LDU138" s="293"/>
      <c r="LDV138" s="293"/>
      <c r="LDW138" s="293"/>
      <c r="LDX138" s="293"/>
      <c r="LDY138" s="293"/>
      <c r="LDZ138" s="293"/>
      <c r="LEA138" s="293"/>
      <c r="LEB138" s="293"/>
      <c r="LEC138" s="293"/>
      <c r="LED138" s="293"/>
      <c r="LEE138" s="293"/>
      <c r="LEF138" s="293"/>
      <c r="LEG138" s="293"/>
      <c r="LEH138" s="293"/>
      <c r="LEI138" s="293"/>
      <c r="LEJ138" s="293"/>
      <c r="LEK138" s="293"/>
      <c r="LEL138" s="293"/>
      <c r="LEM138" s="293"/>
      <c r="LEN138" s="293"/>
      <c r="LEO138" s="293"/>
      <c r="LEP138" s="293"/>
      <c r="LEQ138" s="293"/>
      <c r="LER138" s="293"/>
      <c r="LES138" s="293"/>
      <c r="LET138" s="293"/>
      <c r="LEU138" s="293"/>
      <c r="LEV138" s="293"/>
      <c r="LEW138" s="293"/>
      <c r="LEX138" s="293"/>
      <c r="LEY138" s="293"/>
      <c r="LEZ138" s="293"/>
      <c r="LFA138" s="293"/>
      <c r="LFB138" s="293"/>
      <c r="LFC138" s="293"/>
      <c r="LFD138" s="293"/>
      <c r="LFE138" s="293"/>
      <c r="LFF138" s="293"/>
      <c r="LFG138" s="293"/>
      <c r="LFH138" s="293"/>
      <c r="LFI138" s="293"/>
      <c r="LFJ138" s="293"/>
      <c r="LFK138" s="293"/>
      <c r="LFL138" s="293"/>
      <c r="LFM138" s="293"/>
      <c r="LFN138" s="293"/>
      <c r="LFO138" s="293"/>
      <c r="LFP138" s="293"/>
      <c r="LFQ138" s="293"/>
      <c r="LFR138" s="293"/>
      <c r="LFS138" s="293"/>
      <c r="LFT138" s="293"/>
      <c r="LFU138" s="293"/>
      <c r="LFV138" s="293"/>
      <c r="LFW138" s="293"/>
      <c r="LFX138" s="293"/>
      <c r="LFY138" s="293"/>
      <c r="LFZ138" s="293"/>
      <c r="LGA138" s="293"/>
      <c r="LGB138" s="293"/>
      <c r="LGC138" s="293"/>
      <c r="LGD138" s="293"/>
      <c r="LGE138" s="293"/>
      <c r="LGF138" s="293"/>
      <c r="LGG138" s="293"/>
      <c r="LGH138" s="293"/>
      <c r="LGI138" s="293"/>
      <c r="LGJ138" s="293"/>
      <c r="LGK138" s="293"/>
      <c r="LGL138" s="293"/>
      <c r="LGM138" s="293"/>
      <c r="LGN138" s="293"/>
      <c r="LGO138" s="293"/>
      <c r="LGP138" s="293"/>
      <c r="LGQ138" s="293"/>
      <c r="LGR138" s="293"/>
      <c r="LGS138" s="293"/>
      <c r="LGT138" s="293"/>
      <c r="LGU138" s="293"/>
      <c r="LGV138" s="293"/>
      <c r="LGW138" s="293"/>
      <c r="LGX138" s="293"/>
      <c r="LGY138" s="293"/>
      <c r="LGZ138" s="293"/>
      <c r="LHA138" s="293"/>
      <c r="LHB138" s="293"/>
      <c r="LHC138" s="293"/>
      <c r="LHD138" s="293"/>
      <c r="LHE138" s="293"/>
      <c r="LHF138" s="293"/>
      <c r="LHG138" s="293"/>
      <c r="LHH138" s="293"/>
      <c r="LHI138" s="293"/>
      <c r="LHJ138" s="293"/>
      <c r="LHK138" s="293"/>
      <c r="LHL138" s="293"/>
      <c r="LHM138" s="293"/>
      <c r="LHN138" s="293"/>
      <c r="LHO138" s="293"/>
      <c r="LHP138" s="293"/>
      <c r="LHQ138" s="293"/>
      <c r="LHR138" s="293"/>
      <c r="LHS138" s="293"/>
      <c r="LHT138" s="293"/>
      <c r="LHU138" s="293"/>
      <c r="LHV138" s="293"/>
      <c r="LHW138" s="293"/>
      <c r="LHX138" s="293"/>
      <c r="LHY138" s="293"/>
      <c r="LHZ138" s="293"/>
      <c r="LIA138" s="293"/>
      <c r="LIB138" s="293"/>
      <c r="LIC138" s="293"/>
      <c r="LID138" s="293"/>
      <c r="LIE138" s="293"/>
      <c r="LIF138" s="293"/>
      <c r="LIG138" s="293"/>
      <c r="LIH138" s="293"/>
      <c r="LII138" s="293"/>
      <c r="LIJ138" s="293"/>
      <c r="LIK138" s="293"/>
      <c r="LIL138" s="293"/>
      <c r="LIM138" s="293"/>
      <c r="LIN138" s="293"/>
      <c r="LIO138" s="293"/>
      <c r="LIP138" s="293"/>
      <c r="LIQ138" s="293"/>
      <c r="LIR138" s="293"/>
      <c r="LIS138" s="293"/>
      <c r="LIT138" s="293"/>
      <c r="LIU138" s="293"/>
      <c r="LIV138" s="293"/>
      <c r="LIW138" s="293"/>
      <c r="LIX138" s="293"/>
      <c r="LIY138" s="293"/>
      <c r="LIZ138" s="293"/>
      <c r="LJA138" s="293"/>
      <c r="LJB138" s="293"/>
      <c r="LJC138" s="293"/>
      <c r="LJD138" s="293"/>
      <c r="LJE138" s="293"/>
      <c r="LJF138" s="293"/>
      <c r="LJG138" s="293"/>
      <c r="LJH138" s="293"/>
      <c r="LJI138" s="293"/>
      <c r="LJJ138" s="293"/>
      <c r="LJK138" s="293"/>
      <c r="LJL138" s="293"/>
      <c r="LJM138" s="293"/>
      <c r="LJN138" s="293"/>
      <c r="LJO138" s="293"/>
      <c r="LJP138" s="293"/>
      <c r="LJQ138" s="293"/>
      <c r="LJR138" s="293"/>
      <c r="LJS138" s="293"/>
      <c r="LJT138" s="293"/>
      <c r="LJU138" s="293"/>
      <c r="LJV138" s="293"/>
      <c r="LJW138" s="293"/>
      <c r="LJX138" s="293"/>
      <c r="LJY138" s="293"/>
      <c r="LJZ138" s="293"/>
      <c r="LKA138" s="293"/>
      <c r="LKB138" s="293"/>
      <c r="LKC138" s="293"/>
      <c r="LKD138" s="293"/>
      <c r="LKE138" s="293"/>
      <c r="LKF138" s="293"/>
      <c r="LKG138" s="293"/>
      <c r="LKH138" s="293"/>
      <c r="LKI138" s="293"/>
      <c r="LKJ138" s="293"/>
      <c r="LKK138" s="293"/>
      <c r="LKL138" s="293"/>
      <c r="LKM138" s="293"/>
      <c r="LKN138" s="293"/>
      <c r="LKO138" s="293"/>
      <c r="LKP138" s="293"/>
      <c r="LKQ138" s="293"/>
      <c r="LKR138" s="293"/>
      <c r="LKS138" s="293"/>
      <c r="LKT138" s="293"/>
      <c r="LKU138" s="293"/>
      <c r="LKV138" s="293"/>
      <c r="LKW138" s="293"/>
      <c r="LKX138" s="293"/>
      <c r="LKY138" s="293"/>
      <c r="LKZ138" s="293"/>
      <c r="LLA138" s="293"/>
      <c r="LLB138" s="293"/>
      <c r="LLC138" s="293"/>
      <c r="LLD138" s="293"/>
      <c r="LLE138" s="293"/>
      <c r="LLF138" s="293"/>
      <c r="LLG138" s="293"/>
      <c r="LLH138" s="293"/>
      <c r="LLI138" s="293"/>
      <c r="LLJ138" s="293"/>
      <c r="LLK138" s="293"/>
      <c r="LLL138" s="293"/>
      <c r="LLM138" s="293"/>
      <c r="LLN138" s="293"/>
      <c r="LLO138" s="293"/>
      <c r="LLP138" s="293"/>
      <c r="LLQ138" s="293"/>
      <c r="LLR138" s="293"/>
      <c r="LLS138" s="293"/>
      <c r="LLT138" s="293"/>
      <c r="LLU138" s="293"/>
      <c r="LLV138" s="293"/>
      <c r="LLW138" s="293"/>
      <c r="LLX138" s="293"/>
      <c r="LLY138" s="293"/>
      <c r="LLZ138" s="293"/>
      <c r="LMA138" s="293"/>
      <c r="LMB138" s="293"/>
      <c r="LMC138" s="293"/>
      <c r="LMD138" s="293"/>
      <c r="LME138" s="293"/>
      <c r="LMF138" s="293"/>
      <c r="LMG138" s="293"/>
      <c r="LMH138" s="293"/>
      <c r="LMI138" s="293"/>
      <c r="LMJ138" s="293"/>
      <c r="LMK138" s="293"/>
      <c r="LML138" s="293"/>
      <c r="LMM138" s="293"/>
      <c r="LMN138" s="293"/>
      <c r="LMO138" s="293"/>
      <c r="LMP138" s="293"/>
      <c r="LMQ138" s="293"/>
      <c r="LMR138" s="293"/>
      <c r="LMS138" s="293"/>
      <c r="LMT138" s="293"/>
      <c r="LMU138" s="293"/>
      <c r="LMV138" s="293"/>
      <c r="LMW138" s="293"/>
      <c r="LMX138" s="293"/>
      <c r="LMY138" s="293"/>
      <c r="LMZ138" s="293"/>
      <c r="LNA138" s="293"/>
      <c r="LNB138" s="293"/>
      <c r="LNC138" s="293"/>
      <c r="LND138" s="293"/>
      <c r="LNE138" s="293"/>
      <c r="LNF138" s="293"/>
      <c r="LNG138" s="293"/>
      <c r="LNH138" s="293"/>
      <c r="LNI138" s="293"/>
      <c r="LNJ138" s="293"/>
      <c r="LNK138" s="293"/>
      <c r="LNL138" s="293"/>
      <c r="LNM138" s="293"/>
      <c r="LNN138" s="293"/>
      <c r="LNO138" s="293"/>
      <c r="LNP138" s="293"/>
      <c r="LNQ138" s="293"/>
      <c r="LNR138" s="293"/>
      <c r="LNS138" s="293"/>
      <c r="LNT138" s="293"/>
      <c r="LNU138" s="293"/>
      <c r="LNV138" s="293"/>
      <c r="LNW138" s="293"/>
      <c r="LNX138" s="293"/>
      <c r="LNY138" s="293"/>
      <c r="LNZ138" s="293"/>
      <c r="LOA138" s="293"/>
      <c r="LOB138" s="293"/>
      <c r="LOC138" s="293"/>
      <c r="LOD138" s="293"/>
      <c r="LOE138" s="293"/>
      <c r="LOF138" s="293"/>
      <c r="LOG138" s="293"/>
      <c r="LOH138" s="293"/>
      <c r="LOI138" s="293"/>
      <c r="LOJ138" s="293"/>
      <c r="LOK138" s="293"/>
      <c r="LOL138" s="293"/>
      <c r="LOM138" s="293"/>
      <c r="LON138" s="293"/>
      <c r="LOO138" s="293"/>
      <c r="LOP138" s="293"/>
      <c r="LOQ138" s="293"/>
      <c r="LOR138" s="293"/>
      <c r="LOS138" s="293"/>
      <c r="LOT138" s="293"/>
      <c r="LOU138" s="293"/>
      <c r="LOV138" s="293"/>
      <c r="LOW138" s="293"/>
      <c r="LOX138" s="293"/>
      <c r="LOY138" s="293"/>
      <c r="LOZ138" s="293"/>
      <c r="LPA138" s="293"/>
      <c r="LPB138" s="293"/>
      <c r="LPC138" s="293"/>
      <c r="LPD138" s="293"/>
      <c r="LPE138" s="293"/>
      <c r="LPF138" s="293"/>
      <c r="LPG138" s="293"/>
      <c r="LPH138" s="293"/>
      <c r="LPI138" s="293"/>
      <c r="LPJ138" s="293"/>
      <c r="LPK138" s="293"/>
      <c r="LPL138" s="293"/>
      <c r="LPM138" s="293"/>
      <c r="LPN138" s="293"/>
      <c r="LPO138" s="293"/>
      <c r="LPP138" s="293"/>
      <c r="LPQ138" s="293"/>
      <c r="LPR138" s="293"/>
      <c r="LPS138" s="293"/>
      <c r="LPT138" s="293"/>
      <c r="LPU138" s="293"/>
      <c r="LPV138" s="293"/>
      <c r="LPW138" s="293"/>
      <c r="LPX138" s="293"/>
      <c r="LPY138" s="293"/>
      <c r="LPZ138" s="293"/>
      <c r="LQA138" s="293"/>
      <c r="LQB138" s="293"/>
      <c r="LQC138" s="293"/>
      <c r="LQD138" s="293"/>
      <c r="LQE138" s="293"/>
      <c r="LQF138" s="293"/>
      <c r="LQG138" s="293"/>
      <c r="LQH138" s="293"/>
      <c r="LQI138" s="293"/>
      <c r="LQJ138" s="293"/>
      <c r="LQK138" s="293"/>
      <c r="LQL138" s="293"/>
      <c r="LQM138" s="293"/>
      <c r="LQN138" s="293"/>
      <c r="LQO138" s="293"/>
      <c r="LQP138" s="293"/>
      <c r="LQQ138" s="293"/>
      <c r="LQR138" s="293"/>
      <c r="LQS138" s="293"/>
      <c r="LQT138" s="293"/>
      <c r="LQU138" s="293"/>
      <c r="LQV138" s="293"/>
      <c r="LQW138" s="293"/>
      <c r="LQX138" s="293"/>
      <c r="LQY138" s="293"/>
      <c r="LQZ138" s="293"/>
      <c r="LRA138" s="293"/>
      <c r="LRB138" s="293"/>
      <c r="LRC138" s="293"/>
      <c r="LRD138" s="293"/>
      <c r="LRE138" s="293"/>
      <c r="LRF138" s="293"/>
      <c r="LRG138" s="293"/>
      <c r="LRH138" s="293"/>
      <c r="LRI138" s="293"/>
      <c r="LRJ138" s="293"/>
      <c r="LRK138" s="293"/>
      <c r="LRL138" s="293"/>
      <c r="LRM138" s="293"/>
      <c r="LRN138" s="293"/>
      <c r="LRO138" s="293"/>
      <c r="LRP138" s="293"/>
      <c r="LRQ138" s="293"/>
      <c r="LRR138" s="293"/>
      <c r="LRS138" s="293"/>
      <c r="LRT138" s="293"/>
      <c r="LRU138" s="293"/>
      <c r="LRV138" s="293"/>
      <c r="LRW138" s="293"/>
      <c r="LRX138" s="293"/>
      <c r="LRY138" s="293"/>
      <c r="LRZ138" s="293"/>
      <c r="LSA138" s="293"/>
      <c r="LSB138" s="293"/>
      <c r="LSC138" s="293"/>
      <c r="LSD138" s="293"/>
      <c r="LSE138" s="293"/>
      <c r="LSF138" s="293"/>
      <c r="LSG138" s="293"/>
      <c r="LSH138" s="293"/>
      <c r="LSI138" s="293"/>
      <c r="LSJ138" s="293"/>
      <c r="LSK138" s="293"/>
      <c r="LSL138" s="293"/>
      <c r="LSM138" s="293"/>
      <c r="LSN138" s="293"/>
      <c r="LSO138" s="293"/>
      <c r="LSP138" s="293"/>
      <c r="LSQ138" s="293"/>
      <c r="LSR138" s="293"/>
      <c r="LSS138" s="293"/>
      <c r="LST138" s="293"/>
      <c r="LSU138" s="293"/>
      <c r="LSV138" s="293"/>
      <c r="LSW138" s="293"/>
      <c r="LSX138" s="293"/>
      <c r="LSY138" s="293"/>
      <c r="LSZ138" s="293"/>
      <c r="LTA138" s="293"/>
      <c r="LTB138" s="293"/>
      <c r="LTC138" s="293"/>
      <c r="LTD138" s="293"/>
      <c r="LTE138" s="293"/>
      <c r="LTF138" s="293"/>
      <c r="LTG138" s="293"/>
      <c r="LTH138" s="293"/>
      <c r="LTI138" s="293"/>
      <c r="LTJ138" s="293"/>
      <c r="LTK138" s="293"/>
      <c r="LTL138" s="293"/>
      <c r="LTM138" s="293"/>
      <c r="LTN138" s="293"/>
      <c r="LTO138" s="293"/>
      <c r="LTP138" s="293"/>
      <c r="LTQ138" s="293"/>
      <c r="LTR138" s="293"/>
      <c r="LTS138" s="293"/>
      <c r="LTT138" s="293"/>
      <c r="LTU138" s="293"/>
      <c r="LTV138" s="293"/>
      <c r="LTW138" s="293"/>
      <c r="LTX138" s="293"/>
      <c r="LTY138" s="293"/>
      <c r="LTZ138" s="293"/>
      <c r="LUA138" s="293"/>
      <c r="LUB138" s="293"/>
      <c r="LUC138" s="293"/>
      <c r="LUD138" s="293"/>
      <c r="LUE138" s="293"/>
      <c r="LUF138" s="293"/>
      <c r="LUG138" s="293"/>
      <c r="LUH138" s="293"/>
      <c r="LUI138" s="293"/>
      <c r="LUJ138" s="293"/>
      <c r="LUK138" s="293"/>
      <c r="LUL138" s="293"/>
      <c r="LUM138" s="293"/>
      <c r="LUN138" s="293"/>
      <c r="LUO138" s="293"/>
      <c r="LUP138" s="293"/>
      <c r="LUQ138" s="293"/>
      <c r="LUR138" s="293"/>
      <c r="LUS138" s="293"/>
      <c r="LUT138" s="293"/>
      <c r="LUU138" s="293"/>
      <c r="LUV138" s="293"/>
      <c r="LUW138" s="293"/>
      <c r="LUX138" s="293"/>
      <c r="LUY138" s="293"/>
      <c r="LUZ138" s="293"/>
      <c r="LVA138" s="293"/>
      <c r="LVB138" s="293"/>
      <c r="LVC138" s="293"/>
      <c r="LVD138" s="293"/>
      <c r="LVE138" s="293"/>
      <c r="LVF138" s="293"/>
      <c r="LVG138" s="293"/>
      <c r="LVH138" s="293"/>
      <c r="LVI138" s="293"/>
      <c r="LVJ138" s="293"/>
      <c r="LVK138" s="293"/>
      <c r="LVL138" s="293"/>
      <c r="LVM138" s="293"/>
      <c r="LVN138" s="293"/>
      <c r="LVO138" s="293"/>
      <c r="LVP138" s="293"/>
      <c r="LVQ138" s="293"/>
      <c r="LVR138" s="293"/>
      <c r="LVS138" s="293"/>
      <c r="LVT138" s="293"/>
      <c r="LVU138" s="293"/>
      <c r="LVV138" s="293"/>
      <c r="LVW138" s="293"/>
      <c r="LVX138" s="293"/>
      <c r="LVY138" s="293"/>
      <c r="LVZ138" s="293"/>
      <c r="LWA138" s="293"/>
      <c r="LWB138" s="293"/>
      <c r="LWC138" s="293"/>
      <c r="LWD138" s="293"/>
      <c r="LWE138" s="293"/>
      <c r="LWF138" s="293"/>
      <c r="LWG138" s="293"/>
      <c r="LWH138" s="293"/>
      <c r="LWI138" s="293"/>
      <c r="LWJ138" s="293"/>
      <c r="LWK138" s="293"/>
      <c r="LWL138" s="293"/>
      <c r="LWM138" s="293"/>
      <c r="LWN138" s="293"/>
      <c r="LWO138" s="293"/>
      <c r="LWP138" s="293"/>
      <c r="LWQ138" s="293"/>
      <c r="LWR138" s="293"/>
      <c r="LWS138" s="293"/>
      <c r="LWT138" s="293"/>
      <c r="LWU138" s="293"/>
      <c r="LWV138" s="293"/>
      <c r="LWW138" s="293"/>
      <c r="LWX138" s="293"/>
      <c r="LWY138" s="293"/>
      <c r="LWZ138" s="293"/>
      <c r="LXA138" s="293"/>
      <c r="LXB138" s="293"/>
      <c r="LXC138" s="293"/>
      <c r="LXD138" s="293"/>
      <c r="LXE138" s="293"/>
      <c r="LXF138" s="293"/>
      <c r="LXG138" s="293"/>
      <c r="LXH138" s="293"/>
      <c r="LXI138" s="293"/>
      <c r="LXJ138" s="293"/>
      <c r="LXK138" s="293"/>
      <c r="LXL138" s="293"/>
      <c r="LXM138" s="293"/>
      <c r="LXN138" s="293"/>
      <c r="LXO138" s="293"/>
      <c r="LXP138" s="293"/>
      <c r="LXQ138" s="293"/>
      <c r="LXR138" s="293"/>
      <c r="LXS138" s="293"/>
      <c r="LXT138" s="293"/>
      <c r="LXU138" s="293"/>
      <c r="LXV138" s="293"/>
      <c r="LXW138" s="293"/>
      <c r="LXX138" s="293"/>
      <c r="LXY138" s="293"/>
      <c r="LXZ138" s="293"/>
      <c r="LYA138" s="293"/>
      <c r="LYB138" s="293"/>
      <c r="LYC138" s="293"/>
      <c r="LYD138" s="293"/>
      <c r="LYE138" s="293"/>
      <c r="LYF138" s="293"/>
      <c r="LYG138" s="293"/>
      <c r="LYH138" s="293"/>
      <c r="LYI138" s="293"/>
      <c r="LYJ138" s="293"/>
      <c r="LYK138" s="293"/>
      <c r="LYL138" s="293"/>
      <c r="LYM138" s="293"/>
      <c r="LYN138" s="293"/>
      <c r="LYO138" s="293"/>
      <c r="LYP138" s="293"/>
      <c r="LYQ138" s="293"/>
      <c r="LYR138" s="293"/>
      <c r="LYS138" s="293"/>
      <c r="LYT138" s="293"/>
      <c r="LYU138" s="293"/>
      <c r="LYV138" s="293"/>
      <c r="LYW138" s="293"/>
      <c r="LYX138" s="293"/>
      <c r="LYY138" s="293"/>
      <c r="LYZ138" s="293"/>
      <c r="LZA138" s="293"/>
      <c r="LZB138" s="293"/>
      <c r="LZC138" s="293"/>
      <c r="LZD138" s="293"/>
      <c r="LZE138" s="293"/>
      <c r="LZF138" s="293"/>
      <c r="LZG138" s="293"/>
      <c r="LZH138" s="293"/>
      <c r="LZI138" s="293"/>
      <c r="LZJ138" s="293"/>
      <c r="LZK138" s="293"/>
      <c r="LZL138" s="293"/>
      <c r="LZM138" s="293"/>
      <c r="LZN138" s="293"/>
      <c r="LZO138" s="293"/>
      <c r="LZP138" s="293"/>
      <c r="LZQ138" s="293"/>
      <c r="LZR138" s="293"/>
      <c r="LZS138" s="293"/>
      <c r="LZT138" s="293"/>
      <c r="LZU138" s="293"/>
      <c r="LZV138" s="293"/>
      <c r="LZW138" s="293"/>
      <c r="LZX138" s="293"/>
      <c r="LZY138" s="293"/>
      <c r="LZZ138" s="293"/>
      <c r="MAA138" s="293"/>
      <c r="MAB138" s="293"/>
      <c r="MAC138" s="293"/>
      <c r="MAD138" s="293"/>
      <c r="MAE138" s="293"/>
      <c r="MAF138" s="293"/>
      <c r="MAG138" s="293"/>
      <c r="MAH138" s="293"/>
      <c r="MAI138" s="293"/>
      <c r="MAJ138" s="293"/>
      <c r="MAK138" s="293"/>
      <c r="MAL138" s="293"/>
      <c r="MAM138" s="293"/>
      <c r="MAN138" s="293"/>
      <c r="MAO138" s="293"/>
      <c r="MAP138" s="293"/>
      <c r="MAQ138" s="293"/>
      <c r="MAR138" s="293"/>
      <c r="MAS138" s="293"/>
      <c r="MAT138" s="293"/>
      <c r="MAU138" s="293"/>
      <c r="MAV138" s="293"/>
      <c r="MAW138" s="293"/>
      <c r="MAX138" s="293"/>
      <c r="MAY138" s="293"/>
      <c r="MAZ138" s="293"/>
      <c r="MBA138" s="293"/>
      <c r="MBB138" s="293"/>
      <c r="MBC138" s="293"/>
      <c r="MBD138" s="293"/>
      <c r="MBE138" s="293"/>
      <c r="MBF138" s="293"/>
      <c r="MBG138" s="293"/>
      <c r="MBH138" s="293"/>
      <c r="MBI138" s="293"/>
      <c r="MBJ138" s="293"/>
      <c r="MBK138" s="293"/>
      <c r="MBL138" s="293"/>
      <c r="MBM138" s="293"/>
      <c r="MBN138" s="293"/>
      <c r="MBO138" s="293"/>
      <c r="MBP138" s="293"/>
      <c r="MBQ138" s="293"/>
      <c r="MBR138" s="293"/>
      <c r="MBS138" s="293"/>
      <c r="MBT138" s="293"/>
      <c r="MBU138" s="293"/>
      <c r="MBV138" s="293"/>
      <c r="MBW138" s="293"/>
      <c r="MBX138" s="293"/>
      <c r="MBY138" s="293"/>
      <c r="MBZ138" s="293"/>
      <c r="MCA138" s="293"/>
      <c r="MCB138" s="293"/>
      <c r="MCC138" s="293"/>
      <c r="MCD138" s="293"/>
      <c r="MCE138" s="293"/>
      <c r="MCF138" s="293"/>
      <c r="MCG138" s="293"/>
      <c r="MCH138" s="293"/>
      <c r="MCI138" s="293"/>
      <c r="MCJ138" s="293"/>
      <c r="MCK138" s="293"/>
      <c r="MCL138" s="293"/>
      <c r="MCM138" s="293"/>
      <c r="MCN138" s="293"/>
      <c r="MCO138" s="293"/>
      <c r="MCP138" s="293"/>
      <c r="MCQ138" s="293"/>
      <c r="MCR138" s="293"/>
      <c r="MCS138" s="293"/>
      <c r="MCT138" s="293"/>
      <c r="MCU138" s="293"/>
      <c r="MCV138" s="293"/>
      <c r="MCW138" s="293"/>
      <c r="MCX138" s="293"/>
      <c r="MCY138" s="293"/>
      <c r="MCZ138" s="293"/>
      <c r="MDA138" s="293"/>
      <c r="MDB138" s="293"/>
      <c r="MDC138" s="293"/>
      <c r="MDD138" s="293"/>
      <c r="MDE138" s="293"/>
      <c r="MDF138" s="293"/>
      <c r="MDG138" s="293"/>
      <c r="MDH138" s="293"/>
      <c r="MDI138" s="293"/>
      <c r="MDJ138" s="293"/>
      <c r="MDK138" s="293"/>
      <c r="MDL138" s="293"/>
      <c r="MDM138" s="293"/>
      <c r="MDN138" s="293"/>
      <c r="MDO138" s="293"/>
      <c r="MDP138" s="293"/>
      <c r="MDQ138" s="293"/>
      <c r="MDR138" s="293"/>
      <c r="MDS138" s="293"/>
      <c r="MDT138" s="293"/>
      <c r="MDU138" s="293"/>
      <c r="MDV138" s="293"/>
      <c r="MDW138" s="293"/>
      <c r="MDX138" s="293"/>
      <c r="MDY138" s="293"/>
      <c r="MDZ138" s="293"/>
      <c r="MEA138" s="293"/>
      <c r="MEB138" s="293"/>
      <c r="MEC138" s="293"/>
      <c r="MED138" s="293"/>
      <c r="MEE138" s="293"/>
      <c r="MEF138" s="293"/>
      <c r="MEG138" s="293"/>
      <c r="MEH138" s="293"/>
      <c r="MEI138" s="293"/>
      <c r="MEJ138" s="293"/>
      <c r="MEK138" s="293"/>
      <c r="MEL138" s="293"/>
      <c r="MEM138" s="293"/>
      <c r="MEN138" s="293"/>
      <c r="MEO138" s="293"/>
      <c r="MEP138" s="293"/>
      <c r="MEQ138" s="293"/>
      <c r="MER138" s="293"/>
      <c r="MES138" s="293"/>
      <c r="MET138" s="293"/>
      <c r="MEU138" s="293"/>
      <c r="MEV138" s="293"/>
      <c r="MEW138" s="293"/>
      <c r="MEX138" s="293"/>
      <c r="MEY138" s="293"/>
      <c r="MEZ138" s="293"/>
      <c r="MFA138" s="293"/>
      <c r="MFB138" s="293"/>
      <c r="MFC138" s="293"/>
      <c r="MFD138" s="293"/>
      <c r="MFE138" s="293"/>
      <c r="MFF138" s="293"/>
      <c r="MFG138" s="293"/>
      <c r="MFH138" s="293"/>
      <c r="MFI138" s="293"/>
      <c r="MFJ138" s="293"/>
      <c r="MFK138" s="293"/>
      <c r="MFL138" s="293"/>
      <c r="MFM138" s="293"/>
      <c r="MFN138" s="293"/>
      <c r="MFO138" s="293"/>
      <c r="MFP138" s="293"/>
      <c r="MFQ138" s="293"/>
      <c r="MFR138" s="293"/>
      <c r="MFS138" s="293"/>
      <c r="MFT138" s="293"/>
      <c r="MFU138" s="293"/>
      <c r="MFV138" s="293"/>
      <c r="MFW138" s="293"/>
      <c r="MFX138" s="293"/>
      <c r="MFY138" s="293"/>
      <c r="MFZ138" s="293"/>
      <c r="MGA138" s="293"/>
      <c r="MGB138" s="293"/>
      <c r="MGC138" s="293"/>
      <c r="MGD138" s="293"/>
      <c r="MGE138" s="293"/>
      <c r="MGF138" s="293"/>
      <c r="MGG138" s="293"/>
      <c r="MGH138" s="293"/>
      <c r="MGI138" s="293"/>
      <c r="MGJ138" s="293"/>
      <c r="MGK138" s="293"/>
      <c r="MGL138" s="293"/>
      <c r="MGM138" s="293"/>
      <c r="MGN138" s="293"/>
      <c r="MGO138" s="293"/>
      <c r="MGP138" s="293"/>
      <c r="MGQ138" s="293"/>
      <c r="MGR138" s="293"/>
      <c r="MGS138" s="293"/>
      <c r="MGT138" s="293"/>
      <c r="MGU138" s="293"/>
      <c r="MGV138" s="293"/>
      <c r="MGW138" s="293"/>
      <c r="MGX138" s="293"/>
      <c r="MGY138" s="293"/>
      <c r="MGZ138" s="293"/>
      <c r="MHA138" s="293"/>
      <c r="MHB138" s="293"/>
      <c r="MHC138" s="293"/>
      <c r="MHD138" s="293"/>
      <c r="MHE138" s="293"/>
      <c r="MHF138" s="293"/>
      <c r="MHG138" s="293"/>
      <c r="MHH138" s="293"/>
      <c r="MHI138" s="293"/>
      <c r="MHJ138" s="293"/>
      <c r="MHK138" s="293"/>
      <c r="MHL138" s="293"/>
      <c r="MHM138" s="293"/>
      <c r="MHN138" s="293"/>
      <c r="MHO138" s="293"/>
      <c r="MHP138" s="293"/>
      <c r="MHQ138" s="293"/>
      <c r="MHR138" s="293"/>
      <c r="MHS138" s="293"/>
      <c r="MHT138" s="293"/>
      <c r="MHU138" s="293"/>
      <c r="MHV138" s="293"/>
      <c r="MHW138" s="293"/>
      <c r="MHX138" s="293"/>
      <c r="MHY138" s="293"/>
      <c r="MHZ138" s="293"/>
      <c r="MIA138" s="293"/>
      <c r="MIB138" s="293"/>
      <c r="MIC138" s="293"/>
      <c r="MID138" s="293"/>
      <c r="MIE138" s="293"/>
      <c r="MIF138" s="293"/>
      <c r="MIG138" s="293"/>
      <c r="MIH138" s="293"/>
      <c r="MII138" s="293"/>
      <c r="MIJ138" s="293"/>
      <c r="MIK138" s="293"/>
      <c r="MIL138" s="293"/>
      <c r="MIM138" s="293"/>
      <c r="MIN138" s="293"/>
      <c r="MIO138" s="293"/>
      <c r="MIP138" s="293"/>
      <c r="MIQ138" s="293"/>
      <c r="MIR138" s="293"/>
      <c r="MIS138" s="293"/>
      <c r="MIT138" s="293"/>
      <c r="MIU138" s="293"/>
      <c r="MIV138" s="293"/>
      <c r="MIW138" s="293"/>
      <c r="MIX138" s="293"/>
      <c r="MIY138" s="293"/>
      <c r="MIZ138" s="293"/>
      <c r="MJA138" s="293"/>
      <c r="MJB138" s="293"/>
      <c r="MJC138" s="293"/>
      <c r="MJD138" s="293"/>
      <c r="MJE138" s="293"/>
      <c r="MJF138" s="293"/>
      <c r="MJG138" s="293"/>
      <c r="MJH138" s="293"/>
      <c r="MJI138" s="293"/>
      <c r="MJJ138" s="293"/>
      <c r="MJK138" s="293"/>
      <c r="MJL138" s="293"/>
      <c r="MJM138" s="293"/>
      <c r="MJN138" s="293"/>
      <c r="MJO138" s="293"/>
      <c r="MJP138" s="293"/>
      <c r="MJQ138" s="293"/>
      <c r="MJR138" s="293"/>
      <c r="MJS138" s="293"/>
      <c r="MJT138" s="293"/>
      <c r="MJU138" s="293"/>
      <c r="MJV138" s="293"/>
      <c r="MJW138" s="293"/>
      <c r="MJX138" s="293"/>
      <c r="MJY138" s="293"/>
      <c r="MJZ138" s="293"/>
      <c r="MKA138" s="293"/>
      <c r="MKB138" s="293"/>
      <c r="MKC138" s="293"/>
      <c r="MKD138" s="293"/>
      <c r="MKE138" s="293"/>
      <c r="MKF138" s="293"/>
      <c r="MKG138" s="293"/>
      <c r="MKH138" s="293"/>
      <c r="MKI138" s="293"/>
      <c r="MKJ138" s="293"/>
      <c r="MKK138" s="293"/>
      <c r="MKL138" s="293"/>
      <c r="MKM138" s="293"/>
      <c r="MKN138" s="293"/>
      <c r="MKO138" s="293"/>
      <c r="MKP138" s="293"/>
      <c r="MKQ138" s="293"/>
      <c r="MKR138" s="293"/>
      <c r="MKS138" s="293"/>
      <c r="MKT138" s="293"/>
      <c r="MKU138" s="293"/>
      <c r="MKV138" s="293"/>
      <c r="MKW138" s="293"/>
      <c r="MKX138" s="293"/>
      <c r="MKY138" s="293"/>
      <c r="MKZ138" s="293"/>
      <c r="MLA138" s="293"/>
      <c r="MLB138" s="293"/>
      <c r="MLC138" s="293"/>
      <c r="MLD138" s="293"/>
      <c r="MLE138" s="293"/>
      <c r="MLF138" s="293"/>
      <c r="MLG138" s="293"/>
      <c r="MLH138" s="293"/>
      <c r="MLI138" s="293"/>
      <c r="MLJ138" s="293"/>
      <c r="MLK138" s="293"/>
      <c r="MLL138" s="293"/>
      <c r="MLM138" s="293"/>
      <c r="MLN138" s="293"/>
      <c r="MLO138" s="293"/>
      <c r="MLP138" s="293"/>
      <c r="MLQ138" s="293"/>
      <c r="MLR138" s="293"/>
      <c r="MLS138" s="293"/>
      <c r="MLT138" s="293"/>
      <c r="MLU138" s="293"/>
      <c r="MLV138" s="293"/>
      <c r="MLW138" s="293"/>
      <c r="MLX138" s="293"/>
      <c r="MLY138" s="293"/>
      <c r="MLZ138" s="293"/>
      <c r="MMA138" s="293"/>
      <c r="MMB138" s="293"/>
      <c r="MMC138" s="293"/>
      <c r="MMD138" s="293"/>
      <c r="MME138" s="293"/>
      <c r="MMF138" s="293"/>
      <c r="MMG138" s="293"/>
      <c r="MMH138" s="293"/>
      <c r="MMI138" s="293"/>
      <c r="MMJ138" s="293"/>
      <c r="MMK138" s="293"/>
      <c r="MML138" s="293"/>
      <c r="MMM138" s="293"/>
      <c r="MMN138" s="293"/>
      <c r="MMO138" s="293"/>
      <c r="MMP138" s="293"/>
      <c r="MMQ138" s="293"/>
      <c r="MMR138" s="293"/>
      <c r="MMS138" s="293"/>
      <c r="MMT138" s="293"/>
      <c r="MMU138" s="293"/>
      <c r="MMV138" s="293"/>
      <c r="MMW138" s="293"/>
      <c r="MMX138" s="293"/>
      <c r="MMY138" s="293"/>
      <c r="MMZ138" s="293"/>
      <c r="MNA138" s="293"/>
      <c r="MNB138" s="293"/>
      <c r="MNC138" s="293"/>
      <c r="MND138" s="293"/>
      <c r="MNE138" s="293"/>
      <c r="MNF138" s="293"/>
      <c r="MNG138" s="293"/>
      <c r="MNH138" s="293"/>
      <c r="MNI138" s="293"/>
      <c r="MNJ138" s="293"/>
      <c r="MNK138" s="293"/>
      <c r="MNL138" s="293"/>
      <c r="MNM138" s="293"/>
      <c r="MNN138" s="293"/>
      <c r="MNO138" s="293"/>
      <c r="MNP138" s="293"/>
      <c r="MNQ138" s="293"/>
      <c r="MNR138" s="293"/>
      <c r="MNS138" s="293"/>
      <c r="MNT138" s="293"/>
      <c r="MNU138" s="293"/>
      <c r="MNV138" s="293"/>
      <c r="MNW138" s="293"/>
      <c r="MNX138" s="293"/>
      <c r="MNY138" s="293"/>
      <c r="MNZ138" s="293"/>
      <c r="MOA138" s="293"/>
      <c r="MOB138" s="293"/>
      <c r="MOC138" s="293"/>
      <c r="MOD138" s="293"/>
      <c r="MOE138" s="293"/>
      <c r="MOF138" s="293"/>
      <c r="MOG138" s="293"/>
      <c r="MOH138" s="293"/>
      <c r="MOI138" s="293"/>
      <c r="MOJ138" s="293"/>
      <c r="MOK138" s="293"/>
      <c r="MOL138" s="293"/>
      <c r="MOM138" s="293"/>
      <c r="MON138" s="293"/>
      <c r="MOO138" s="293"/>
      <c r="MOP138" s="293"/>
      <c r="MOQ138" s="293"/>
      <c r="MOR138" s="293"/>
      <c r="MOS138" s="293"/>
      <c r="MOT138" s="293"/>
      <c r="MOU138" s="293"/>
      <c r="MOV138" s="293"/>
      <c r="MOW138" s="293"/>
      <c r="MOX138" s="293"/>
      <c r="MOY138" s="293"/>
      <c r="MOZ138" s="293"/>
      <c r="MPA138" s="293"/>
      <c r="MPB138" s="293"/>
      <c r="MPC138" s="293"/>
      <c r="MPD138" s="293"/>
      <c r="MPE138" s="293"/>
      <c r="MPF138" s="293"/>
      <c r="MPG138" s="293"/>
      <c r="MPH138" s="293"/>
      <c r="MPI138" s="293"/>
      <c r="MPJ138" s="293"/>
      <c r="MPK138" s="293"/>
      <c r="MPL138" s="293"/>
      <c r="MPM138" s="293"/>
      <c r="MPN138" s="293"/>
      <c r="MPO138" s="293"/>
      <c r="MPP138" s="293"/>
      <c r="MPQ138" s="293"/>
      <c r="MPR138" s="293"/>
      <c r="MPS138" s="293"/>
      <c r="MPT138" s="293"/>
      <c r="MPU138" s="293"/>
      <c r="MPV138" s="293"/>
      <c r="MPW138" s="293"/>
      <c r="MPX138" s="293"/>
      <c r="MPY138" s="293"/>
      <c r="MPZ138" s="293"/>
      <c r="MQA138" s="293"/>
      <c r="MQB138" s="293"/>
      <c r="MQC138" s="293"/>
      <c r="MQD138" s="293"/>
      <c r="MQE138" s="293"/>
      <c r="MQF138" s="293"/>
      <c r="MQG138" s="293"/>
      <c r="MQH138" s="293"/>
      <c r="MQI138" s="293"/>
      <c r="MQJ138" s="293"/>
      <c r="MQK138" s="293"/>
      <c r="MQL138" s="293"/>
      <c r="MQM138" s="293"/>
      <c r="MQN138" s="293"/>
      <c r="MQO138" s="293"/>
      <c r="MQP138" s="293"/>
      <c r="MQQ138" s="293"/>
      <c r="MQR138" s="293"/>
      <c r="MQS138" s="293"/>
      <c r="MQT138" s="293"/>
      <c r="MQU138" s="293"/>
      <c r="MQV138" s="293"/>
      <c r="MQW138" s="293"/>
      <c r="MQX138" s="293"/>
      <c r="MQY138" s="293"/>
      <c r="MQZ138" s="293"/>
      <c r="MRA138" s="293"/>
      <c r="MRB138" s="293"/>
      <c r="MRC138" s="293"/>
      <c r="MRD138" s="293"/>
      <c r="MRE138" s="293"/>
      <c r="MRF138" s="293"/>
      <c r="MRG138" s="293"/>
      <c r="MRH138" s="293"/>
      <c r="MRI138" s="293"/>
      <c r="MRJ138" s="293"/>
      <c r="MRK138" s="293"/>
      <c r="MRL138" s="293"/>
      <c r="MRM138" s="293"/>
      <c r="MRN138" s="293"/>
      <c r="MRO138" s="293"/>
      <c r="MRP138" s="293"/>
      <c r="MRQ138" s="293"/>
      <c r="MRR138" s="293"/>
      <c r="MRS138" s="293"/>
      <c r="MRT138" s="293"/>
      <c r="MRU138" s="293"/>
      <c r="MRV138" s="293"/>
      <c r="MRW138" s="293"/>
      <c r="MRX138" s="293"/>
      <c r="MRY138" s="293"/>
      <c r="MRZ138" s="293"/>
      <c r="MSA138" s="293"/>
      <c r="MSB138" s="293"/>
      <c r="MSC138" s="293"/>
      <c r="MSD138" s="293"/>
      <c r="MSE138" s="293"/>
      <c r="MSF138" s="293"/>
      <c r="MSG138" s="293"/>
      <c r="MSH138" s="293"/>
      <c r="MSI138" s="293"/>
      <c r="MSJ138" s="293"/>
      <c r="MSK138" s="293"/>
      <c r="MSL138" s="293"/>
      <c r="MSM138" s="293"/>
      <c r="MSN138" s="293"/>
      <c r="MSO138" s="293"/>
      <c r="MSP138" s="293"/>
      <c r="MSQ138" s="293"/>
      <c r="MSR138" s="293"/>
      <c r="MSS138" s="293"/>
      <c r="MST138" s="293"/>
      <c r="MSU138" s="293"/>
      <c r="MSV138" s="293"/>
      <c r="MSW138" s="293"/>
      <c r="MSX138" s="293"/>
      <c r="MSY138" s="293"/>
      <c r="MSZ138" s="293"/>
      <c r="MTA138" s="293"/>
      <c r="MTB138" s="293"/>
      <c r="MTC138" s="293"/>
      <c r="MTD138" s="293"/>
      <c r="MTE138" s="293"/>
      <c r="MTF138" s="293"/>
      <c r="MTG138" s="293"/>
      <c r="MTH138" s="293"/>
      <c r="MTI138" s="293"/>
      <c r="MTJ138" s="293"/>
      <c r="MTK138" s="293"/>
      <c r="MTL138" s="293"/>
      <c r="MTM138" s="293"/>
      <c r="MTN138" s="293"/>
      <c r="MTO138" s="293"/>
      <c r="MTP138" s="293"/>
      <c r="MTQ138" s="293"/>
      <c r="MTR138" s="293"/>
      <c r="MTS138" s="293"/>
      <c r="MTT138" s="293"/>
      <c r="MTU138" s="293"/>
      <c r="MTV138" s="293"/>
      <c r="MTW138" s="293"/>
      <c r="MTX138" s="293"/>
      <c r="MTY138" s="293"/>
      <c r="MTZ138" s="293"/>
      <c r="MUA138" s="293"/>
      <c r="MUB138" s="293"/>
      <c r="MUC138" s="293"/>
      <c r="MUD138" s="293"/>
      <c r="MUE138" s="293"/>
      <c r="MUF138" s="293"/>
      <c r="MUG138" s="293"/>
      <c r="MUH138" s="293"/>
      <c r="MUI138" s="293"/>
      <c r="MUJ138" s="293"/>
      <c r="MUK138" s="293"/>
      <c r="MUL138" s="293"/>
      <c r="MUM138" s="293"/>
      <c r="MUN138" s="293"/>
      <c r="MUO138" s="293"/>
      <c r="MUP138" s="293"/>
      <c r="MUQ138" s="293"/>
      <c r="MUR138" s="293"/>
      <c r="MUS138" s="293"/>
      <c r="MUT138" s="293"/>
      <c r="MUU138" s="293"/>
      <c r="MUV138" s="293"/>
      <c r="MUW138" s="293"/>
      <c r="MUX138" s="293"/>
      <c r="MUY138" s="293"/>
      <c r="MUZ138" s="293"/>
      <c r="MVA138" s="293"/>
      <c r="MVB138" s="293"/>
      <c r="MVC138" s="293"/>
      <c r="MVD138" s="293"/>
      <c r="MVE138" s="293"/>
      <c r="MVF138" s="293"/>
      <c r="MVG138" s="293"/>
      <c r="MVH138" s="293"/>
      <c r="MVI138" s="293"/>
      <c r="MVJ138" s="293"/>
      <c r="MVK138" s="293"/>
      <c r="MVL138" s="293"/>
      <c r="MVM138" s="293"/>
      <c r="MVN138" s="293"/>
      <c r="MVO138" s="293"/>
      <c r="MVP138" s="293"/>
      <c r="MVQ138" s="293"/>
      <c r="MVR138" s="293"/>
      <c r="MVS138" s="293"/>
      <c r="MVT138" s="293"/>
      <c r="MVU138" s="293"/>
      <c r="MVV138" s="293"/>
      <c r="MVW138" s="293"/>
      <c r="MVX138" s="293"/>
      <c r="MVY138" s="293"/>
      <c r="MVZ138" s="293"/>
      <c r="MWA138" s="293"/>
      <c r="MWB138" s="293"/>
      <c r="MWC138" s="293"/>
      <c r="MWD138" s="293"/>
      <c r="MWE138" s="293"/>
      <c r="MWF138" s="293"/>
      <c r="MWG138" s="293"/>
      <c r="MWH138" s="293"/>
      <c r="MWI138" s="293"/>
      <c r="MWJ138" s="293"/>
      <c r="MWK138" s="293"/>
      <c r="MWL138" s="293"/>
      <c r="MWM138" s="293"/>
      <c r="MWN138" s="293"/>
      <c r="MWO138" s="293"/>
      <c r="MWP138" s="293"/>
      <c r="MWQ138" s="293"/>
      <c r="MWR138" s="293"/>
      <c r="MWS138" s="293"/>
      <c r="MWT138" s="293"/>
      <c r="MWU138" s="293"/>
      <c r="MWV138" s="293"/>
      <c r="MWW138" s="293"/>
      <c r="MWX138" s="293"/>
      <c r="MWY138" s="293"/>
      <c r="MWZ138" s="293"/>
      <c r="MXA138" s="293"/>
      <c r="MXB138" s="293"/>
      <c r="MXC138" s="293"/>
      <c r="MXD138" s="293"/>
      <c r="MXE138" s="293"/>
      <c r="MXF138" s="293"/>
      <c r="MXG138" s="293"/>
      <c r="MXH138" s="293"/>
      <c r="MXI138" s="293"/>
      <c r="MXJ138" s="293"/>
      <c r="MXK138" s="293"/>
      <c r="MXL138" s="293"/>
      <c r="MXM138" s="293"/>
      <c r="MXN138" s="293"/>
      <c r="MXO138" s="293"/>
      <c r="MXP138" s="293"/>
      <c r="MXQ138" s="293"/>
      <c r="MXR138" s="293"/>
      <c r="MXS138" s="293"/>
      <c r="MXT138" s="293"/>
      <c r="MXU138" s="293"/>
      <c r="MXV138" s="293"/>
      <c r="MXW138" s="293"/>
      <c r="MXX138" s="293"/>
      <c r="MXY138" s="293"/>
      <c r="MXZ138" s="293"/>
      <c r="MYA138" s="293"/>
      <c r="MYB138" s="293"/>
      <c r="MYC138" s="293"/>
      <c r="MYD138" s="293"/>
      <c r="MYE138" s="293"/>
      <c r="MYF138" s="293"/>
      <c r="MYG138" s="293"/>
      <c r="MYH138" s="293"/>
      <c r="MYI138" s="293"/>
      <c r="MYJ138" s="293"/>
      <c r="MYK138" s="293"/>
      <c r="MYL138" s="293"/>
      <c r="MYM138" s="293"/>
      <c r="MYN138" s="293"/>
      <c r="MYO138" s="293"/>
      <c r="MYP138" s="293"/>
      <c r="MYQ138" s="293"/>
      <c r="MYR138" s="293"/>
      <c r="MYS138" s="293"/>
      <c r="MYT138" s="293"/>
      <c r="MYU138" s="293"/>
      <c r="MYV138" s="293"/>
      <c r="MYW138" s="293"/>
      <c r="MYX138" s="293"/>
      <c r="MYY138" s="293"/>
      <c r="MYZ138" s="293"/>
      <c r="MZA138" s="293"/>
      <c r="MZB138" s="293"/>
      <c r="MZC138" s="293"/>
      <c r="MZD138" s="293"/>
      <c r="MZE138" s="293"/>
      <c r="MZF138" s="293"/>
      <c r="MZG138" s="293"/>
      <c r="MZH138" s="293"/>
      <c r="MZI138" s="293"/>
      <c r="MZJ138" s="293"/>
      <c r="MZK138" s="293"/>
      <c r="MZL138" s="293"/>
      <c r="MZM138" s="293"/>
      <c r="MZN138" s="293"/>
      <c r="MZO138" s="293"/>
      <c r="MZP138" s="293"/>
      <c r="MZQ138" s="293"/>
      <c r="MZR138" s="293"/>
      <c r="MZS138" s="293"/>
      <c r="MZT138" s="293"/>
      <c r="MZU138" s="293"/>
      <c r="MZV138" s="293"/>
      <c r="MZW138" s="293"/>
      <c r="MZX138" s="293"/>
      <c r="MZY138" s="293"/>
      <c r="MZZ138" s="293"/>
      <c r="NAA138" s="293"/>
      <c r="NAB138" s="293"/>
      <c r="NAC138" s="293"/>
      <c r="NAD138" s="293"/>
      <c r="NAE138" s="293"/>
      <c r="NAF138" s="293"/>
      <c r="NAG138" s="293"/>
      <c r="NAH138" s="293"/>
      <c r="NAI138" s="293"/>
      <c r="NAJ138" s="293"/>
      <c r="NAK138" s="293"/>
      <c r="NAL138" s="293"/>
      <c r="NAM138" s="293"/>
      <c r="NAN138" s="293"/>
      <c r="NAO138" s="293"/>
      <c r="NAP138" s="293"/>
      <c r="NAQ138" s="293"/>
      <c r="NAR138" s="293"/>
      <c r="NAS138" s="293"/>
      <c r="NAT138" s="293"/>
      <c r="NAU138" s="293"/>
      <c r="NAV138" s="293"/>
      <c r="NAW138" s="293"/>
      <c r="NAX138" s="293"/>
      <c r="NAY138" s="293"/>
      <c r="NAZ138" s="293"/>
      <c r="NBA138" s="293"/>
      <c r="NBB138" s="293"/>
      <c r="NBC138" s="293"/>
      <c r="NBD138" s="293"/>
      <c r="NBE138" s="293"/>
      <c r="NBF138" s="293"/>
      <c r="NBG138" s="293"/>
      <c r="NBH138" s="293"/>
      <c r="NBI138" s="293"/>
      <c r="NBJ138" s="293"/>
      <c r="NBK138" s="293"/>
      <c r="NBL138" s="293"/>
      <c r="NBM138" s="293"/>
      <c r="NBN138" s="293"/>
      <c r="NBO138" s="293"/>
      <c r="NBP138" s="293"/>
      <c r="NBQ138" s="293"/>
      <c r="NBR138" s="293"/>
      <c r="NBS138" s="293"/>
      <c r="NBT138" s="293"/>
      <c r="NBU138" s="293"/>
      <c r="NBV138" s="293"/>
      <c r="NBW138" s="293"/>
      <c r="NBX138" s="293"/>
      <c r="NBY138" s="293"/>
      <c r="NBZ138" s="293"/>
      <c r="NCA138" s="293"/>
      <c r="NCB138" s="293"/>
      <c r="NCC138" s="293"/>
      <c r="NCD138" s="293"/>
      <c r="NCE138" s="293"/>
      <c r="NCF138" s="293"/>
      <c r="NCG138" s="293"/>
      <c r="NCH138" s="293"/>
      <c r="NCI138" s="293"/>
      <c r="NCJ138" s="293"/>
      <c r="NCK138" s="293"/>
      <c r="NCL138" s="293"/>
      <c r="NCM138" s="293"/>
      <c r="NCN138" s="293"/>
      <c r="NCO138" s="293"/>
      <c r="NCP138" s="293"/>
      <c r="NCQ138" s="293"/>
      <c r="NCR138" s="293"/>
      <c r="NCS138" s="293"/>
      <c r="NCT138" s="293"/>
      <c r="NCU138" s="293"/>
      <c r="NCV138" s="293"/>
      <c r="NCW138" s="293"/>
      <c r="NCX138" s="293"/>
      <c r="NCY138" s="293"/>
      <c r="NCZ138" s="293"/>
      <c r="NDA138" s="293"/>
      <c r="NDB138" s="293"/>
      <c r="NDC138" s="293"/>
      <c r="NDD138" s="293"/>
      <c r="NDE138" s="293"/>
      <c r="NDF138" s="293"/>
      <c r="NDG138" s="293"/>
      <c r="NDH138" s="293"/>
      <c r="NDI138" s="293"/>
      <c r="NDJ138" s="293"/>
      <c r="NDK138" s="293"/>
      <c r="NDL138" s="293"/>
      <c r="NDM138" s="293"/>
      <c r="NDN138" s="293"/>
      <c r="NDO138" s="293"/>
      <c r="NDP138" s="293"/>
      <c r="NDQ138" s="293"/>
      <c r="NDR138" s="293"/>
      <c r="NDS138" s="293"/>
      <c r="NDT138" s="293"/>
      <c r="NDU138" s="293"/>
      <c r="NDV138" s="293"/>
      <c r="NDW138" s="293"/>
      <c r="NDX138" s="293"/>
      <c r="NDY138" s="293"/>
      <c r="NDZ138" s="293"/>
      <c r="NEA138" s="293"/>
      <c r="NEB138" s="293"/>
      <c r="NEC138" s="293"/>
      <c r="NED138" s="293"/>
      <c r="NEE138" s="293"/>
      <c r="NEF138" s="293"/>
      <c r="NEG138" s="293"/>
      <c r="NEH138" s="293"/>
      <c r="NEI138" s="293"/>
      <c r="NEJ138" s="293"/>
      <c r="NEK138" s="293"/>
      <c r="NEL138" s="293"/>
      <c r="NEM138" s="293"/>
      <c r="NEN138" s="293"/>
      <c r="NEO138" s="293"/>
      <c r="NEP138" s="293"/>
      <c r="NEQ138" s="293"/>
      <c r="NER138" s="293"/>
      <c r="NES138" s="293"/>
      <c r="NET138" s="293"/>
      <c r="NEU138" s="293"/>
      <c r="NEV138" s="293"/>
      <c r="NEW138" s="293"/>
      <c r="NEX138" s="293"/>
      <c r="NEY138" s="293"/>
      <c r="NEZ138" s="293"/>
      <c r="NFA138" s="293"/>
      <c r="NFB138" s="293"/>
      <c r="NFC138" s="293"/>
      <c r="NFD138" s="293"/>
      <c r="NFE138" s="293"/>
      <c r="NFF138" s="293"/>
      <c r="NFG138" s="293"/>
      <c r="NFH138" s="293"/>
      <c r="NFI138" s="293"/>
      <c r="NFJ138" s="293"/>
      <c r="NFK138" s="293"/>
      <c r="NFL138" s="293"/>
      <c r="NFM138" s="293"/>
      <c r="NFN138" s="293"/>
      <c r="NFO138" s="293"/>
      <c r="NFP138" s="293"/>
      <c r="NFQ138" s="293"/>
      <c r="NFR138" s="293"/>
      <c r="NFS138" s="293"/>
      <c r="NFT138" s="293"/>
      <c r="NFU138" s="293"/>
      <c r="NFV138" s="293"/>
      <c r="NFW138" s="293"/>
      <c r="NFX138" s="293"/>
      <c r="NFY138" s="293"/>
      <c r="NFZ138" s="293"/>
      <c r="NGA138" s="293"/>
      <c r="NGB138" s="293"/>
      <c r="NGC138" s="293"/>
      <c r="NGD138" s="293"/>
      <c r="NGE138" s="293"/>
      <c r="NGF138" s="293"/>
      <c r="NGG138" s="293"/>
      <c r="NGH138" s="293"/>
      <c r="NGI138" s="293"/>
      <c r="NGJ138" s="293"/>
      <c r="NGK138" s="293"/>
      <c r="NGL138" s="293"/>
      <c r="NGM138" s="293"/>
      <c r="NGN138" s="293"/>
      <c r="NGO138" s="293"/>
      <c r="NGP138" s="293"/>
      <c r="NGQ138" s="293"/>
      <c r="NGR138" s="293"/>
      <c r="NGS138" s="293"/>
      <c r="NGT138" s="293"/>
      <c r="NGU138" s="293"/>
      <c r="NGV138" s="293"/>
      <c r="NGW138" s="293"/>
      <c r="NGX138" s="293"/>
      <c r="NGY138" s="293"/>
      <c r="NGZ138" s="293"/>
      <c r="NHA138" s="293"/>
      <c r="NHB138" s="293"/>
      <c r="NHC138" s="293"/>
      <c r="NHD138" s="293"/>
      <c r="NHE138" s="293"/>
      <c r="NHF138" s="293"/>
      <c r="NHG138" s="293"/>
      <c r="NHH138" s="293"/>
      <c r="NHI138" s="293"/>
      <c r="NHJ138" s="293"/>
      <c r="NHK138" s="293"/>
      <c r="NHL138" s="293"/>
      <c r="NHM138" s="293"/>
      <c r="NHN138" s="293"/>
      <c r="NHO138" s="293"/>
      <c r="NHP138" s="293"/>
      <c r="NHQ138" s="293"/>
      <c r="NHR138" s="293"/>
      <c r="NHS138" s="293"/>
      <c r="NHT138" s="293"/>
      <c r="NHU138" s="293"/>
      <c r="NHV138" s="293"/>
      <c r="NHW138" s="293"/>
      <c r="NHX138" s="293"/>
      <c r="NHY138" s="293"/>
      <c r="NHZ138" s="293"/>
      <c r="NIA138" s="293"/>
      <c r="NIB138" s="293"/>
      <c r="NIC138" s="293"/>
      <c r="NID138" s="293"/>
      <c r="NIE138" s="293"/>
      <c r="NIF138" s="293"/>
      <c r="NIG138" s="293"/>
      <c r="NIH138" s="293"/>
      <c r="NII138" s="293"/>
      <c r="NIJ138" s="293"/>
      <c r="NIK138" s="293"/>
      <c r="NIL138" s="293"/>
      <c r="NIM138" s="293"/>
      <c r="NIN138" s="293"/>
      <c r="NIO138" s="293"/>
      <c r="NIP138" s="293"/>
      <c r="NIQ138" s="293"/>
      <c r="NIR138" s="293"/>
      <c r="NIS138" s="293"/>
      <c r="NIT138" s="293"/>
      <c r="NIU138" s="293"/>
      <c r="NIV138" s="293"/>
      <c r="NIW138" s="293"/>
      <c r="NIX138" s="293"/>
      <c r="NIY138" s="293"/>
      <c r="NIZ138" s="293"/>
      <c r="NJA138" s="293"/>
      <c r="NJB138" s="293"/>
      <c r="NJC138" s="293"/>
      <c r="NJD138" s="293"/>
      <c r="NJE138" s="293"/>
      <c r="NJF138" s="293"/>
      <c r="NJG138" s="293"/>
      <c r="NJH138" s="293"/>
      <c r="NJI138" s="293"/>
      <c r="NJJ138" s="293"/>
      <c r="NJK138" s="293"/>
      <c r="NJL138" s="293"/>
      <c r="NJM138" s="293"/>
      <c r="NJN138" s="293"/>
      <c r="NJO138" s="293"/>
      <c r="NJP138" s="293"/>
      <c r="NJQ138" s="293"/>
      <c r="NJR138" s="293"/>
      <c r="NJS138" s="293"/>
      <c r="NJT138" s="293"/>
      <c r="NJU138" s="293"/>
      <c r="NJV138" s="293"/>
      <c r="NJW138" s="293"/>
      <c r="NJX138" s="293"/>
      <c r="NJY138" s="293"/>
      <c r="NJZ138" s="293"/>
      <c r="NKA138" s="293"/>
      <c r="NKB138" s="293"/>
      <c r="NKC138" s="293"/>
      <c r="NKD138" s="293"/>
      <c r="NKE138" s="293"/>
      <c r="NKF138" s="293"/>
      <c r="NKG138" s="293"/>
      <c r="NKH138" s="293"/>
      <c r="NKI138" s="293"/>
      <c r="NKJ138" s="293"/>
      <c r="NKK138" s="293"/>
      <c r="NKL138" s="293"/>
      <c r="NKM138" s="293"/>
      <c r="NKN138" s="293"/>
      <c r="NKO138" s="293"/>
      <c r="NKP138" s="293"/>
      <c r="NKQ138" s="293"/>
      <c r="NKR138" s="293"/>
      <c r="NKS138" s="293"/>
      <c r="NKT138" s="293"/>
      <c r="NKU138" s="293"/>
      <c r="NKV138" s="293"/>
      <c r="NKW138" s="293"/>
      <c r="NKX138" s="293"/>
      <c r="NKY138" s="293"/>
      <c r="NKZ138" s="293"/>
      <c r="NLA138" s="293"/>
      <c r="NLB138" s="293"/>
      <c r="NLC138" s="293"/>
      <c r="NLD138" s="293"/>
      <c r="NLE138" s="293"/>
      <c r="NLF138" s="293"/>
      <c r="NLG138" s="293"/>
      <c r="NLH138" s="293"/>
      <c r="NLI138" s="293"/>
      <c r="NLJ138" s="293"/>
      <c r="NLK138" s="293"/>
      <c r="NLL138" s="293"/>
      <c r="NLM138" s="293"/>
      <c r="NLN138" s="293"/>
      <c r="NLO138" s="293"/>
      <c r="NLP138" s="293"/>
      <c r="NLQ138" s="293"/>
      <c r="NLR138" s="293"/>
      <c r="NLS138" s="293"/>
      <c r="NLT138" s="293"/>
      <c r="NLU138" s="293"/>
      <c r="NLV138" s="293"/>
      <c r="NLW138" s="293"/>
      <c r="NLX138" s="293"/>
      <c r="NLY138" s="293"/>
      <c r="NLZ138" s="293"/>
      <c r="NMA138" s="293"/>
      <c r="NMB138" s="293"/>
      <c r="NMC138" s="293"/>
      <c r="NMD138" s="293"/>
      <c r="NME138" s="293"/>
      <c r="NMF138" s="293"/>
      <c r="NMG138" s="293"/>
      <c r="NMH138" s="293"/>
      <c r="NMI138" s="293"/>
      <c r="NMJ138" s="293"/>
      <c r="NMK138" s="293"/>
      <c r="NML138" s="293"/>
      <c r="NMM138" s="293"/>
      <c r="NMN138" s="293"/>
      <c r="NMO138" s="293"/>
      <c r="NMP138" s="293"/>
      <c r="NMQ138" s="293"/>
      <c r="NMR138" s="293"/>
      <c r="NMS138" s="293"/>
      <c r="NMT138" s="293"/>
      <c r="NMU138" s="293"/>
      <c r="NMV138" s="293"/>
      <c r="NMW138" s="293"/>
      <c r="NMX138" s="293"/>
      <c r="NMY138" s="293"/>
      <c r="NMZ138" s="293"/>
      <c r="NNA138" s="293"/>
      <c r="NNB138" s="293"/>
      <c r="NNC138" s="293"/>
      <c r="NND138" s="293"/>
      <c r="NNE138" s="293"/>
      <c r="NNF138" s="293"/>
      <c r="NNG138" s="293"/>
      <c r="NNH138" s="293"/>
      <c r="NNI138" s="293"/>
      <c r="NNJ138" s="293"/>
      <c r="NNK138" s="293"/>
      <c r="NNL138" s="293"/>
      <c r="NNM138" s="293"/>
      <c r="NNN138" s="293"/>
      <c r="NNO138" s="293"/>
      <c r="NNP138" s="293"/>
      <c r="NNQ138" s="293"/>
      <c r="NNR138" s="293"/>
      <c r="NNS138" s="293"/>
      <c r="NNT138" s="293"/>
      <c r="NNU138" s="293"/>
      <c r="NNV138" s="293"/>
      <c r="NNW138" s="293"/>
      <c r="NNX138" s="293"/>
      <c r="NNY138" s="293"/>
      <c r="NNZ138" s="293"/>
      <c r="NOA138" s="293"/>
      <c r="NOB138" s="293"/>
      <c r="NOC138" s="293"/>
      <c r="NOD138" s="293"/>
      <c r="NOE138" s="293"/>
      <c r="NOF138" s="293"/>
      <c r="NOG138" s="293"/>
      <c r="NOH138" s="293"/>
      <c r="NOI138" s="293"/>
      <c r="NOJ138" s="293"/>
      <c r="NOK138" s="293"/>
      <c r="NOL138" s="293"/>
      <c r="NOM138" s="293"/>
      <c r="NON138" s="293"/>
      <c r="NOO138" s="293"/>
      <c r="NOP138" s="293"/>
      <c r="NOQ138" s="293"/>
      <c r="NOR138" s="293"/>
      <c r="NOS138" s="293"/>
      <c r="NOT138" s="293"/>
      <c r="NOU138" s="293"/>
      <c r="NOV138" s="293"/>
      <c r="NOW138" s="293"/>
      <c r="NOX138" s="293"/>
      <c r="NOY138" s="293"/>
      <c r="NOZ138" s="293"/>
      <c r="NPA138" s="293"/>
      <c r="NPB138" s="293"/>
      <c r="NPC138" s="293"/>
      <c r="NPD138" s="293"/>
      <c r="NPE138" s="293"/>
      <c r="NPF138" s="293"/>
      <c r="NPG138" s="293"/>
      <c r="NPH138" s="293"/>
      <c r="NPI138" s="293"/>
      <c r="NPJ138" s="293"/>
      <c r="NPK138" s="293"/>
      <c r="NPL138" s="293"/>
      <c r="NPM138" s="293"/>
      <c r="NPN138" s="293"/>
      <c r="NPO138" s="293"/>
      <c r="NPP138" s="293"/>
      <c r="NPQ138" s="293"/>
      <c r="NPR138" s="293"/>
      <c r="NPS138" s="293"/>
      <c r="NPT138" s="293"/>
      <c r="NPU138" s="293"/>
      <c r="NPV138" s="293"/>
      <c r="NPW138" s="293"/>
      <c r="NPX138" s="293"/>
      <c r="NPY138" s="293"/>
      <c r="NPZ138" s="293"/>
      <c r="NQA138" s="293"/>
      <c r="NQB138" s="293"/>
      <c r="NQC138" s="293"/>
      <c r="NQD138" s="293"/>
      <c r="NQE138" s="293"/>
      <c r="NQF138" s="293"/>
      <c r="NQG138" s="293"/>
      <c r="NQH138" s="293"/>
      <c r="NQI138" s="293"/>
      <c r="NQJ138" s="293"/>
      <c r="NQK138" s="293"/>
      <c r="NQL138" s="293"/>
      <c r="NQM138" s="293"/>
      <c r="NQN138" s="293"/>
      <c r="NQO138" s="293"/>
      <c r="NQP138" s="293"/>
      <c r="NQQ138" s="293"/>
      <c r="NQR138" s="293"/>
      <c r="NQS138" s="293"/>
      <c r="NQT138" s="293"/>
      <c r="NQU138" s="293"/>
      <c r="NQV138" s="293"/>
      <c r="NQW138" s="293"/>
      <c r="NQX138" s="293"/>
      <c r="NQY138" s="293"/>
      <c r="NQZ138" s="293"/>
      <c r="NRA138" s="293"/>
      <c r="NRB138" s="293"/>
      <c r="NRC138" s="293"/>
      <c r="NRD138" s="293"/>
      <c r="NRE138" s="293"/>
      <c r="NRF138" s="293"/>
      <c r="NRG138" s="293"/>
      <c r="NRH138" s="293"/>
      <c r="NRI138" s="293"/>
      <c r="NRJ138" s="293"/>
      <c r="NRK138" s="293"/>
      <c r="NRL138" s="293"/>
      <c r="NRM138" s="293"/>
      <c r="NRN138" s="293"/>
      <c r="NRO138" s="293"/>
      <c r="NRP138" s="293"/>
      <c r="NRQ138" s="293"/>
      <c r="NRR138" s="293"/>
      <c r="NRS138" s="293"/>
      <c r="NRT138" s="293"/>
      <c r="NRU138" s="293"/>
      <c r="NRV138" s="293"/>
      <c r="NRW138" s="293"/>
      <c r="NRX138" s="293"/>
      <c r="NRY138" s="293"/>
      <c r="NRZ138" s="293"/>
      <c r="NSA138" s="293"/>
      <c r="NSB138" s="293"/>
      <c r="NSC138" s="293"/>
      <c r="NSD138" s="293"/>
      <c r="NSE138" s="293"/>
      <c r="NSF138" s="293"/>
      <c r="NSG138" s="293"/>
      <c r="NSH138" s="293"/>
      <c r="NSI138" s="293"/>
      <c r="NSJ138" s="293"/>
      <c r="NSK138" s="293"/>
      <c r="NSL138" s="293"/>
      <c r="NSM138" s="293"/>
      <c r="NSN138" s="293"/>
      <c r="NSO138" s="293"/>
      <c r="NSP138" s="293"/>
      <c r="NSQ138" s="293"/>
      <c r="NSR138" s="293"/>
      <c r="NSS138" s="293"/>
      <c r="NST138" s="293"/>
      <c r="NSU138" s="293"/>
      <c r="NSV138" s="293"/>
      <c r="NSW138" s="293"/>
      <c r="NSX138" s="293"/>
      <c r="NSY138" s="293"/>
      <c r="NSZ138" s="293"/>
      <c r="NTA138" s="293"/>
      <c r="NTB138" s="293"/>
      <c r="NTC138" s="293"/>
      <c r="NTD138" s="293"/>
      <c r="NTE138" s="293"/>
      <c r="NTF138" s="293"/>
      <c r="NTG138" s="293"/>
      <c r="NTH138" s="293"/>
      <c r="NTI138" s="293"/>
      <c r="NTJ138" s="293"/>
      <c r="NTK138" s="293"/>
      <c r="NTL138" s="293"/>
      <c r="NTM138" s="293"/>
      <c r="NTN138" s="293"/>
      <c r="NTO138" s="293"/>
      <c r="NTP138" s="293"/>
      <c r="NTQ138" s="293"/>
      <c r="NTR138" s="293"/>
      <c r="NTS138" s="293"/>
      <c r="NTT138" s="293"/>
      <c r="NTU138" s="293"/>
      <c r="NTV138" s="293"/>
      <c r="NTW138" s="293"/>
      <c r="NTX138" s="293"/>
      <c r="NTY138" s="293"/>
      <c r="NTZ138" s="293"/>
      <c r="NUA138" s="293"/>
      <c r="NUB138" s="293"/>
      <c r="NUC138" s="293"/>
      <c r="NUD138" s="293"/>
      <c r="NUE138" s="293"/>
      <c r="NUF138" s="293"/>
      <c r="NUG138" s="293"/>
      <c r="NUH138" s="293"/>
      <c r="NUI138" s="293"/>
      <c r="NUJ138" s="293"/>
      <c r="NUK138" s="293"/>
      <c r="NUL138" s="293"/>
      <c r="NUM138" s="293"/>
      <c r="NUN138" s="293"/>
      <c r="NUO138" s="293"/>
      <c r="NUP138" s="293"/>
      <c r="NUQ138" s="293"/>
      <c r="NUR138" s="293"/>
      <c r="NUS138" s="293"/>
      <c r="NUT138" s="293"/>
      <c r="NUU138" s="293"/>
      <c r="NUV138" s="293"/>
      <c r="NUW138" s="293"/>
      <c r="NUX138" s="293"/>
      <c r="NUY138" s="293"/>
      <c r="NUZ138" s="293"/>
      <c r="NVA138" s="293"/>
      <c r="NVB138" s="293"/>
      <c r="NVC138" s="293"/>
      <c r="NVD138" s="293"/>
      <c r="NVE138" s="293"/>
      <c r="NVF138" s="293"/>
      <c r="NVG138" s="293"/>
      <c r="NVH138" s="293"/>
      <c r="NVI138" s="293"/>
      <c r="NVJ138" s="293"/>
      <c r="NVK138" s="293"/>
      <c r="NVL138" s="293"/>
      <c r="NVM138" s="293"/>
      <c r="NVN138" s="293"/>
      <c r="NVO138" s="293"/>
      <c r="NVP138" s="293"/>
      <c r="NVQ138" s="293"/>
      <c r="NVR138" s="293"/>
      <c r="NVS138" s="293"/>
      <c r="NVT138" s="293"/>
      <c r="NVU138" s="293"/>
      <c r="NVV138" s="293"/>
      <c r="NVW138" s="293"/>
      <c r="NVX138" s="293"/>
      <c r="NVY138" s="293"/>
      <c r="NVZ138" s="293"/>
      <c r="NWA138" s="293"/>
      <c r="NWB138" s="293"/>
      <c r="NWC138" s="293"/>
      <c r="NWD138" s="293"/>
      <c r="NWE138" s="293"/>
      <c r="NWF138" s="293"/>
      <c r="NWG138" s="293"/>
      <c r="NWH138" s="293"/>
      <c r="NWI138" s="293"/>
      <c r="NWJ138" s="293"/>
      <c r="NWK138" s="293"/>
      <c r="NWL138" s="293"/>
      <c r="NWM138" s="293"/>
      <c r="NWN138" s="293"/>
      <c r="NWO138" s="293"/>
      <c r="NWP138" s="293"/>
      <c r="NWQ138" s="293"/>
      <c r="NWR138" s="293"/>
      <c r="NWS138" s="293"/>
      <c r="NWT138" s="293"/>
      <c r="NWU138" s="293"/>
      <c r="NWV138" s="293"/>
      <c r="NWW138" s="293"/>
      <c r="NWX138" s="293"/>
      <c r="NWY138" s="293"/>
      <c r="NWZ138" s="293"/>
      <c r="NXA138" s="293"/>
      <c r="NXB138" s="293"/>
      <c r="NXC138" s="293"/>
      <c r="NXD138" s="293"/>
      <c r="NXE138" s="293"/>
      <c r="NXF138" s="293"/>
      <c r="NXG138" s="293"/>
      <c r="NXH138" s="293"/>
      <c r="NXI138" s="293"/>
      <c r="NXJ138" s="293"/>
      <c r="NXK138" s="293"/>
      <c r="NXL138" s="293"/>
      <c r="NXM138" s="293"/>
      <c r="NXN138" s="293"/>
      <c r="NXO138" s="293"/>
      <c r="NXP138" s="293"/>
      <c r="NXQ138" s="293"/>
      <c r="NXR138" s="293"/>
      <c r="NXS138" s="293"/>
      <c r="NXT138" s="293"/>
      <c r="NXU138" s="293"/>
      <c r="NXV138" s="293"/>
      <c r="NXW138" s="293"/>
      <c r="NXX138" s="293"/>
      <c r="NXY138" s="293"/>
      <c r="NXZ138" s="293"/>
      <c r="NYA138" s="293"/>
      <c r="NYB138" s="293"/>
      <c r="NYC138" s="293"/>
      <c r="NYD138" s="293"/>
      <c r="NYE138" s="293"/>
      <c r="NYF138" s="293"/>
      <c r="NYG138" s="293"/>
      <c r="NYH138" s="293"/>
      <c r="NYI138" s="293"/>
      <c r="NYJ138" s="293"/>
      <c r="NYK138" s="293"/>
      <c r="NYL138" s="293"/>
      <c r="NYM138" s="293"/>
      <c r="NYN138" s="293"/>
      <c r="NYO138" s="293"/>
      <c r="NYP138" s="293"/>
      <c r="NYQ138" s="293"/>
      <c r="NYR138" s="293"/>
      <c r="NYS138" s="293"/>
      <c r="NYT138" s="293"/>
      <c r="NYU138" s="293"/>
      <c r="NYV138" s="293"/>
      <c r="NYW138" s="293"/>
      <c r="NYX138" s="293"/>
      <c r="NYY138" s="293"/>
      <c r="NYZ138" s="293"/>
      <c r="NZA138" s="293"/>
      <c r="NZB138" s="293"/>
      <c r="NZC138" s="293"/>
      <c r="NZD138" s="293"/>
      <c r="NZE138" s="293"/>
      <c r="NZF138" s="293"/>
      <c r="NZG138" s="293"/>
      <c r="NZH138" s="293"/>
      <c r="NZI138" s="293"/>
      <c r="NZJ138" s="293"/>
      <c r="NZK138" s="293"/>
      <c r="NZL138" s="293"/>
      <c r="NZM138" s="293"/>
      <c r="NZN138" s="293"/>
      <c r="NZO138" s="293"/>
      <c r="NZP138" s="293"/>
      <c r="NZQ138" s="293"/>
      <c r="NZR138" s="293"/>
      <c r="NZS138" s="293"/>
      <c r="NZT138" s="293"/>
      <c r="NZU138" s="293"/>
      <c r="NZV138" s="293"/>
      <c r="NZW138" s="293"/>
      <c r="NZX138" s="293"/>
      <c r="NZY138" s="293"/>
      <c r="NZZ138" s="293"/>
      <c r="OAA138" s="293"/>
      <c r="OAB138" s="293"/>
      <c r="OAC138" s="293"/>
      <c r="OAD138" s="293"/>
      <c r="OAE138" s="293"/>
      <c r="OAF138" s="293"/>
      <c r="OAG138" s="293"/>
      <c r="OAH138" s="293"/>
      <c r="OAI138" s="293"/>
      <c r="OAJ138" s="293"/>
      <c r="OAK138" s="293"/>
      <c r="OAL138" s="293"/>
      <c r="OAM138" s="293"/>
      <c r="OAN138" s="293"/>
      <c r="OAO138" s="293"/>
      <c r="OAP138" s="293"/>
      <c r="OAQ138" s="293"/>
      <c r="OAR138" s="293"/>
      <c r="OAS138" s="293"/>
      <c r="OAT138" s="293"/>
      <c r="OAU138" s="293"/>
      <c r="OAV138" s="293"/>
      <c r="OAW138" s="293"/>
      <c r="OAX138" s="293"/>
      <c r="OAY138" s="293"/>
      <c r="OAZ138" s="293"/>
      <c r="OBA138" s="293"/>
      <c r="OBB138" s="293"/>
      <c r="OBC138" s="293"/>
      <c r="OBD138" s="293"/>
      <c r="OBE138" s="293"/>
      <c r="OBF138" s="293"/>
      <c r="OBG138" s="293"/>
      <c r="OBH138" s="293"/>
      <c r="OBI138" s="293"/>
      <c r="OBJ138" s="293"/>
      <c r="OBK138" s="293"/>
      <c r="OBL138" s="293"/>
      <c r="OBM138" s="293"/>
      <c r="OBN138" s="293"/>
      <c r="OBO138" s="293"/>
      <c r="OBP138" s="293"/>
      <c r="OBQ138" s="293"/>
      <c r="OBR138" s="293"/>
      <c r="OBS138" s="293"/>
      <c r="OBT138" s="293"/>
      <c r="OBU138" s="293"/>
      <c r="OBV138" s="293"/>
      <c r="OBW138" s="293"/>
      <c r="OBX138" s="293"/>
      <c r="OBY138" s="293"/>
      <c r="OBZ138" s="293"/>
      <c r="OCA138" s="293"/>
      <c r="OCB138" s="293"/>
      <c r="OCC138" s="293"/>
      <c r="OCD138" s="293"/>
      <c r="OCE138" s="293"/>
      <c r="OCF138" s="293"/>
      <c r="OCG138" s="293"/>
      <c r="OCH138" s="293"/>
      <c r="OCI138" s="293"/>
      <c r="OCJ138" s="293"/>
      <c r="OCK138" s="293"/>
      <c r="OCL138" s="293"/>
      <c r="OCM138" s="293"/>
      <c r="OCN138" s="293"/>
      <c r="OCO138" s="293"/>
      <c r="OCP138" s="293"/>
      <c r="OCQ138" s="293"/>
      <c r="OCR138" s="293"/>
      <c r="OCS138" s="293"/>
      <c r="OCT138" s="293"/>
      <c r="OCU138" s="293"/>
      <c r="OCV138" s="293"/>
      <c r="OCW138" s="293"/>
      <c r="OCX138" s="293"/>
      <c r="OCY138" s="293"/>
      <c r="OCZ138" s="293"/>
      <c r="ODA138" s="293"/>
      <c r="ODB138" s="293"/>
      <c r="ODC138" s="293"/>
      <c r="ODD138" s="293"/>
      <c r="ODE138" s="293"/>
      <c r="ODF138" s="293"/>
      <c r="ODG138" s="293"/>
      <c r="ODH138" s="293"/>
      <c r="ODI138" s="293"/>
      <c r="ODJ138" s="293"/>
      <c r="ODK138" s="293"/>
      <c r="ODL138" s="293"/>
      <c r="ODM138" s="293"/>
      <c r="ODN138" s="293"/>
      <c r="ODO138" s="293"/>
      <c r="ODP138" s="293"/>
      <c r="ODQ138" s="293"/>
      <c r="ODR138" s="293"/>
      <c r="ODS138" s="293"/>
      <c r="ODT138" s="293"/>
      <c r="ODU138" s="293"/>
      <c r="ODV138" s="293"/>
      <c r="ODW138" s="293"/>
      <c r="ODX138" s="293"/>
      <c r="ODY138" s="293"/>
      <c r="ODZ138" s="293"/>
      <c r="OEA138" s="293"/>
      <c r="OEB138" s="293"/>
      <c r="OEC138" s="293"/>
      <c r="OED138" s="293"/>
      <c r="OEE138" s="293"/>
      <c r="OEF138" s="293"/>
      <c r="OEG138" s="293"/>
      <c r="OEH138" s="293"/>
      <c r="OEI138" s="293"/>
      <c r="OEJ138" s="293"/>
      <c r="OEK138" s="293"/>
      <c r="OEL138" s="293"/>
      <c r="OEM138" s="293"/>
      <c r="OEN138" s="293"/>
      <c r="OEO138" s="293"/>
      <c r="OEP138" s="293"/>
      <c r="OEQ138" s="293"/>
      <c r="OER138" s="293"/>
      <c r="OES138" s="293"/>
      <c r="OET138" s="293"/>
      <c r="OEU138" s="293"/>
      <c r="OEV138" s="293"/>
      <c r="OEW138" s="293"/>
      <c r="OEX138" s="293"/>
      <c r="OEY138" s="293"/>
      <c r="OEZ138" s="293"/>
      <c r="OFA138" s="293"/>
      <c r="OFB138" s="293"/>
      <c r="OFC138" s="293"/>
      <c r="OFD138" s="293"/>
      <c r="OFE138" s="293"/>
      <c r="OFF138" s="293"/>
      <c r="OFG138" s="293"/>
      <c r="OFH138" s="293"/>
      <c r="OFI138" s="293"/>
      <c r="OFJ138" s="293"/>
      <c r="OFK138" s="293"/>
      <c r="OFL138" s="293"/>
      <c r="OFM138" s="293"/>
      <c r="OFN138" s="293"/>
      <c r="OFO138" s="293"/>
      <c r="OFP138" s="293"/>
      <c r="OFQ138" s="293"/>
      <c r="OFR138" s="293"/>
      <c r="OFS138" s="293"/>
      <c r="OFT138" s="293"/>
      <c r="OFU138" s="293"/>
      <c r="OFV138" s="293"/>
      <c r="OFW138" s="293"/>
      <c r="OFX138" s="293"/>
      <c r="OFY138" s="293"/>
      <c r="OFZ138" s="293"/>
      <c r="OGA138" s="293"/>
      <c r="OGB138" s="293"/>
      <c r="OGC138" s="293"/>
      <c r="OGD138" s="293"/>
      <c r="OGE138" s="293"/>
      <c r="OGF138" s="293"/>
      <c r="OGG138" s="293"/>
      <c r="OGH138" s="293"/>
      <c r="OGI138" s="293"/>
      <c r="OGJ138" s="293"/>
      <c r="OGK138" s="293"/>
      <c r="OGL138" s="293"/>
      <c r="OGM138" s="293"/>
      <c r="OGN138" s="293"/>
      <c r="OGO138" s="293"/>
      <c r="OGP138" s="293"/>
      <c r="OGQ138" s="293"/>
      <c r="OGR138" s="293"/>
      <c r="OGS138" s="293"/>
      <c r="OGT138" s="293"/>
      <c r="OGU138" s="293"/>
      <c r="OGV138" s="293"/>
      <c r="OGW138" s="293"/>
      <c r="OGX138" s="293"/>
      <c r="OGY138" s="293"/>
      <c r="OGZ138" s="293"/>
      <c r="OHA138" s="293"/>
      <c r="OHB138" s="293"/>
      <c r="OHC138" s="293"/>
      <c r="OHD138" s="293"/>
      <c r="OHE138" s="293"/>
      <c r="OHF138" s="293"/>
      <c r="OHG138" s="293"/>
      <c r="OHH138" s="293"/>
      <c r="OHI138" s="293"/>
      <c r="OHJ138" s="293"/>
      <c r="OHK138" s="293"/>
      <c r="OHL138" s="293"/>
      <c r="OHM138" s="293"/>
      <c r="OHN138" s="293"/>
      <c r="OHO138" s="293"/>
      <c r="OHP138" s="293"/>
      <c r="OHQ138" s="293"/>
      <c r="OHR138" s="293"/>
      <c r="OHS138" s="293"/>
      <c r="OHT138" s="293"/>
      <c r="OHU138" s="293"/>
      <c r="OHV138" s="293"/>
      <c r="OHW138" s="293"/>
      <c r="OHX138" s="293"/>
      <c r="OHY138" s="293"/>
      <c r="OHZ138" s="293"/>
      <c r="OIA138" s="293"/>
      <c r="OIB138" s="293"/>
      <c r="OIC138" s="293"/>
      <c r="OID138" s="293"/>
      <c r="OIE138" s="293"/>
      <c r="OIF138" s="293"/>
      <c r="OIG138" s="293"/>
      <c r="OIH138" s="293"/>
      <c r="OII138" s="293"/>
      <c r="OIJ138" s="293"/>
      <c r="OIK138" s="293"/>
      <c r="OIL138" s="293"/>
      <c r="OIM138" s="293"/>
      <c r="OIN138" s="293"/>
      <c r="OIO138" s="293"/>
      <c r="OIP138" s="293"/>
      <c r="OIQ138" s="293"/>
      <c r="OIR138" s="293"/>
      <c r="OIS138" s="293"/>
      <c r="OIT138" s="293"/>
      <c r="OIU138" s="293"/>
      <c r="OIV138" s="293"/>
      <c r="OIW138" s="293"/>
      <c r="OIX138" s="293"/>
      <c r="OIY138" s="293"/>
      <c r="OIZ138" s="293"/>
      <c r="OJA138" s="293"/>
      <c r="OJB138" s="293"/>
      <c r="OJC138" s="293"/>
      <c r="OJD138" s="293"/>
      <c r="OJE138" s="293"/>
      <c r="OJF138" s="293"/>
      <c r="OJG138" s="293"/>
      <c r="OJH138" s="293"/>
      <c r="OJI138" s="293"/>
      <c r="OJJ138" s="293"/>
      <c r="OJK138" s="293"/>
      <c r="OJL138" s="293"/>
      <c r="OJM138" s="293"/>
      <c r="OJN138" s="293"/>
      <c r="OJO138" s="293"/>
      <c r="OJP138" s="293"/>
      <c r="OJQ138" s="293"/>
      <c r="OJR138" s="293"/>
      <c r="OJS138" s="293"/>
      <c r="OJT138" s="293"/>
      <c r="OJU138" s="293"/>
      <c r="OJV138" s="293"/>
      <c r="OJW138" s="293"/>
      <c r="OJX138" s="293"/>
      <c r="OJY138" s="293"/>
      <c r="OJZ138" s="293"/>
      <c r="OKA138" s="293"/>
      <c r="OKB138" s="293"/>
      <c r="OKC138" s="293"/>
      <c r="OKD138" s="293"/>
      <c r="OKE138" s="293"/>
      <c r="OKF138" s="293"/>
      <c r="OKG138" s="293"/>
      <c r="OKH138" s="293"/>
      <c r="OKI138" s="293"/>
      <c r="OKJ138" s="293"/>
      <c r="OKK138" s="293"/>
      <c r="OKL138" s="293"/>
      <c r="OKM138" s="293"/>
      <c r="OKN138" s="293"/>
      <c r="OKO138" s="293"/>
      <c r="OKP138" s="293"/>
      <c r="OKQ138" s="293"/>
      <c r="OKR138" s="293"/>
      <c r="OKS138" s="293"/>
      <c r="OKT138" s="293"/>
      <c r="OKU138" s="293"/>
      <c r="OKV138" s="293"/>
      <c r="OKW138" s="293"/>
      <c r="OKX138" s="293"/>
      <c r="OKY138" s="293"/>
      <c r="OKZ138" s="293"/>
      <c r="OLA138" s="293"/>
      <c r="OLB138" s="293"/>
      <c r="OLC138" s="293"/>
      <c r="OLD138" s="293"/>
      <c r="OLE138" s="293"/>
      <c r="OLF138" s="293"/>
      <c r="OLG138" s="293"/>
      <c r="OLH138" s="293"/>
      <c r="OLI138" s="293"/>
      <c r="OLJ138" s="293"/>
      <c r="OLK138" s="293"/>
      <c r="OLL138" s="293"/>
      <c r="OLM138" s="293"/>
      <c r="OLN138" s="293"/>
      <c r="OLO138" s="293"/>
      <c r="OLP138" s="293"/>
      <c r="OLQ138" s="293"/>
      <c r="OLR138" s="293"/>
      <c r="OLS138" s="293"/>
      <c r="OLT138" s="293"/>
      <c r="OLU138" s="293"/>
      <c r="OLV138" s="293"/>
      <c r="OLW138" s="293"/>
      <c r="OLX138" s="293"/>
      <c r="OLY138" s="293"/>
      <c r="OLZ138" s="293"/>
      <c r="OMA138" s="293"/>
      <c r="OMB138" s="293"/>
      <c r="OMC138" s="293"/>
      <c r="OMD138" s="293"/>
      <c r="OME138" s="293"/>
      <c r="OMF138" s="293"/>
      <c r="OMG138" s="293"/>
      <c r="OMH138" s="293"/>
      <c r="OMI138" s="293"/>
      <c r="OMJ138" s="293"/>
      <c r="OMK138" s="293"/>
      <c r="OML138" s="293"/>
      <c r="OMM138" s="293"/>
      <c r="OMN138" s="293"/>
      <c r="OMO138" s="293"/>
      <c r="OMP138" s="293"/>
      <c r="OMQ138" s="293"/>
      <c r="OMR138" s="293"/>
      <c r="OMS138" s="293"/>
      <c r="OMT138" s="293"/>
      <c r="OMU138" s="293"/>
      <c r="OMV138" s="293"/>
      <c r="OMW138" s="293"/>
      <c r="OMX138" s="293"/>
      <c r="OMY138" s="293"/>
      <c r="OMZ138" s="293"/>
      <c r="ONA138" s="293"/>
      <c r="ONB138" s="293"/>
      <c r="ONC138" s="293"/>
      <c r="OND138" s="293"/>
      <c r="ONE138" s="293"/>
      <c r="ONF138" s="293"/>
      <c r="ONG138" s="293"/>
      <c r="ONH138" s="293"/>
      <c r="ONI138" s="293"/>
      <c r="ONJ138" s="293"/>
      <c r="ONK138" s="293"/>
      <c r="ONL138" s="293"/>
      <c r="ONM138" s="293"/>
      <c r="ONN138" s="293"/>
      <c r="ONO138" s="293"/>
      <c r="ONP138" s="293"/>
      <c r="ONQ138" s="293"/>
      <c r="ONR138" s="293"/>
      <c r="ONS138" s="293"/>
      <c r="ONT138" s="293"/>
      <c r="ONU138" s="293"/>
      <c r="ONV138" s="293"/>
      <c r="ONW138" s="293"/>
      <c r="ONX138" s="293"/>
      <c r="ONY138" s="293"/>
      <c r="ONZ138" s="293"/>
      <c r="OOA138" s="293"/>
      <c r="OOB138" s="293"/>
      <c r="OOC138" s="293"/>
      <c r="OOD138" s="293"/>
      <c r="OOE138" s="293"/>
      <c r="OOF138" s="293"/>
      <c r="OOG138" s="293"/>
      <c r="OOH138" s="293"/>
      <c r="OOI138" s="293"/>
      <c r="OOJ138" s="293"/>
      <c r="OOK138" s="293"/>
      <c r="OOL138" s="293"/>
      <c r="OOM138" s="293"/>
      <c r="OON138" s="293"/>
      <c r="OOO138" s="293"/>
      <c r="OOP138" s="293"/>
      <c r="OOQ138" s="293"/>
      <c r="OOR138" s="293"/>
      <c r="OOS138" s="293"/>
      <c r="OOT138" s="293"/>
      <c r="OOU138" s="293"/>
      <c r="OOV138" s="293"/>
      <c r="OOW138" s="293"/>
      <c r="OOX138" s="293"/>
      <c r="OOY138" s="293"/>
      <c r="OOZ138" s="293"/>
      <c r="OPA138" s="293"/>
      <c r="OPB138" s="293"/>
      <c r="OPC138" s="293"/>
      <c r="OPD138" s="293"/>
      <c r="OPE138" s="293"/>
      <c r="OPF138" s="293"/>
      <c r="OPG138" s="293"/>
      <c r="OPH138" s="293"/>
      <c r="OPI138" s="293"/>
      <c r="OPJ138" s="293"/>
      <c r="OPK138" s="293"/>
      <c r="OPL138" s="293"/>
      <c r="OPM138" s="293"/>
      <c r="OPN138" s="293"/>
      <c r="OPO138" s="293"/>
      <c r="OPP138" s="293"/>
      <c r="OPQ138" s="293"/>
      <c r="OPR138" s="293"/>
      <c r="OPS138" s="293"/>
      <c r="OPT138" s="293"/>
      <c r="OPU138" s="293"/>
      <c r="OPV138" s="293"/>
      <c r="OPW138" s="293"/>
      <c r="OPX138" s="293"/>
      <c r="OPY138" s="293"/>
      <c r="OPZ138" s="293"/>
      <c r="OQA138" s="293"/>
      <c r="OQB138" s="293"/>
      <c r="OQC138" s="293"/>
      <c r="OQD138" s="293"/>
      <c r="OQE138" s="293"/>
      <c r="OQF138" s="293"/>
      <c r="OQG138" s="293"/>
      <c r="OQH138" s="293"/>
      <c r="OQI138" s="293"/>
      <c r="OQJ138" s="293"/>
      <c r="OQK138" s="293"/>
      <c r="OQL138" s="293"/>
      <c r="OQM138" s="293"/>
      <c r="OQN138" s="293"/>
      <c r="OQO138" s="293"/>
      <c r="OQP138" s="293"/>
      <c r="OQQ138" s="293"/>
      <c r="OQR138" s="293"/>
      <c r="OQS138" s="293"/>
      <c r="OQT138" s="293"/>
      <c r="OQU138" s="293"/>
      <c r="OQV138" s="293"/>
      <c r="OQW138" s="293"/>
      <c r="OQX138" s="293"/>
      <c r="OQY138" s="293"/>
      <c r="OQZ138" s="293"/>
      <c r="ORA138" s="293"/>
      <c r="ORB138" s="293"/>
      <c r="ORC138" s="293"/>
      <c r="ORD138" s="293"/>
      <c r="ORE138" s="293"/>
      <c r="ORF138" s="293"/>
      <c r="ORG138" s="293"/>
      <c r="ORH138" s="293"/>
      <c r="ORI138" s="293"/>
      <c r="ORJ138" s="293"/>
      <c r="ORK138" s="293"/>
      <c r="ORL138" s="293"/>
      <c r="ORM138" s="293"/>
      <c r="ORN138" s="293"/>
      <c r="ORO138" s="293"/>
      <c r="ORP138" s="293"/>
      <c r="ORQ138" s="293"/>
      <c r="ORR138" s="293"/>
      <c r="ORS138" s="293"/>
      <c r="ORT138" s="293"/>
      <c r="ORU138" s="293"/>
      <c r="ORV138" s="293"/>
      <c r="ORW138" s="293"/>
      <c r="ORX138" s="293"/>
      <c r="ORY138" s="293"/>
      <c r="ORZ138" s="293"/>
      <c r="OSA138" s="293"/>
      <c r="OSB138" s="293"/>
      <c r="OSC138" s="293"/>
      <c r="OSD138" s="293"/>
      <c r="OSE138" s="293"/>
      <c r="OSF138" s="293"/>
      <c r="OSG138" s="293"/>
      <c r="OSH138" s="293"/>
      <c r="OSI138" s="293"/>
      <c r="OSJ138" s="293"/>
      <c r="OSK138" s="293"/>
      <c r="OSL138" s="293"/>
      <c r="OSM138" s="293"/>
      <c r="OSN138" s="293"/>
      <c r="OSO138" s="293"/>
      <c r="OSP138" s="293"/>
      <c r="OSQ138" s="293"/>
      <c r="OSR138" s="293"/>
      <c r="OSS138" s="293"/>
      <c r="OST138" s="293"/>
      <c r="OSU138" s="293"/>
      <c r="OSV138" s="293"/>
      <c r="OSW138" s="293"/>
      <c r="OSX138" s="293"/>
      <c r="OSY138" s="293"/>
      <c r="OSZ138" s="293"/>
      <c r="OTA138" s="293"/>
      <c r="OTB138" s="293"/>
      <c r="OTC138" s="293"/>
      <c r="OTD138" s="293"/>
      <c r="OTE138" s="293"/>
      <c r="OTF138" s="293"/>
      <c r="OTG138" s="293"/>
      <c r="OTH138" s="293"/>
      <c r="OTI138" s="293"/>
      <c r="OTJ138" s="293"/>
      <c r="OTK138" s="293"/>
      <c r="OTL138" s="293"/>
      <c r="OTM138" s="293"/>
      <c r="OTN138" s="293"/>
      <c r="OTO138" s="293"/>
      <c r="OTP138" s="293"/>
      <c r="OTQ138" s="293"/>
      <c r="OTR138" s="293"/>
      <c r="OTS138" s="293"/>
      <c r="OTT138" s="293"/>
      <c r="OTU138" s="293"/>
      <c r="OTV138" s="293"/>
      <c r="OTW138" s="293"/>
      <c r="OTX138" s="293"/>
      <c r="OTY138" s="293"/>
      <c r="OTZ138" s="293"/>
      <c r="OUA138" s="293"/>
      <c r="OUB138" s="293"/>
      <c r="OUC138" s="293"/>
      <c r="OUD138" s="293"/>
      <c r="OUE138" s="293"/>
      <c r="OUF138" s="293"/>
      <c r="OUG138" s="293"/>
      <c r="OUH138" s="293"/>
      <c r="OUI138" s="293"/>
      <c r="OUJ138" s="293"/>
      <c r="OUK138" s="293"/>
      <c r="OUL138" s="293"/>
      <c r="OUM138" s="293"/>
      <c r="OUN138" s="293"/>
      <c r="OUO138" s="293"/>
      <c r="OUP138" s="293"/>
      <c r="OUQ138" s="293"/>
      <c r="OUR138" s="293"/>
      <c r="OUS138" s="293"/>
      <c r="OUT138" s="293"/>
      <c r="OUU138" s="293"/>
      <c r="OUV138" s="293"/>
      <c r="OUW138" s="293"/>
      <c r="OUX138" s="293"/>
      <c r="OUY138" s="293"/>
      <c r="OUZ138" s="293"/>
      <c r="OVA138" s="293"/>
      <c r="OVB138" s="293"/>
      <c r="OVC138" s="293"/>
      <c r="OVD138" s="293"/>
      <c r="OVE138" s="293"/>
      <c r="OVF138" s="293"/>
      <c r="OVG138" s="293"/>
      <c r="OVH138" s="293"/>
      <c r="OVI138" s="293"/>
      <c r="OVJ138" s="293"/>
      <c r="OVK138" s="293"/>
      <c r="OVL138" s="293"/>
      <c r="OVM138" s="293"/>
      <c r="OVN138" s="293"/>
      <c r="OVO138" s="293"/>
      <c r="OVP138" s="293"/>
      <c r="OVQ138" s="293"/>
      <c r="OVR138" s="293"/>
      <c r="OVS138" s="293"/>
      <c r="OVT138" s="293"/>
      <c r="OVU138" s="293"/>
      <c r="OVV138" s="293"/>
      <c r="OVW138" s="293"/>
      <c r="OVX138" s="293"/>
      <c r="OVY138" s="293"/>
      <c r="OVZ138" s="293"/>
      <c r="OWA138" s="293"/>
      <c r="OWB138" s="293"/>
      <c r="OWC138" s="293"/>
      <c r="OWD138" s="293"/>
      <c r="OWE138" s="293"/>
      <c r="OWF138" s="293"/>
      <c r="OWG138" s="293"/>
      <c r="OWH138" s="293"/>
      <c r="OWI138" s="293"/>
      <c r="OWJ138" s="293"/>
      <c r="OWK138" s="293"/>
      <c r="OWL138" s="293"/>
      <c r="OWM138" s="293"/>
      <c r="OWN138" s="293"/>
      <c r="OWO138" s="293"/>
      <c r="OWP138" s="293"/>
      <c r="OWQ138" s="293"/>
      <c r="OWR138" s="293"/>
      <c r="OWS138" s="293"/>
      <c r="OWT138" s="293"/>
      <c r="OWU138" s="293"/>
      <c r="OWV138" s="293"/>
      <c r="OWW138" s="293"/>
      <c r="OWX138" s="293"/>
      <c r="OWY138" s="293"/>
      <c r="OWZ138" s="293"/>
      <c r="OXA138" s="293"/>
      <c r="OXB138" s="293"/>
      <c r="OXC138" s="293"/>
      <c r="OXD138" s="293"/>
      <c r="OXE138" s="293"/>
      <c r="OXF138" s="293"/>
      <c r="OXG138" s="293"/>
      <c r="OXH138" s="293"/>
      <c r="OXI138" s="293"/>
      <c r="OXJ138" s="293"/>
      <c r="OXK138" s="293"/>
      <c r="OXL138" s="293"/>
      <c r="OXM138" s="293"/>
      <c r="OXN138" s="293"/>
      <c r="OXO138" s="293"/>
      <c r="OXP138" s="293"/>
      <c r="OXQ138" s="293"/>
      <c r="OXR138" s="293"/>
      <c r="OXS138" s="293"/>
      <c r="OXT138" s="293"/>
      <c r="OXU138" s="293"/>
      <c r="OXV138" s="293"/>
      <c r="OXW138" s="293"/>
      <c r="OXX138" s="293"/>
      <c r="OXY138" s="293"/>
      <c r="OXZ138" s="293"/>
      <c r="OYA138" s="293"/>
      <c r="OYB138" s="293"/>
      <c r="OYC138" s="293"/>
      <c r="OYD138" s="293"/>
      <c r="OYE138" s="293"/>
      <c r="OYF138" s="293"/>
      <c r="OYG138" s="293"/>
      <c r="OYH138" s="293"/>
      <c r="OYI138" s="293"/>
      <c r="OYJ138" s="293"/>
      <c r="OYK138" s="293"/>
      <c r="OYL138" s="293"/>
      <c r="OYM138" s="293"/>
      <c r="OYN138" s="293"/>
      <c r="OYO138" s="293"/>
      <c r="OYP138" s="293"/>
      <c r="OYQ138" s="293"/>
      <c r="OYR138" s="293"/>
      <c r="OYS138" s="293"/>
      <c r="OYT138" s="293"/>
      <c r="OYU138" s="293"/>
      <c r="OYV138" s="293"/>
      <c r="OYW138" s="293"/>
      <c r="OYX138" s="293"/>
      <c r="OYY138" s="293"/>
      <c r="OYZ138" s="293"/>
      <c r="OZA138" s="293"/>
      <c r="OZB138" s="293"/>
      <c r="OZC138" s="293"/>
      <c r="OZD138" s="293"/>
      <c r="OZE138" s="293"/>
      <c r="OZF138" s="293"/>
      <c r="OZG138" s="293"/>
      <c r="OZH138" s="293"/>
      <c r="OZI138" s="293"/>
      <c r="OZJ138" s="293"/>
      <c r="OZK138" s="293"/>
      <c r="OZL138" s="293"/>
      <c r="OZM138" s="293"/>
      <c r="OZN138" s="293"/>
      <c r="OZO138" s="293"/>
      <c r="OZP138" s="293"/>
      <c r="OZQ138" s="293"/>
      <c r="OZR138" s="293"/>
      <c r="OZS138" s="293"/>
      <c r="OZT138" s="293"/>
      <c r="OZU138" s="293"/>
      <c r="OZV138" s="293"/>
      <c r="OZW138" s="293"/>
      <c r="OZX138" s="293"/>
      <c r="OZY138" s="293"/>
      <c r="OZZ138" s="293"/>
      <c r="PAA138" s="293"/>
      <c r="PAB138" s="293"/>
      <c r="PAC138" s="293"/>
      <c r="PAD138" s="293"/>
      <c r="PAE138" s="293"/>
      <c r="PAF138" s="293"/>
      <c r="PAG138" s="293"/>
      <c r="PAH138" s="293"/>
      <c r="PAI138" s="293"/>
      <c r="PAJ138" s="293"/>
      <c r="PAK138" s="293"/>
      <c r="PAL138" s="293"/>
      <c r="PAM138" s="293"/>
      <c r="PAN138" s="293"/>
      <c r="PAO138" s="293"/>
      <c r="PAP138" s="293"/>
      <c r="PAQ138" s="293"/>
      <c r="PAR138" s="293"/>
      <c r="PAS138" s="293"/>
      <c r="PAT138" s="293"/>
      <c r="PAU138" s="293"/>
      <c r="PAV138" s="293"/>
      <c r="PAW138" s="293"/>
      <c r="PAX138" s="293"/>
      <c r="PAY138" s="293"/>
      <c r="PAZ138" s="293"/>
      <c r="PBA138" s="293"/>
      <c r="PBB138" s="293"/>
      <c r="PBC138" s="293"/>
      <c r="PBD138" s="293"/>
      <c r="PBE138" s="293"/>
      <c r="PBF138" s="293"/>
      <c r="PBG138" s="293"/>
      <c r="PBH138" s="293"/>
      <c r="PBI138" s="293"/>
      <c r="PBJ138" s="293"/>
      <c r="PBK138" s="293"/>
      <c r="PBL138" s="293"/>
      <c r="PBM138" s="293"/>
      <c r="PBN138" s="293"/>
      <c r="PBO138" s="293"/>
      <c r="PBP138" s="293"/>
      <c r="PBQ138" s="293"/>
      <c r="PBR138" s="293"/>
      <c r="PBS138" s="293"/>
      <c r="PBT138" s="293"/>
      <c r="PBU138" s="293"/>
      <c r="PBV138" s="293"/>
      <c r="PBW138" s="293"/>
      <c r="PBX138" s="293"/>
      <c r="PBY138" s="293"/>
      <c r="PBZ138" s="293"/>
      <c r="PCA138" s="293"/>
      <c r="PCB138" s="293"/>
      <c r="PCC138" s="293"/>
      <c r="PCD138" s="293"/>
      <c r="PCE138" s="293"/>
      <c r="PCF138" s="293"/>
      <c r="PCG138" s="293"/>
      <c r="PCH138" s="293"/>
      <c r="PCI138" s="293"/>
      <c r="PCJ138" s="293"/>
      <c r="PCK138" s="293"/>
      <c r="PCL138" s="293"/>
      <c r="PCM138" s="293"/>
      <c r="PCN138" s="293"/>
      <c r="PCO138" s="293"/>
      <c r="PCP138" s="293"/>
      <c r="PCQ138" s="293"/>
      <c r="PCR138" s="293"/>
      <c r="PCS138" s="293"/>
      <c r="PCT138" s="293"/>
      <c r="PCU138" s="293"/>
      <c r="PCV138" s="293"/>
      <c r="PCW138" s="293"/>
      <c r="PCX138" s="293"/>
      <c r="PCY138" s="293"/>
      <c r="PCZ138" s="293"/>
      <c r="PDA138" s="293"/>
      <c r="PDB138" s="293"/>
      <c r="PDC138" s="293"/>
      <c r="PDD138" s="293"/>
      <c r="PDE138" s="293"/>
      <c r="PDF138" s="293"/>
      <c r="PDG138" s="293"/>
      <c r="PDH138" s="293"/>
      <c r="PDI138" s="293"/>
      <c r="PDJ138" s="293"/>
      <c r="PDK138" s="293"/>
      <c r="PDL138" s="293"/>
      <c r="PDM138" s="293"/>
      <c r="PDN138" s="293"/>
      <c r="PDO138" s="293"/>
      <c r="PDP138" s="293"/>
      <c r="PDQ138" s="293"/>
      <c r="PDR138" s="293"/>
      <c r="PDS138" s="293"/>
      <c r="PDT138" s="293"/>
      <c r="PDU138" s="293"/>
      <c r="PDV138" s="293"/>
      <c r="PDW138" s="293"/>
      <c r="PDX138" s="293"/>
      <c r="PDY138" s="293"/>
      <c r="PDZ138" s="293"/>
      <c r="PEA138" s="293"/>
      <c r="PEB138" s="293"/>
      <c r="PEC138" s="293"/>
      <c r="PED138" s="293"/>
      <c r="PEE138" s="293"/>
      <c r="PEF138" s="293"/>
      <c r="PEG138" s="293"/>
      <c r="PEH138" s="293"/>
      <c r="PEI138" s="293"/>
      <c r="PEJ138" s="293"/>
      <c r="PEK138" s="293"/>
      <c r="PEL138" s="293"/>
      <c r="PEM138" s="293"/>
      <c r="PEN138" s="293"/>
      <c r="PEO138" s="293"/>
      <c r="PEP138" s="293"/>
      <c r="PEQ138" s="293"/>
      <c r="PER138" s="293"/>
      <c r="PES138" s="293"/>
      <c r="PET138" s="293"/>
      <c r="PEU138" s="293"/>
      <c r="PEV138" s="293"/>
      <c r="PEW138" s="293"/>
      <c r="PEX138" s="293"/>
      <c r="PEY138" s="293"/>
      <c r="PEZ138" s="293"/>
      <c r="PFA138" s="293"/>
      <c r="PFB138" s="293"/>
      <c r="PFC138" s="293"/>
      <c r="PFD138" s="293"/>
      <c r="PFE138" s="293"/>
      <c r="PFF138" s="293"/>
      <c r="PFG138" s="293"/>
      <c r="PFH138" s="293"/>
      <c r="PFI138" s="293"/>
      <c r="PFJ138" s="293"/>
      <c r="PFK138" s="293"/>
      <c r="PFL138" s="293"/>
      <c r="PFM138" s="293"/>
      <c r="PFN138" s="293"/>
      <c r="PFO138" s="293"/>
      <c r="PFP138" s="293"/>
      <c r="PFQ138" s="293"/>
      <c r="PFR138" s="293"/>
      <c r="PFS138" s="293"/>
      <c r="PFT138" s="293"/>
      <c r="PFU138" s="293"/>
      <c r="PFV138" s="293"/>
      <c r="PFW138" s="293"/>
      <c r="PFX138" s="293"/>
      <c r="PFY138" s="293"/>
      <c r="PFZ138" s="293"/>
      <c r="PGA138" s="293"/>
      <c r="PGB138" s="293"/>
      <c r="PGC138" s="293"/>
      <c r="PGD138" s="293"/>
      <c r="PGE138" s="293"/>
      <c r="PGF138" s="293"/>
      <c r="PGG138" s="293"/>
      <c r="PGH138" s="293"/>
      <c r="PGI138" s="293"/>
      <c r="PGJ138" s="293"/>
      <c r="PGK138" s="293"/>
      <c r="PGL138" s="293"/>
      <c r="PGM138" s="293"/>
      <c r="PGN138" s="293"/>
      <c r="PGO138" s="293"/>
      <c r="PGP138" s="293"/>
      <c r="PGQ138" s="293"/>
      <c r="PGR138" s="293"/>
      <c r="PGS138" s="293"/>
      <c r="PGT138" s="293"/>
      <c r="PGU138" s="293"/>
      <c r="PGV138" s="293"/>
      <c r="PGW138" s="293"/>
      <c r="PGX138" s="293"/>
      <c r="PGY138" s="293"/>
      <c r="PGZ138" s="293"/>
      <c r="PHA138" s="293"/>
      <c r="PHB138" s="293"/>
      <c r="PHC138" s="293"/>
      <c r="PHD138" s="293"/>
      <c r="PHE138" s="293"/>
      <c r="PHF138" s="293"/>
      <c r="PHG138" s="293"/>
      <c r="PHH138" s="293"/>
      <c r="PHI138" s="293"/>
      <c r="PHJ138" s="293"/>
      <c r="PHK138" s="293"/>
      <c r="PHL138" s="293"/>
      <c r="PHM138" s="293"/>
      <c r="PHN138" s="293"/>
      <c r="PHO138" s="293"/>
      <c r="PHP138" s="293"/>
      <c r="PHQ138" s="293"/>
      <c r="PHR138" s="293"/>
      <c r="PHS138" s="293"/>
      <c r="PHT138" s="293"/>
      <c r="PHU138" s="293"/>
      <c r="PHV138" s="293"/>
      <c r="PHW138" s="293"/>
      <c r="PHX138" s="293"/>
      <c r="PHY138" s="293"/>
      <c r="PHZ138" s="293"/>
      <c r="PIA138" s="293"/>
      <c r="PIB138" s="293"/>
      <c r="PIC138" s="293"/>
      <c r="PID138" s="293"/>
      <c r="PIE138" s="293"/>
      <c r="PIF138" s="293"/>
      <c r="PIG138" s="293"/>
      <c r="PIH138" s="293"/>
      <c r="PII138" s="293"/>
      <c r="PIJ138" s="293"/>
      <c r="PIK138" s="293"/>
      <c r="PIL138" s="293"/>
      <c r="PIM138" s="293"/>
      <c r="PIN138" s="293"/>
      <c r="PIO138" s="293"/>
      <c r="PIP138" s="293"/>
      <c r="PIQ138" s="293"/>
      <c r="PIR138" s="293"/>
      <c r="PIS138" s="293"/>
      <c r="PIT138" s="293"/>
      <c r="PIU138" s="293"/>
      <c r="PIV138" s="293"/>
      <c r="PIW138" s="293"/>
      <c r="PIX138" s="293"/>
      <c r="PIY138" s="293"/>
      <c r="PIZ138" s="293"/>
      <c r="PJA138" s="293"/>
      <c r="PJB138" s="293"/>
      <c r="PJC138" s="293"/>
      <c r="PJD138" s="293"/>
      <c r="PJE138" s="293"/>
      <c r="PJF138" s="293"/>
      <c r="PJG138" s="293"/>
      <c r="PJH138" s="293"/>
      <c r="PJI138" s="293"/>
      <c r="PJJ138" s="293"/>
      <c r="PJK138" s="293"/>
      <c r="PJL138" s="293"/>
      <c r="PJM138" s="293"/>
      <c r="PJN138" s="293"/>
      <c r="PJO138" s="293"/>
      <c r="PJP138" s="293"/>
      <c r="PJQ138" s="293"/>
      <c r="PJR138" s="293"/>
      <c r="PJS138" s="293"/>
      <c r="PJT138" s="293"/>
      <c r="PJU138" s="293"/>
      <c r="PJV138" s="293"/>
      <c r="PJW138" s="293"/>
      <c r="PJX138" s="293"/>
      <c r="PJY138" s="293"/>
      <c r="PJZ138" s="293"/>
      <c r="PKA138" s="293"/>
      <c r="PKB138" s="293"/>
      <c r="PKC138" s="293"/>
      <c r="PKD138" s="293"/>
      <c r="PKE138" s="293"/>
      <c r="PKF138" s="293"/>
      <c r="PKG138" s="293"/>
      <c r="PKH138" s="293"/>
      <c r="PKI138" s="293"/>
      <c r="PKJ138" s="293"/>
      <c r="PKK138" s="293"/>
      <c r="PKL138" s="293"/>
      <c r="PKM138" s="293"/>
      <c r="PKN138" s="293"/>
      <c r="PKO138" s="293"/>
      <c r="PKP138" s="293"/>
      <c r="PKQ138" s="293"/>
      <c r="PKR138" s="293"/>
      <c r="PKS138" s="293"/>
      <c r="PKT138" s="293"/>
      <c r="PKU138" s="293"/>
      <c r="PKV138" s="293"/>
      <c r="PKW138" s="293"/>
      <c r="PKX138" s="293"/>
      <c r="PKY138" s="293"/>
      <c r="PKZ138" s="293"/>
      <c r="PLA138" s="293"/>
      <c r="PLB138" s="293"/>
      <c r="PLC138" s="293"/>
      <c r="PLD138" s="293"/>
      <c r="PLE138" s="293"/>
      <c r="PLF138" s="293"/>
      <c r="PLG138" s="293"/>
      <c r="PLH138" s="293"/>
      <c r="PLI138" s="293"/>
      <c r="PLJ138" s="293"/>
      <c r="PLK138" s="293"/>
      <c r="PLL138" s="293"/>
      <c r="PLM138" s="293"/>
      <c r="PLN138" s="293"/>
      <c r="PLO138" s="293"/>
      <c r="PLP138" s="293"/>
      <c r="PLQ138" s="293"/>
      <c r="PLR138" s="293"/>
      <c r="PLS138" s="293"/>
      <c r="PLT138" s="293"/>
      <c r="PLU138" s="293"/>
      <c r="PLV138" s="293"/>
      <c r="PLW138" s="293"/>
      <c r="PLX138" s="293"/>
      <c r="PLY138" s="293"/>
      <c r="PLZ138" s="293"/>
      <c r="PMA138" s="293"/>
      <c r="PMB138" s="293"/>
      <c r="PMC138" s="293"/>
      <c r="PMD138" s="293"/>
      <c r="PME138" s="293"/>
      <c r="PMF138" s="293"/>
      <c r="PMG138" s="293"/>
      <c r="PMH138" s="293"/>
      <c r="PMI138" s="293"/>
      <c r="PMJ138" s="293"/>
      <c r="PMK138" s="293"/>
      <c r="PML138" s="293"/>
      <c r="PMM138" s="293"/>
      <c r="PMN138" s="293"/>
      <c r="PMO138" s="293"/>
      <c r="PMP138" s="293"/>
      <c r="PMQ138" s="293"/>
      <c r="PMR138" s="293"/>
      <c r="PMS138" s="293"/>
      <c r="PMT138" s="293"/>
      <c r="PMU138" s="293"/>
      <c r="PMV138" s="293"/>
      <c r="PMW138" s="293"/>
      <c r="PMX138" s="293"/>
      <c r="PMY138" s="293"/>
      <c r="PMZ138" s="293"/>
      <c r="PNA138" s="293"/>
      <c r="PNB138" s="293"/>
      <c r="PNC138" s="293"/>
      <c r="PND138" s="293"/>
      <c r="PNE138" s="293"/>
      <c r="PNF138" s="293"/>
      <c r="PNG138" s="293"/>
      <c r="PNH138" s="293"/>
      <c r="PNI138" s="293"/>
      <c r="PNJ138" s="293"/>
      <c r="PNK138" s="293"/>
      <c r="PNL138" s="293"/>
      <c r="PNM138" s="293"/>
      <c r="PNN138" s="293"/>
      <c r="PNO138" s="293"/>
      <c r="PNP138" s="293"/>
      <c r="PNQ138" s="293"/>
      <c r="PNR138" s="293"/>
      <c r="PNS138" s="293"/>
      <c r="PNT138" s="293"/>
      <c r="PNU138" s="293"/>
      <c r="PNV138" s="293"/>
      <c r="PNW138" s="293"/>
      <c r="PNX138" s="293"/>
      <c r="PNY138" s="293"/>
      <c r="PNZ138" s="293"/>
      <c r="POA138" s="293"/>
      <c r="POB138" s="293"/>
      <c r="POC138" s="293"/>
      <c r="POD138" s="293"/>
      <c r="POE138" s="293"/>
      <c r="POF138" s="293"/>
      <c r="POG138" s="293"/>
      <c r="POH138" s="293"/>
      <c r="POI138" s="293"/>
      <c r="POJ138" s="293"/>
      <c r="POK138" s="293"/>
      <c r="POL138" s="293"/>
      <c r="POM138" s="293"/>
      <c r="PON138" s="293"/>
      <c r="POO138" s="293"/>
      <c r="POP138" s="293"/>
      <c r="POQ138" s="293"/>
      <c r="POR138" s="293"/>
      <c r="POS138" s="293"/>
      <c r="POT138" s="293"/>
      <c r="POU138" s="293"/>
      <c r="POV138" s="293"/>
      <c r="POW138" s="293"/>
      <c r="POX138" s="293"/>
      <c r="POY138" s="293"/>
      <c r="POZ138" s="293"/>
      <c r="PPA138" s="293"/>
      <c r="PPB138" s="293"/>
      <c r="PPC138" s="293"/>
      <c r="PPD138" s="293"/>
      <c r="PPE138" s="293"/>
      <c r="PPF138" s="293"/>
      <c r="PPG138" s="293"/>
      <c r="PPH138" s="293"/>
      <c r="PPI138" s="293"/>
      <c r="PPJ138" s="293"/>
      <c r="PPK138" s="293"/>
      <c r="PPL138" s="293"/>
      <c r="PPM138" s="293"/>
      <c r="PPN138" s="293"/>
      <c r="PPO138" s="293"/>
      <c r="PPP138" s="293"/>
      <c r="PPQ138" s="293"/>
      <c r="PPR138" s="293"/>
      <c r="PPS138" s="293"/>
      <c r="PPT138" s="293"/>
      <c r="PPU138" s="293"/>
      <c r="PPV138" s="293"/>
      <c r="PPW138" s="293"/>
      <c r="PPX138" s="293"/>
      <c r="PPY138" s="293"/>
      <c r="PPZ138" s="293"/>
      <c r="PQA138" s="293"/>
      <c r="PQB138" s="293"/>
      <c r="PQC138" s="293"/>
      <c r="PQD138" s="293"/>
      <c r="PQE138" s="293"/>
      <c r="PQF138" s="293"/>
      <c r="PQG138" s="293"/>
      <c r="PQH138" s="293"/>
      <c r="PQI138" s="293"/>
      <c r="PQJ138" s="293"/>
      <c r="PQK138" s="293"/>
      <c r="PQL138" s="293"/>
      <c r="PQM138" s="293"/>
      <c r="PQN138" s="293"/>
      <c r="PQO138" s="293"/>
      <c r="PQP138" s="293"/>
      <c r="PQQ138" s="293"/>
      <c r="PQR138" s="293"/>
      <c r="PQS138" s="293"/>
      <c r="PQT138" s="293"/>
      <c r="PQU138" s="293"/>
      <c r="PQV138" s="293"/>
      <c r="PQW138" s="293"/>
      <c r="PQX138" s="293"/>
      <c r="PQY138" s="293"/>
      <c r="PQZ138" s="293"/>
      <c r="PRA138" s="293"/>
      <c r="PRB138" s="293"/>
      <c r="PRC138" s="293"/>
      <c r="PRD138" s="293"/>
      <c r="PRE138" s="293"/>
      <c r="PRF138" s="293"/>
      <c r="PRG138" s="293"/>
      <c r="PRH138" s="293"/>
      <c r="PRI138" s="293"/>
      <c r="PRJ138" s="293"/>
      <c r="PRK138" s="293"/>
      <c r="PRL138" s="293"/>
      <c r="PRM138" s="293"/>
      <c r="PRN138" s="293"/>
      <c r="PRO138" s="293"/>
      <c r="PRP138" s="293"/>
      <c r="PRQ138" s="293"/>
      <c r="PRR138" s="293"/>
      <c r="PRS138" s="293"/>
      <c r="PRT138" s="293"/>
      <c r="PRU138" s="293"/>
      <c r="PRV138" s="293"/>
      <c r="PRW138" s="293"/>
      <c r="PRX138" s="293"/>
      <c r="PRY138" s="293"/>
      <c r="PRZ138" s="293"/>
      <c r="PSA138" s="293"/>
      <c r="PSB138" s="293"/>
      <c r="PSC138" s="293"/>
      <c r="PSD138" s="293"/>
      <c r="PSE138" s="293"/>
      <c r="PSF138" s="293"/>
      <c r="PSG138" s="293"/>
      <c r="PSH138" s="293"/>
      <c r="PSI138" s="293"/>
      <c r="PSJ138" s="293"/>
      <c r="PSK138" s="293"/>
      <c r="PSL138" s="293"/>
      <c r="PSM138" s="293"/>
      <c r="PSN138" s="293"/>
      <c r="PSO138" s="293"/>
      <c r="PSP138" s="293"/>
      <c r="PSQ138" s="293"/>
      <c r="PSR138" s="293"/>
      <c r="PSS138" s="293"/>
      <c r="PST138" s="293"/>
      <c r="PSU138" s="293"/>
      <c r="PSV138" s="293"/>
      <c r="PSW138" s="293"/>
      <c r="PSX138" s="293"/>
      <c r="PSY138" s="293"/>
      <c r="PSZ138" s="293"/>
      <c r="PTA138" s="293"/>
      <c r="PTB138" s="293"/>
      <c r="PTC138" s="293"/>
      <c r="PTD138" s="293"/>
      <c r="PTE138" s="293"/>
      <c r="PTF138" s="293"/>
      <c r="PTG138" s="293"/>
      <c r="PTH138" s="293"/>
      <c r="PTI138" s="293"/>
      <c r="PTJ138" s="293"/>
      <c r="PTK138" s="293"/>
      <c r="PTL138" s="293"/>
      <c r="PTM138" s="293"/>
      <c r="PTN138" s="293"/>
      <c r="PTO138" s="293"/>
      <c r="PTP138" s="293"/>
      <c r="PTQ138" s="293"/>
      <c r="PTR138" s="293"/>
      <c r="PTS138" s="293"/>
      <c r="PTT138" s="293"/>
      <c r="PTU138" s="293"/>
      <c r="PTV138" s="293"/>
      <c r="PTW138" s="293"/>
      <c r="PTX138" s="293"/>
      <c r="PTY138" s="293"/>
      <c r="PTZ138" s="293"/>
      <c r="PUA138" s="293"/>
      <c r="PUB138" s="293"/>
      <c r="PUC138" s="293"/>
      <c r="PUD138" s="293"/>
      <c r="PUE138" s="293"/>
      <c r="PUF138" s="293"/>
      <c r="PUG138" s="293"/>
      <c r="PUH138" s="293"/>
      <c r="PUI138" s="293"/>
      <c r="PUJ138" s="293"/>
      <c r="PUK138" s="293"/>
      <c r="PUL138" s="293"/>
      <c r="PUM138" s="293"/>
      <c r="PUN138" s="293"/>
      <c r="PUO138" s="293"/>
      <c r="PUP138" s="293"/>
      <c r="PUQ138" s="293"/>
      <c r="PUR138" s="293"/>
      <c r="PUS138" s="293"/>
      <c r="PUT138" s="293"/>
      <c r="PUU138" s="293"/>
      <c r="PUV138" s="293"/>
      <c r="PUW138" s="293"/>
      <c r="PUX138" s="293"/>
      <c r="PUY138" s="293"/>
      <c r="PUZ138" s="293"/>
      <c r="PVA138" s="293"/>
      <c r="PVB138" s="293"/>
      <c r="PVC138" s="293"/>
      <c r="PVD138" s="293"/>
      <c r="PVE138" s="293"/>
      <c r="PVF138" s="293"/>
      <c r="PVG138" s="293"/>
      <c r="PVH138" s="293"/>
      <c r="PVI138" s="293"/>
      <c r="PVJ138" s="293"/>
      <c r="PVK138" s="293"/>
      <c r="PVL138" s="293"/>
      <c r="PVM138" s="293"/>
      <c r="PVN138" s="293"/>
      <c r="PVO138" s="293"/>
      <c r="PVP138" s="293"/>
      <c r="PVQ138" s="293"/>
      <c r="PVR138" s="293"/>
      <c r="PVS138" s="293"/>
      <c r="PVT138" s="293"/>
      <c r="PVU138" s="293"/>
      <c r="PVV138" s="293"/>
      <c r="PVW138" s="293"/>
      <c r="PVX138" s="293"/>
      <c r="PVY138" s="293"/>
      <c r="PVZ138" s="293"/>
      <c r="PWA138" s="293"/>
      <c r="PWB138" s="293"/>
      <c r="PWC138" s="293"/>
      <c r="PWD138" s="293"/>
      <c r="PWE138" s="293"/>
      <c r="PWF138" s="293"/>
      <c r="PWG138" s="293"/>
      <c r="PWH138" s="293"/>
      <c r="PWI138" s="293"/>
      <c r="PWJ138" s="293"/>
      <c r="PWK138" s="293"/>
      <c r="PWL138" s="293"/>
      <c r="PWM138" s="293"/>
      <c r="PWN138" s="293"/>
      <c r="PWO138" s="293"/>
      <c r="PWP138" s="293"/>
      <c r="PWQ138" s="293"/>
      <c r="PWR138" s="293"/>
      <c r="PWS138" s="293"/>
      <c r="PWT138" s="293"/>
      <c r="PWU138" s="293"/>
      <c r="PWV138" s="293"/>
      <c r="PWW138" s="293"/>
      <c r="PWX138" s="293"/>
      <c r="PWY138" s="293"/>
      <c r="PWZ138" s="293"/>
      <c r="PXA138" s="293"/>
      <c r="PXB138" s="293"/>
      <c r="PXC138" s="293"/>
      <c r="PXD138" s="293"/>
      <c r="PXE138" s="293"/>
      <c r="PXF138" s="293"/>
      <c r="PXG138" s="293"/>
      <c r="PXH138" s="293"/>
      <c r="PXI138" s="293"/>
      <c r="PXJ138" s="293"/>
      <c r="PXK138" s="293"/>
      <c r="PXL138" s="293"/>
      <c r="PXM138" s="293"/>
      <c r="PXN138" s="293"/>
      <c r="PXO138" s="293"/>
      <c r="PXP138" s="293"/>
      <c r="PXQ138" s="293"/>
      <c r="PXR138" s="293"/>
      <c r="PXS138" s="293"/>
      <c r="PXT138" s="293"/>
      <c r="PXU138" s="293"/>
      <c r="PXV138" s="293"/>
      <c r="PXW138" s="293"/>
      <c r="PXX138" s="293"/>
      <c r="PXY138" s="293"/>
      <c r="PXZ138" s="293"/>
      <c r="PYA138" s="293"/>
      <c r="PYB138" s="293"/>
      <c r="PYC138" s="293"/>
      <c r="PYD138" s="293"/>
      <c r="PYE138" s="293"/>
      <c r="PYF138" s="293"/>
      <c r="PYG138" s="293"/>
      <c r="PYH138" s="293"/>
      <c r="PYI138" s="293"/>
      <c r="PYJ138" s="293"/>
      <c r="PYK138" s="293"/>
      <c r="PYL138" s="293"/>
      <c r="PYM138" s="293"/>
      <c r="PYN138" s="293"/>
      <c r="PYO138" s="293"/>
      <c r="PYP138" s="293"/>
      <c r="PYQ138" s="293"/>
      <c r="PYR138" s="293"/>
      <c r="PYS138" s="293"/>
      <c r="PYT138" s="293"/>
      <c r="PYU138" s="293"/>
      <c r="PYV138" s="293"/>
      <c r="PYW138" s="293"/>
      <c r="PYX138" s="293"/>
      <c r="PYY138" s="293"/>
      <c r="PYZ138" s="293"/>
      <c r="PZA138" s="293"/>
      <c r="PZB138" s="293"/>
      <c r="PZC138" s="293"/>
      <c r="PZD138" s="293"/>
      <c r="PZE138" s="293"/>
      <c r="PZF138" s="293"/>
      <c r="PZG138" s="293"/>
      <c r="PZH138" s="293"/>
      <c r="PZI138" s="293"/>
      <c r="PZJ138" s="293"/>
      <c r="PZK138" s="293"/>
      <c r="PZL138" s="293"/>
      <c r="PZM138" s="293"/>
      <c r="PZN138" s="293"/>
      <c r="PZO138" s="293"/>
      <c r="PZP138" s="293"/>
      <c r="PZQ138" s="293"/>
      <c r="PZR138" s="293"/>
      <c r="PZS138" s="293"/>
      <c r="PZT138" s="293"/>
      <c r="PZU138" s="293"/>
      <c r="PZV138" s="293"/>
      <c r="PZW138" s="293"/>
      <c r="PZX138" s="293"/>
      <c r="PZY138" s="293"/>
      <c r="PZZ138" s="293"/>
      <c r="QAA138" s="293"/>
      <c r="QAB138" s="293"/>
      <c r="QAC138" s="293"/>
      <c r="QAD138" s="293"/>
      <c r="QAE138" s="293"/>
      <c r="QAF138" s="293"/>
      <c r="QAG138" s="293"/>
      <c r="QAH138" s="293"/>
      <c r="QAI138" s="293"/>
      <c r="QAJ138" s="293"/>
      <c r="QAK138" s="293"/>
      <c r="QAL138" s="293"/>
      <c r="QAM138" s="293"/>
      <c r="QAN138" s="293"/>
      <c r="QAO138" s="293"/>
      <c r="QAP138" s="293"/>
      <c r="QAQ138" s="293"/>
      <c r="QAR138" s="293"/>
      <c r="QAS138" s="293"/>
      <c r="QAT138" s="293"/>
      <c r="QAU138" s="293"/>
      <c r="QAV138" s="293"/>
      <c r="QAW138" s="293"/>
      <c r="QAX138" s="293"/>
      <c r="QAY138" s="293"/>
      <c r="QAZ138" s="293"/>
      <c r="QBA138" s="293"/>
      <c r="QBB138" s="293"/>
      <c r="QBC138" s="293"/>
      <c r="QBD138" s="293"/>
      <c r="QBE138" s="293"/>
      <c r="QBF138" s="293"/>
      <c r="QBG138" s="293"/>
      <c r="QBH138" s="293"/>
      <c r="QBI138" s="293"/>
      <c r="QBJ138" s="293"/>
      <c r="QBK138" s="293"/>
      <c r="QBL138" s="293"/>
      <c r="QBM138" s="293"/>
      <c r="QBN138" s="293"/>
      <c r="QBO138" s="293"/>
      <c r="QBP138" s="293"/>
      <c r="QBQ138" s="293"/>
      <c r="QBR138" s="293"/>
      <c r="QBS138" s="293"/>
      <c r="QBT138" s="293"/>
      <c r="QBU138" s="293"/>
      <c r="QBV138" s="293"/>
      <c r="QBW138" s="293"/>
      <c r="QBX138" s="293"/>
      <c r="QBY138" s="293"/>
      <c r="QBZ138" s="293"/>
      <c r="QCA138" s="293"/>
      <c r="QCB138" s="293"/>
      <c r="QCC138" s="293"/>
      <c r="QCD138" s="293"/>
      <c r="QCE138" s="293"/>
      <c r="QCF138" s="293"/>
      <c r="QCG138" s="293"/>
      <c r="QCH138" s="293"/>
      <c r="QCI138" s="293"/>
      <c r="QCJ138" s="293"/>
      <c r="QCK138" s="293"/>
      <c r="QCL138" s="293"/>
      <c r="QCM138" s="293"/>
      <c r="QCN138" s="293"/>
      <c r="QCO138" s="293"/>
      <c r="QCP138" s="293"/>
      <c r="QCQ138" s="293"/>
      <c r="QCR138" s="293"/>
      <c r="QCS138" s="293"/>
      <c r="QCT138" s="293"/>
      <c r="QCU138" s="293"/>
      <c r="QCV138" s="293"/>
      <c r="QCW138" s="293"/>
      <c r="QCX138" s="293"/>
      <c r="QCY138" s="293"/>
      <c r="QCZ138" s="293"/>
      <c r="QDA138" s="293"/>
      <c r="QDB138" s="293"/>
      <c r="QDC138" s="293"/>
      <c r="QDD138" s="293"/>
      <c r="QDE138" s="293"/>
      <c r="QDF138" s="293"/>
      <c r="QDG138" s="293"/>
      <c r="QDH138" s="293"/>
      <c r="QDI138" s="293"/>
      <c r="QDJ138" s="293"/>
      <c r="QDK138" s="293"/>
      <c r="QDL138" s="293"/>
      <c r="QDM138" s="293"/>
      <c r="QDN138" s="293"/>
      <c r="QDO138" s="293"/>
      <c r="QDP138" s="293"/>
      <c r="QDQ138" s="293"/>
      <c r="QDR138" s="293"/>
      <c r="QDS138" s="293"/>
      <c r="QDT138" s="293"/>
      <c r="QDU138" s="293"/>
      <c r="QDV138" s="293"/>
      <c r="QDW138" s="293"/>
      <c r="QDX138" s="293"/>
      <c r="QDY138" s="293"/>
      <c r="QDZ138" s="293"/>
      <c r="QEA138" s="293"/>
      <c r="QEB138" s="293"/>
      <c r="QEC138" s="293"/>
      <c r="QED138" s="293"/>
      <c r="QEE138" s="293"/>
      <c r="QEF138" s="293"/>
      <c r="QEG138" s="293"/>
      <c r="QEH138" s="293"/>
      <c r="QEI138" s="293"/>
      <c r="QEJ138" s="293"/>
      <c r="QEK138" s="293"/>
      <c r="QEL138" s="293"/>
      <c r="QEM138" s="293"/>
      <c r="QEN138" s="293"/>
      <c r="QEO138" s="293"/>
      <c r="QEP138" s="293"/>
      <c r="QEQ138" s="293"/>
      <c r="QER138" s="293"/>
      <c r="QES138" s="293"/>
      <c r="QET138" s="293"/>
      <c r="QEU138" s="293"/>
      <c r="QEV138" s="293"/>
      <c r="QEW138" s="293"/>
      <c r="QEX138" s="293"/>
      <c r="QEY138" s="293"/>
      <c r="QEZ138" s="293"/>
      <c r="QFA138" s="293"/>
      <c r="QFB138" s="293"/>
      <c r="QFC138" s="293"/>
      <c r="QFD138" s="293"/>
      <c r="QFE138" s="293"/>
      <c r="QFF138" s="293"/>
      <c r="QFG138" s="293"/>
      <c r="QFH138" s="293"/>
      <c r="QFI138" s="293"/>
      <c r="QFJ138" s="293"/>
      <c r="QFK138" s="293"/>
      <c r="QFL138" s="293"/>
      <c r="QFM138" s="293"/>
      <c r="QFN138" s="293"/>
      <c r="QFO138" s="293"/>
      <c r="QFP138" s="293"/>
      <c r="QFQ138" s="293"/>
      <c r="QFR138" s="293"/>
      <c r="QFS138" s="293"/>
      <c r="QFT138" s="293"/>
      <c r="QFU138" s="293"/>
      <c r="QFV138" s="293"/>
      <c r="QFW138" s="293"/>
      <c r="QFX138" s="293"/>
      <c r="QFY138" s="293"/>
      <c r="QFZ138" s="293"/>
      <c r="QGA138" s="293"/>
      <c r="QGB138" s="293"/>
      <c r="QGC138" s="293"/>
      <c r="QGD138" s="293"/>
      <c r="QGE138" s="293"/>
      <c r="QGF138" s="293"/>
      <c r="QGG138" s="293"/>
      <c r="QGH138" s="293"/>
      <c r="QGI138" s="293"/>
      <c r="QGJ138" s="293"/>
      <c r="QGK138" s="293"/>
      <c r="QGL138" s="293"/>
      <c r="QGM138" s="293"/>
      <c r="QGN138" s="293"/>
      <c r="QGO138" s="293"/>
      <c r="QGP138" s="293"/>
      <c r="QGQ138" s="293"/>
      <c r="QGR138" s="293"/>
      <c r="QGS138" s="293"/>
      <c r="QGT138" s="293"/>
      <c r="QGU138" s="293"/>
      <c r="QGV138" s="293"/>
      <c r="QGW138" s="293"/>
      <c r="QGX138" s="293"/>
      <c r="QGY138" s="293"/>
      <c r="QGZ138" s="293"/>
      <c r="QHA138" s="293"/>
      <c r="QHB138" s="293"/>
      <c r="QHC138" s="293"/>
      <c r="QHD138" s="293"/>
      <c r="QHE138" s="293"/>
      <c r="QHF138" s="293"/>
      <c r="QHG138" s="293"/>
      <c r="QHH138" s="293"/>
      <c r="QHI138" s="293"/>
      <c r="QHJ138" s="293"/>
      <c r="QHK138" s="293"/>
      <c r="QHL138" s="293"/>
      <c r="QHM138" s="293"/>
      <c r="QHN138" s="293"/>
      <c r="QHO138" s="293"/>
      <c r="QHP138" s="293"/>
      <c r="QHQ138" s="293"/>
      <c r="QHR138" s="293"/>
      <c r="QHS138" s="293"/>
      <c r="QHT138" s="293"/>
      <c r="QHU138" s="293"/>
      <c r="QHV138" s="293"/>
      <c r="QHW138" s="293"/>
      <c r="QHX138" s="293"/>
      <c r="QHY138" s="293"/>
      <c r="QHZ138" s="293"/>
      <c r="QIA138" s="293"/>
      <c r="QIB138" s="293"/>
      <c r="QIC138" s="293"/>
      <c r="QID138" s="293"/>
      <c r="QIE138" s="293"/>
      <c r="QIF138" s="293"/>
      <c r="QIG138" s="293"/>
      <c r="QIH138" s="293"/>
      <c r="QII138" s="293"/>
      <c r="QIJ138" s="293"/>
      <c r="QIK138" s="293"/>
      <c r="QIL138" s="293"/>
      <c r="QIM138" s="293"/>
      <c r="QIN138" s="293"/>
      <c r="QIO138" s="293"/>
      <c r="QIP138" s="293"/>
      <c r="QIQ138" s="293"/>
      <c r="QIR138" s="293"/>
      <c r="QIS138" s="293"/>
      <c r="QIT138" s="293"/>
      <c r="QIU138" s="293"/>
      <c r="QIV138" s="293"/>
      <c r="QIW138" s="293"/>
      <c r="QIX138" s="293"/>
      <c r="QIY138" s="293"/>
      <c r="QIZ138" s="293"/>
      <c r="QJA138" s="293"/>
      <c r="QJB138" s="293"/>
      <c r="QJC138" s="293"/>
      <c r="QJD138" s="293"/>
      <c r="QJE138" s="293"/>
      <c r="QJF138" s="293"/>
      <c r="QJG138" s="293"/>
      <c r="QJH138" s="293"/>
      <c r="QJI138" s="293"/>
      <c r="QJJ138" s="293"/>
      <c r="QJK138" s="293"/>
      <c r="QJL138" s="293"/>
      <c r="QJM138" s="293"/>
      <c r="QJN138" s="293"/>
      <c r="QJO138" s="293"/>
      <c r="QJP138" s="293"/>
      <c r="QJQ138" s="293"/>
      <c r="QJR138" s="293"/>
      <c r="QJS138" s="293"/>
      <c r="QJT138" s="293"/>
      <c r="QJU138" s="293"/>
      <c r="QJV138" s="293"/>
      <c r="QJW138" s="293"/>
      <c r="QJX138" s="293"/>
      <c r="QJY138" s="293"/>
      <c r="QJZ138" s="293"/>
      <c r="QKA138" s="293"/>
      <c r="QKB138" s="293"/>
      <c r="QKC138" s="293"/>
      <c r="QKD138" s="293"/>
      <c r="QKE138" s="293"/>
      <c r="QKF138" s="293"/>
      <c r="QKG138" s="293"/>
      <c r="QKH138" s="293"/>
      <c r="QKI138" s="293"/>
      <c r="QKJ138" s="293"/>
      <c r="QKK138" s="293"/>
      <c r="QKL138" s="293"/>
      <c r="QKM138" s="293"/>
      <c r="QKN138" s="293"/>
      <c r="QKO138" s="293"/>
      <c r="QKP138" s="293"/>
      <c r="QKQ138" s="293"/>
      <c r="QKR138" s="293"/>
      <c r="QKS138" s="293"/>
      <c r="QKT138" s="293"/>
      <c r="QKU138" s="293"/>
      <c r="QKV138" s="293"/>
      <c r="QKW138" s="293"/>
      <c r="QKX138" s="293"/>
      <c r="QKY138" s="293"/>
      <c r="QKZ138" s="293"/>
      <c r="QLA138" s="293"/>
      <c r="QLB138" s="293"/>
      <c r="QLC138" s="293"/>
      <c r="QLD138" s="293"/>
      <c r="QLE138" s="293"/>
      <c r="QLF138" s="293"/>
      <c r="QLG138" s="293"/>
      <c r="QLH138" s="293"/>
      <c r="QLI138" s="293"/>
      <c r="QLJ138" s="293"/>
      <c r="QLK138" s="293"/>
      <c r="QLL138" s="293"/>
      <c r="QLM138" s="293"/>
      <c r="QLN138" s="293"/>
      <c r="QLO138" s="293"/>
      <c r="QLP138" s="293"/>
      <c r="QLQ138" s="293"/>
      <c r="QLR138" s="293"/>
      <c r="QLS138" s="293"/>
      <c r="QLT138" s="293"/>
      <c r="QLU138" s="293"/>
      <c r="QLV138" s="293"/>
      <c r="QLW138" s="293"/>
      <c r="QLX138" s="293"/>
      <c r="QLY138" s="293"/>
      <c r="QLZ138" s="293"/>
      <c r="QMA138" s="293"/>
      <c r="QMB138" s="293"/>
      <c r="QMC138" s="293"/>
      <c r="QMD138" s="293"/>
      <c r="QME138" s="293"/>
      <c r="QMF138" s="293"/>
      <c r="QMG138" s="293"/>
      <c r="QMH138" s="293"/>
      <c r="QMI138" s="293"/>
      <c r="QMJ138" s="293"/>
      <c r="QMK138" s="293"/>
      <c r="QML138" s="293"/>
      <c r="QMM138" s="293"/>
      <c r="QMN138" s="293"/>
      <c r="QMO138" s="293"/>
      <c r="QMP138" s="293"/>
      <c r="QMQ138" s="293"/>
      <c r="QMR138" s="293"/>
      <c r="QMS138" s="293"/>
      <c r="QMT138" s="293"/>
      <c r="QMU138" s="293"/>
      <c r="QMV138" s="293"/>
      <c r="QMW138" s="293"/>
      <c r="QMX138" s="293"/>
      <c r="QMY138" s="293"/>
      <c r="QMZ138" s="293"/>
      <c r="QNA138" s="293"/>
      <c r="QNB138" s="293"/>
      <c r="QNC138" s="293"/>
      <c r="QND138" s="293"/>
      <c r="QNE138" s="293"/>
      <c r="QNF138" s="293"/>
      <c r="QNG138" s="293"/>
      <c r="QNH138" s="293"/>
      <c r="QNI138" s="293"/>
      <c r="QNJ138" s="293"/>
      <c r="QNK138" s="293"/>
      <c r="QNL138" s="293"/>
      <c r="QNM138" s="293"/>
      <c r="QNN138" s="293"/>
      <c r="QNO138" s="293"/>
      <c r="QNP138" s="293"/>
      <c r="QNQ138" s="293"/>
      <c r="QNR138" s="293"/>
      <c r="QNS138" s="293"/>
      <c r="QNT138" s="293"/>
      <c r="QNU138" s="293"/>
      <c r="QNV138" s="293"/>
      <c r="QNW138" s="293"/>
      <c r="QNX138" s="293"/>
      <c r="QNY138" s="293"/>
      <c r="QNZ138" s="293"/>
      <c r="QOA138" s="293"/>
      <c r="QOB138" s="293"/>
      <c r="QOC138" s="293"/>
      <c r="QOD138" s="293"/>
      <c r="QOE138" s="293"/>
      <c r="QOF138" s="293"/>
      <c r="QOG138" s="293"/>
      <c r="QOH138" s="293"/>
      <c r="QOI138" s="293"/>
      <c r="QOJ138" s="293"/>
      <c r="QOK138" s="293"/>
      <c r="QOL138" s="293"/>
      <c r="QOM138" s="293"/>
      <c r="QON138" s="293"/>
      <c r="QOO138" s="293"/>
      <c r="QOP138" s="293"/>
      <c r="QOQ138" s="293"/>
      <c r="QOR138" s="293"/>
      <c r="QOS138" s="293"/>
      <c r="QOT138" s="293"/>
      <c r="QOU138" s="293"/>
      <c r="QOV138" s="293"/>
      <c r="QOW138" s="293"/>
      <c r="QOX138" s="293"/>
      <c r="QOY138" s="293"/>
      <c r="QOZ138" s="293"/>
      <c r="QPA138" s="293"/>
      <c r="QPB138" s="293"/>
      <c r="QPC138" s="293"/>
      <c r="QPD138" s="293"/>
      <c r="QPE138" s="293"/>
      <c r="QPF138" s="293"/>
      <c r="QPG138" s="293"/>
      <c r="QPH138" s="293"/>
      <c r="QPI138" s="293"/>
      <c r="QPJ138" s="293"/>
      <c r="QPK138" s="293"/>
      <c r="QPL138" s="293"/>
      <c r="QPM138" s="293"/>
      <c r="QPN138" s="293"/>
      <c r="QPO138" s="293"/>
      <c r="QPP138" s="293"/>
      <c r="QPQ138" s="293"/>
      <c r="QPR138" s="293"/>
      <c r="QPS138" s="293"/>
      <c r="QPT138" s="293"/>
      <c r="QPU138" s="293"/>
      <c r="QPV138" s="293"/>
      <c r="QPW138" s="293"/>
      <c r="QPX138" s="293"/>
      <c r="QPY138" s="293"/>
      <c r="QPZ138" s="293"/>
      <c r="QQA138" s="293"/>
      <c r="QQB138" s="293"/>
      <c r="QQC138" s="293"/>
      <c r="QQD138" s="293"/>
      <c r="QQE138" s="293"/>
      <c r="QQF138" s="293"/>
      <c r="QQG138" s="293"/>
      <c r="QQH138" s="293"/>
      <c r="QQI138" s="293"/>
      <c r="QQJ138" s="293"/>
      <c r="QQK138" s="293"/>
      <c r="QQL138" s="293"/>
      <c r="QQM138" s="293"/>
      <c r="QQN138" s="293"/>
      <c r="QQO138" s="293"/>
      <c r="QQP138" s="293"/>
      <c r="QQQ138" s="293"/>
      <c r="QQR138" s="293"/>
      <c r="QQS138" s="293"/>
      <c r="QQT138" s="293"/>
      <c r="QQU138" s="293"/>
      <c r="QQV138" s="293"/>
      <c r="QQW138" s="293"/>
      <c r="QQX138" s="293"/>
      <c r="QQY138" s="293"/>
      <c r="QQZ138" s="293"/>
      <c r="QRA138" s="293"/>
      <c r="QRB138" s="293"/>
      <c r="QRC138" s="293"/>
      <c r="QRD138" s="293"/>
      <c r="QRE138" s="293"/>
      <c r="QRF138" s="293"/>
      <c r="QRG138" s="293"/>
      <c r="QRH138" s="293"/>
      <c r="QRI138" s="293"/>
      <c r="QRJ138" s="293"/>
      <c r="QRK138" s="293"/>
      <c r="QRL138" s="293"/>
      <c r="QRM138" s="293"/>
      <c r="QRN138" s="293"/>
      <c r="QRO138" s="293"/>
      <c r="QRP138" s="293"/>
      <c r="QRQ138" s="293"/>
      <c r="QRR138" s="293"/>
      <c r="QRS138" s="293"/>
      <c r="QRT138" s="293"/>
      <c r="QRU138" s="293"/>
      <c r="QRV138" s="293"/>
      <c r="QRW138" s="293"/>
      <c r="QRX138" s="293"/>
      <c r="QRY138" s="293"/>
      <c r="QRZ138" s="293"/>
      <c r="QSA138" s="293"/>
      <c r="QSB138" s="293"/>
      <c r="QSC138" s="293"/>
      <c r="QSD138" s="293"/>
      <c r="QSE138" s="293"/>
      <c r="QSF138" s="293"/>
      <c r="QSG138" s="293"/>
      <c r="QSH138" s="293"/>
      <c r="QSI138" s="293"/>
      <c r="QSJ138" s="293"/>
      <c r="QSK138" s="293"/>
      <c r="QSL138" s="293"/>
      <c r="QSM138" s="293"/>
      <c r="QSN138" s="293"/>
      <c r="QSO138" s="293"/>
      <c r="QSP138" s="293"/>
      <c r="QSQ138" s="293"/>
      <c r="QSR138" s="293"/>
      <c r="QSS138" s="293"/>
      <c r="QST138" s="293"/>
      <c r="QSU138" s="293"/>
      <c r="QSV138" s="293"/>
      <c r="QSW138" s="293"/>
      <c r="QSX138" s="293"/>
      <c r="QSY138" s="293"/>
      <c r="QSZ138" s="293"/>
      <c r="QTA138" s="293"/>
      <c r="QTB138" s="293"/>
      <c r="QTC138" s="293"/>
      <c r="QTD138" s="293"/>
      <c r="QTE138" s="293"/>
      <c r="QTF138" s="293"/>
      <c r="QTG138" s="293"/>
      <c r="QTH138" s="293"/>
      <c r="QTI138" s="293"/>
      <c r="QTJ138" s="293"/>
      <c r="QTK138" s="293"/>
      <c r="QTL138" s="293"/>
      <c r="QTM138" s="293"/>
      <c r="QTN138" s="293"/>
      <c r="QTO138" s="293"/>
      <c r="QTP138" s="293"/>
      <c r="QTQ138" s="293"/>
      <c r="QTR138" s="293"/>
      <c r="QTS138" s="293"/>
      <c r="QTT138" s="293"/>
      <c r="QTU138" s="293"/>
      <c r="QTV138" s="293"/>
      <c r="QTW138" s="293"/>
      <c r="QTX138" s="293"/>
      <c r="QTY138" s="293"/>
      <c r="QTZ138" s="293"/>
      <c r="QUA138" s="293"/>
      <c r="QUB138" s="293"/>
      <c r="QUC138" s="293"/>
      <c r="QUD138" s="293"/>
      <c r="QUE138" s="293"/>
      <c r="QUF138" s="293"/>
      <c r="QUG138" s="293"/>
      <c r="QUH138" s="293"/>
      <c r="QUI138" s="293"/>
      <c r="QUJ138" s="293"/>
      <c r="QUK138" s="293"/>
      <c r="QUL138" s="293"/>
      <c r="QUM138" s="293"/>
      <c r="QUN138" s="293"/>
      <c r="QUO138" s="293"/>
      <c r="QUP138" s="293"/>
      <c r="QUQ138" s="293"/>
      <c r="QUR138" s="293"/>
      <c r="QUS138" s="293"/>
      <c r="QUT138" s="293"/>
      <c r="QUU138" s="293"/>
      <c r="QUV138" s="293"/>
      <c r="QUW138" s="293"/>
      <c r="QUX138" s="293"/>
      <c r="QUY138" s="293"/>
      <c r="QUZ138" s="293"/>
      <c r="QVA138" s="293"/>
      <c r="QVB138" s="293"/>
      <c r="QVC138" s="293"/>
      <c r="QVD138" s="293"/>
      <c r="QVE138" s="293"/>
      <c r="QVF138" s="293"/>
      <c r="QVG138" s="293"/>
      <c r="QVH138" s="293"/>
      <c r="QVI138" s="293"/>
      <c r="QVJ138" s="293"/>
      <c r="QVK138" s="293"/>
      <c r="QVL138" s="293"/>
      <c r="QVM138" s="293"/>
      <c r="QVN138" s="293"/>
      <c r="QVO138" s="293"/>
      <c r="QVP138" s="293"/>
      <c r="QVQ138" s="293"/>
      <c r="QVR138" s="293"/>
      <c r="QVS138" s="293"/>
      <c r="QVT138" s="293"/>
      <c r="QVU138" s="293"/>
      <c r="QVV138" s="293"/>
      <c r="QVW138" s="293"/>
      <c r="QVX138" s="293"/>
      <c r="QVY138" s="293"/>
      <c r="QVZ138" s="293"/>
      <c r="QWA138" s="293"/>
      <c r="QWB138" s="293"/>
      <c r="QWC138" s="293"/>
      <c r="QWD138" s="293"/>
      <c r="QWE138" s="293"/>
      <c r="QWF138" s="293"/>
      <c r="QWG138" s="293"/>
      <c r="QWH138" s="293"/>
      <c r="QWI138" s="293"/>
      <c r="QWJ138" s="293"/>
      <c r="QWK138" s="293"/>
      <c r="QWL138" s="293"/>
      <c r="QWM138" s="293"/>
      <c r="QWN138" s="293"/>
      <c r="QWO138" s="293"/>
      <c r="QWP138" s="293"/>
      <c r="QWQ138" s="293"/>
      <c r="QWR138" s="293"/>
      <c r="QWS138" s="293"/>
      <c r="QWT138" s="293"/>
      <c r="QWU138" s="293"/>
      <c r="QWV138" s="293"/>
      <c r="QWW138" s="293"/>
      <c r="QWX138" s="293"/>
      <c r="QWY138" s="293"/>
      <c r="QWZ138" s="293"/>
      <c r="QXA138" s="293"/>
      <c r="QXB138" s="293"/>
      <c r="QXC138" s="293"/>
      <c r="QXD138" s="293"/>
      <c r="QXE138" s="293"/>
      <c r="QXF138" s="293"/>
      <c r="QXG138" s="293"/>
      <c r="QXH138" s="293"/>
      <c r="QXI138" s="293"/>
      <c r="QXJ138" s="293"/>
      <c r="QXK138" s="293"/>
      <c r="QXL138" s="293"/>
      <c r="QXM138" s="293"/>
      <c r="QXN138" s="293"/>
      <c r="QXO138" s="293"/>
      <c r="QXP138" s="293"/>
      <c r="QXQ138" s="293"/>
      <c r="QXR138" s="293"/>
      <c r="QXS138" s="293"/>
      <c r="QXT138" s="293"/>
      <c r="QXU138" s="293"/>
      <c r="QXV138" s="293"/>
      <c r="QXW138" s="293"/>
      <c r="QXX138" s="293"/>
      <c r="QXY138" s="293"/>
      <c r="QXZ138" s="293"/>
      <c r="QYA138" s="293"/>
      <c r="QYB138" s="293"/>
      <c r="QYC138" s="293"/>
      <c r="QYD138" s="293"/>
      <c r="QYE138" s="293"/>
      <c r="QYF138" s="293"/>
      <c r="QYG138" s="293"/>
      <c r="QYH138" s="293"/>
      <c r="QYI138" s="293"/>
      <c r="QYJ138" s="293"/>
      <c r="QYK138" s="293"/>
      <c r="QYL138" s="293"/>
      <c r="QYM138" s="293"/>
      <c r="QYN138" s="293"/>
      <c r="QYO138" s="293"/>
      <c r="QYP138" s="293"/>
      <c r="QYQ138" s="293"/>
      <c r="QYR138" s="293"/>
      <c r="QYS138" s="293"/>
      <c r="QYT138" s="293"/>
      <c r="QYU138" s="293"/>
      <c r="QYV138" s="293"/>
      <c r="QYW138" s="293"/>
      <c r="QYX138" s="293"/>
      <c r="QYY138" s="293"/>
      <c r="QYZ138" s="293"/>
      <c r="QZA138" s="293"/>
      <c r="QZB138" s="293"/>
      <c r="QZC138" s="293"/>
      <c r="QZD138" s="293"/>
      <c r="QZE138" s="293"/>
      <c r="QZF138" s="293"/>
      <c r="QZG138" s="293"/>
      <c r="QZH138" s="293"/>
      <c r="QZI138" s="293"/>
      <c r="QZJ138" s="293"/>
      <c r="QZK138" s="293"/>
      <c r="QZL138" s="293"/>
      <c r="QZM138" s="293"/>
      <c r="QZN138" s="293"/>
      <c r="QZO138" s="293"/>
      <c r="QZP138" s="293"/>
      <c r="QZQ138" s="293"/>
      <c r="QZR138" s="293"/>
      <c r="QZS138" s="293"/>
      <c r="QZT138" s="293"/>
      <c r="QZU138" s="293"/>
      <c r="QZV138" s="293"/>
      <c r="QZW138" s="293"/>
      <c r="QZX138" s="293"/>
      <c r="QZY138" s="293"/>
      <c r="QZZ138" s="293"/>
      <c r="RAA138" s="293"/>
      <c r="RAB138" s="293"/>
      <c r="RAC138" s="293"/>
      <c r="RAD138" s="293"/>
      <c r="RAE138" s="293"/>
      <c r="RAF138" s="293"/>
      <c r="RAG138" s="293"/>
      <c r="RAH138" s="293"/>
      <c r="RAI138" s="293"/>
      <c r="RAJ138" s="293"/>
      <c r="RAK138" s="293"/>
      <c r="RAL138" s="293"/>
      <c r="RAM138" s="293"/>
      <c r="RAN138" s="293"/>
      <c r="RAO138" s="293"/>
      <c r="RAP138" s="293"/>
      <c r="RAQ138" s="293"/>
      <c r="RAR138" s="293"/>
      <c r="RAS138" s="293"/>
      <c r="RAT138" s="293"/>
      <c r="RAU138" s="293"/>
      <c r="RAV138" s="293"/>
      <c r="RAW138" s="293"/>
      <c r="RAX138" s="293"/>
      <c r="RAY138" s="293"/>
      <c r="RAZ138" s="293"/>
      <c r="RBA138" s="293"/>
      <c r="RBB138" s="293"/>
      <c r="RBC138" s="293"/>
      <c r="RBD138" s="293"/>
      <c r="RBE138" s="293"/>
      <c r="RBF138" s="293"/>
      <c r="RBG138" s="293"/>
      <c r="RBH138" s="293"/>
      <c r="RBI138" s="293"/>
      <c r="RBJ138" s="293"/>
      <c r="RBK138" s="293"/>
      <c r="RBL138" s="293"/>
      <c r="RBM138" s="293"/>
      <c r="RBN138" s="293"/>
      <c r="RBO138" s="293"/>
      <c r="RBP138" s="293"/>
      <c r="RBQ138" s="293"/>
      <c r="RBR138" s="293"/>
      <c r="RBS138" s="293"/>
      <c r="RBT138" s="293"/>
      <c r="RBU138" s="293"/>
      <c r="RBV138" s="293"/>
      <c r="RBW138" s="293"/>
      <c r="RBX138" s="293"/>
      <c r="RBY138" s="293"/>
      <c r="RBZ138" s="293"/>
      <c r="RCA138" s="293"/>
      <c r="RCB138" s="293"/>
      <c r="RCC138" s="293"/>
      <c r="RCD138" s="293"/>
      <c r="RCE138" s="293"/>
      <c r="RCF138" s="293"/>
      <c r="RCG138" s="293"/>
      <c r="RCH138" s="293"/>
      <c r="RCI138" s="293"/>
      <c r="RCJ138" s="293"/>
      <c r="RCK138" s="293"/>
      <c r="RCL138" s="293"/>
      <c r="RCM138" s="293"/>
      <c r="RCN138" s="293"/>
      <c r="RCO138" s="293"/>
      <c r="RCP138" s="293"/>
      <c r="RCQ138" s="293"/>
      <c r="RCR138" s="293"/>
      <c r="RCS138" s="293"/>
      <c r="RCT138" s="293"/>
      <c r="RCU138" s="293"/>
      <c r="RCV138" s="293"/>
      <c r="RCW138" s="293"/>
      <c r="RCX138" s="293"/>
      <c r="RCY138" s="293"/>
      <c r="RCZ138" s="293"/>
      <c r="RDA138" s="293"/>
      <c r="RDB138" s="293"/>
      <c r="RDC138" s="293"/>
      <c r="RDD138" s="293"/>
      <c r="RDE138" s="293"/>
      <c r="RDF138" s="293"/>
      <c r="RDG138" s="293"/>
      <c r="RDH138" s="293"/>
      <c r="RDI138" s="293"/>
      <c r="RDJ138" s="293"/>
      <c r="RDK138" s="293"/>
      <c r="RDL138" s="293"/>
      <c r="RDM138" s="293"/>
      <c r="RDN138" s="293"/>
      <c r="RDO138" s="293"/>
      <c r="RDP138" s="293"/>
      <c r="RDQ138" s="293"/>
      <c r="RDR138" s="293"/>
      <c r="RDS138" s="293"/>
      <c r="RDT138" s="293"/>
      <c r="RDU138" s="293"/>
      <c r="RDV138" s="293"/>
      <c r="RDW138" s="293"/>
      <c r="RDX138" s="293"/>
      <c r="RDY138" s="293"/>
      <c r="RDZ138" s="293"/>
      <c r="REA138" s="293"/>
      <c r="REB138" s="293"/>
      <c r="REC138" s="293"/>
      <c r="RED138" s="293"/>
      <c r="REE138" s="293"/>
      <c r="REF138" s="293"/>
      <c r="REG138" s="293"/>
      <c r="REH138" s="293"/>
      <c r="REI138" s="293"/>
      <c r="REJ138" s="293"/>
      <c r="REK138" s="293"/>
      <c r="REL138" s="293"/>
      <c r="REM138" s="293"/>
      <c r="REN138" s="293"/>
      <c r="REO138" s="293"/>
      <c r="REP138" s="293"/>
      <c r="REQ138" s="293"/>
      <c r="RER138" s="293"/>
      <c r="RES138" s="293"/>
      <c r="RET138" s="293"/>
      <c r="REU138" s="293"/>
      <c r="REV138" s="293"/>
      <c r="REW138" s="293"/>
      <c r="REX138" s="293"/>
      <c r="REY138" s="293"/>
      <c r="REZ138" s="293"/>
      <c r="RFA138" s="293"/>
      <c r="RFB138" s="293"/>
      <c r="RFC138" s="293"/>
      <c r="RFD138" s="293"/>
      <c r="RFE138" s="293"/>
      <c r="RFF138" s="293"/>
      <c r="RFG138" s="293"/>
      <c r="RFH138" s="293"/>
      <c r="RFI138" s="293"/>
      <c r="RFJ138" s="293"/>
      <c r="RFK138" s="293"/>
      <c r="RFL138" s="293"/>
      <c r="RFM138" s="293"/>
      <c r="RFN138" s="293"/>
      <c r="RFO138" s="293"/>
      <c r="RFP138" s="293"/>
      <c r="RFQ138" s="293"/>
      <c r="RFR138" s="293"/>
      <c r="RFS138" s="293"/>
      <c r="RFT138" s="293"/>
      <c r="RFU138" s="293"/>
      <c r="RFV138" s="293"/>
      <c r="RFW138" s="293"/>
      <c r="RFX138" s="293"/>
      <c r="RFY138" s="293"/>
      <c r="RFZ138" s="293"/>
      <c r="RGA138" s="293"/>
      <c r="RGB138" s="293"/>
      <c r="RGC138" s="293"/>
      <c r="RGD138" s="293"/>
      <c r="RGE138" s="293"/>
      <c r="RGF138" s="293"/>
      <c r="RGG138" s="293"/>
      <c r="RGH138" s="293"/>
      <c r="RGI138" s="293"/>
      <c r="RGJ138" s="293"/>
      <c r="RGK138" s="293"/>
      <c r="RGL138" s="293"/>
      <c r="RGM138" s="293"/>
      <c r="RGN138" s="293"/>
      <c r="RGO138" s="293"/>
      <c r="RGP138" s="293"/>
      <c r="RGQ138" s="293"/>
      <c r="RGR138" s="293"/>
      <c r="RGS138" s="293"/>
      <c r="RGT138" s="293"/>
      <c r="RGU138" s="293"/>
      <c r="RGV138" s="293"/>
      <c r="RGW138" s="293"/>
      <c r="RGX138" s="293"/>
      <c r="RGY138" s="293"/>
      <c r="RGZ138" s="293"/>
      <c r="RHA138" s="293"/>
      <c r="RHB138" s="293"/>
      <c r="RHC138" s="293"/>
      <c r="RHD138" s="293"/>
      <c r="RHE138" s="293"/>
      <c r="RHF138" s="293"/>
      <c r="RHG138" s="293"/>
      <c r="RHH138" s="293"/>
      <c r="RHI138" s="293"/>
      <c r="RHJ138" s="293"/>
      <c r="RHK138" s="293"/>
      <c r="RHL138" s="293"/>
      <c r="RHM138" s="293"/>
      <c r="RHN138" s="293"/>
      <c r="RHO138" s="293"/>
      <c r="RHP138" s="293"/>
      <c r="RHQ138" s="293"/>
      <c r="RHR138" s="293"/>
      <c r="RHS138" s="293"/>
      <c r="RHT138" s="293"/>
      <c r="RHU138" s="293"/>
      <c r="RHV138" s="293"/>
      <c r="RHW138" s="293"/>
      <c r="RHX138" s="293"/>
      <c r="RHY138" s="293"/>
      <c r="RHZ138" s="293"/>
      <c r="RIA138" s="293"/>
      <c r="RIB138" s="293"/>
      <c r="RIC138" s="293"/>
      <c r="RID138" s="293"/>
      <c r="RIE138" s="293"/>
      <c r="RIF138" s="293"/>
      <c r="RIG138" s="293"/>
      <c r="RIH138" s="293"/>
      <c r="RII138" s="293"/>
      <c r="RIJ138" s="293"/>
      <c r="RIK138" s="293"/>
      <c r="RIL138" s="293"/>
      <c r="RIM138" s="293"/>
      <c r="RIN138" s="293"/>
      <c r="RIO138" s="293"/>
      <c r="RIP138" s="293"/>
      <c r="RIQ138" s="293"/>
      <c r="RIR138" s="293"/>
      <c r="RIS138" s="293"/>
      <c r="RIT138" s="293"/>
      <c r="RIU138" s="293"/>
      <c r="RIV138" s="293"/>
      <c r="RIW138" s="293"/>
      <c r="RIX138" s="293"/>
      <c r="RIY138" s="293"/>
      <c r="RIZ138" s="293"/>
      <c r="RJA138" s="293"/>
      <c r="RJB138" s="293"/>
      <c r="RJC138" s="293"/>
      <c r="RJD138" s="293"/>
      <c r="RJE138" s="293"/>
      <c r="RJF138" s="293"/>
      <c r="RJG138" s="293"/>
      <c r="RJH138" s="293"/>
      <c r="RJI138" s="293"/>
      <c r="RJJ138" s="293"/>
      <c r="RJK138" s="293"/>
      <c r="RJL138" s="293"/>
      <c r="RJM138" s="293"/>
      <c r="RJN138" s="293"/>
      <c r="RJO138" s="293"/>
      <c r="RJP138" s="293"/>
      <c r="RJQ138" s="293"/>
      <c r="RJR138" s="293"/>
      <c r="RJS138" s="293"/>
      <c r="RJT138" s="293"/>
      <c r="RJU138" s="293"/>
      <c r="RJV138" s="293"/>
      <c r="RJW138" s="293"/>
      <c r="RJX138" s="293"/>
      <c r="RJY138" s="293"/>
      <c r="RJZ138" s="293"/>
      <c r="RKA138" s="293"/>
      <c r="RKB138" s="293"/>
      <c r="RKC138" s="293"/>
      <c r="RKD138" s="293"/>
      <c r="RKE138" s="293"/>
      <c r="RKF138" s="293"/>
      <c r="RKG138" s="293"/>
      <c r="RKH138" s="293"/>
      <c r="RKI138" s="293"/>
      <c r="RKJ138" s="293"/>
      <c r="RKK138" s="293"/>
      <c r="RKL138" s="293"/>
      <c r="RKM138" s="293"/>
      <c r="RKN138" s="293"/>
      <c r="RKO138" s="293"/>
      <c r="RKP138" s="293"/>
      <c r="RKQ138" s="293"/>
      <c r="RKR138" s="293"/>
      <c r="RKS138" s="293"/>
      <c r="RKT138" s="293"/>
      <c r="RKU138" s="293"/>
      <c r="RKV138" s="293"/>
      <c r="RKW138" s="293"/>
      <c r="RKX138" s="293"/>
      <c r="RKY138" s="293"/>
      <c r="RKZ138" s="293"/>
      <c r="RLA138" s="293"/>
      <c r="RLB138" s="293"/>
      <c r="RLC138" s="293"/>
      <c r="RLD138" s="293"/>
      <c r="RLE138" s="293"/>
      <c r="RLF138" s="293"/>
      <c r="RLG138" s="293"/>
      <c r="RLH138" s="293"/>
      <c r="RLI138" s="293"/>
      <c r="RLJ138" s="293"/>
      <c r="RLK138" s="293"/>
      <c r="RLL138" s="293"/>
      <c r="RLM138" s="293"/>
      <c r="RLN138" s="293"/>
      <c r="RLO138" s="293"/>
      <c r="RLP138" s="293"/>
      <c r="RLQ138" s="293"/>
      <c r="RLR138" s="293"/>
      <c r="RLS138" s="293"/>
      <c r="RLT138" s="293"/>
      <c r="RLU138" s="293"/>
      <c r="RLV138" s="293"/>
      <c r="RLW138" s="293"/>
      <c r="RLX138" s="293"/>
      <c r="RLY138" s="293"/>
      <c r="RLZ138" s="293"/>
      <c r="RMA138" s="293"/>
      <c r="RMB138" s="293"/>
      <c r="RMC138" s="293"/>
      <c r="RMD138" s="293"/>
      <c r="RME138" s="293"/>
      <c r="RMF138" s="293"/>
      <c r="RMG138" s="293"/>
      <c r="RMH138" s="293"/>
      <c r="RMI138" s="293"/>
      <c r="RMJ138" s="293"/>
      <c r="RMK138" s="293"/>
      <c r="RML138" s="293"/>
      <c r="RMM138" s="293"/>
      <c r="RMN138" s="293"/>
      <c r="RMO138" s="293"/>
      <c r="RMP138" s="293"/>
      <c r="RMQ138" s="293"/>
      <c r="RMR138" s="293"/>
      <c r="RMS138" s="293"/>
      <c r="RMT138" s="293"/>
      <c r="RMU138" s="293"/>
      <c r="RMV138" s="293"/>
      <c r="RMW138" s="293"/>
      <c r="RMX138" s="293"/>
      <c r="RMY138" s="293"/>
      <c r="RMZ138" s="293"/>
      <c r="RNA138" s="293"/>
      <c r="RNB138" s="293"/>
      <c r="RNC138" s="293"/>
      <c r="RND138" s="293"/>
      <c r="RNE138" s="293"/>
      <c r="RNF138" s="293"/>
      <c r="RNG138" s="293"/>
      <c r="RNH138" s="293"/>
      <c r="RNI138" s="293"/>
      <c r="RNJ138" s="293"/>
      <c r="RNK138" s="293"/>
      <c r="RNL138" s="293"/>
      <c r="RNM138" s="293"/>
      <c r="RNN138" s="293"/>
      <c r="RNO138" s="293"/>
      <c r="RNP138" s="293"/>
      <c r="RNQ138" s="293"/>
      <c r="RNR138" s="293"/>
      <c r="RNS138" s="293"/>
      <c r="RNT138" s="293"/>
      <c r="RNU138" s="293"/>
      <c r="RNV138" s="293"/>
      <c r="RNW138" s="293"/>
      <c r="RNX138" s="293"/>
      <c r="RNY138" s="293"/>
      <c r="RNZ138" s="293"/>
      <c r="ROA138" s="293"/>
      <c r="ROB138" s="293"/>
      <c r="ROC138" s="293"/>
      <c r="ROD138" s="293"/>
      <c r="ROE138" s="293"/>
      <c r="ROF138" s="293"/>
      <c r="ROG138" s="293"/>
      <c r="ROH138" s="293"/>
      <c r="ROI138" s="293"/>
      <c r="ROJ138" s="293"/>
      <c r="ROK138" s="293"/>
      <c r="ROL138" s="293"/>
      <c r="ROM138" s="293"/>
      <c r="RON138" s="293"/>
      <c r="ROO138" s="293"/>
      <c r="ROP138" s="293"/>
      <c r="ROQ138" s="293"/>
      <c r="ROR138" s="293"/>
      <c r="ROS138" s="293"/>
      <c r="ROT138" s="293"/>
      <c r="ROU138" s="293"/>
      <c r="ROV138" s="293"/>
      <c r="ROW138" s="293"/>
      <c r="ROX138" s="293"/>
      <c r="ROY138" s="293"/>
      <c r="ROZ138" s="293"/>
      <c r="RPA138" s="293"/>
      <c r="RPB138" s="293"/>
      <c r="RPC138" s="293"/>
      <c r="RPD138" s="293"/>
      <c r="RPE138" s="293"/>
      <c r="RPF138" s="293"/>
      <c r="RPG138" s="293"/>
      <c r="RPH138" s="293"/>
      <c r="RPI138" s="293"/>
      <c r="RPJ138" s="293"/>
      <c r="RPK138" s="293"/>
      <c r="RPL138" s="293"/>
      <c r="RPM138" s="293"/>
      <c r="RPN138" s="293"/>
      <c r="RPO138" s="293"/>
      <c r="RPP138" s="293"/>
      <c r="RPQ138" s="293"/>
      <c r="RPR138" s="293"/>
      <c r="RPS138" s="293"/>
      <c r="RPT138" s="293"/>
      <c r="RPU138" s="293"/>
      <c r="RPV138" s="293"/>
      <c r="RPW138" s="293"/>
      <c r="RPX138" s="293"/>
      <c r="RPY138" s="293"/>
      <c r="RPZ138" s="293"/>
      <c r="RQA138" s="293"/>
      <c r="RQB138" s="293"/>
      <c r="RQC138" s="293"/>
      <c r="RQD138" s="293"/>
      <c r="RQE138" s="293"/>
      <c r="RQF138" s="293"/>
      <c r="RQG138" s="293"/>
      <c r="RQH138" s="293"/>
      <c r="RQI138" s="293"/>
      <c r="RQJ138" s="293"/>
      <c r="RQK138" s="293"/>
      <c r="RQL138" s="293"/>
      <c r="RQM138" s="293"/>
      <c r="RQN138" s="293"/>
      <c r="RQO138" s="293"/>
      <c r="RQP138" s="293"/>
      <c r="RQQ138" s="293"/>
      <c r="RQR138" s="293"/>
      <c r="RQS138" s="293"/>
      <c r="RQT138" s="293"/>
      <c r="RQU138" s="293"/>
      <c r="RQV138" s="293"/>
      <c r="RQW138" s="293"/>
      <c r="RQX138" s="293"/>
      <c r="RQY138" s="293"/>
      <c r="RQZ138" s="293"/>
      <c r="RRA138" s="293"/>
      <c r="RRB138" s="293"/>
      <c r="RRC138" s="293"/>
      <c r="RRD138" s="293"/>
      <c r="RRE138" s="293"/>
      <c r="RRF138" s="293"/>
      <c r="RRG138" s="293"/>
      <c r="RRH138" s="293"/>
      <c r="RRI138" s="293"/>
      <c r="RRJ138" s="293"/>
      <c r="RRK138" s="293"/>
      <c r="RRL138" s="293"/>
      <c r="RRM138" s="293"/>
      <c r="RRN138" s="293"/>
      <c r="RRO138" s="293"/>
      <c r="RRP138" s="293"/>
      <c r="RRQ138" s="293"/>
      <c r="RRR138" s="293"/>
      <c r="RRS138" s="293"/>
      <c r="RRT138" s="293"/>
      <c r="RRU138" s="293"/>
      <c r="RRV138" s="293"/>
      <c r="RRW138" s="293"/>
      <c r="RRX138" s="293"/>
      <c r="RRY138" s="293"/>
      <c r="RRZ138" s="293"/>
      <c r="RSA138" s="293"/>
      <c r="RSB138" s="293"/>
      <c r="RSC138" s="293"/>
      <c r="RSD138" s="293"/>
      <c r="RSE138" s="293"/>
      <c r="RSF138" s="293"/>
      <c r="RSG138" s="293"/>
      <c r="RSH138" s="293"/>
      <c r="RSI138" s="293"/>
      <c r="RSJ138" s="293"/>
      <c r="RSK138" s="293"/>
      <c r="RSL138" s="293"/>
      <c r="RSM138" s="293"/>
      <c r="RSN138" s="293"/>
      <c r="RSO138" s="293"/>
      <c r="RSP138" s="293"/>
      <c r="RSQ138" s="293"/>
      <c r="RSR138" s="293"/>
      <c r="RSS138" s="293"/>
      <c r="RST138" s="293"/>
      <c r="RSU138" s="293"/>
      <c r="RSV138" s="293"/>
      <c r="RSW138" s="293"/>
      <c r="RSX138" s="293"/>
      <c r="RSY138" s="293"/>
      <c r="RSZ138" s="293"/>
      <c r="RTA138" s="293"/>
      <c r="RTB138" s="293"/>
      <c r="RTC138" s="293"/>
      <c r="RTD138" s="293"/>
      <c r="RTE138" s="293"/>
      <c r="RTF138" s="293"/>
      <c r="RTG138" s="293"/>
      <c r="RTH138" s="293"/>
      <c r="RTI138" s="293"/>
      <c r="RTJ138" s="293"/>
      <c r="RTK138" s="293"/>
      <c r="RTL138" s="293"/>
      <c r="RTM138" s="293"/>
      <c r="RTN138" s="293"/>
      <c r="RTO138" s="293"/>
      <c r="RTP138" s="293"/>
      <c r="RTQ138" s="293"/>
      <c r="RTR138" s="293"/>
      <c r="RTS138" s="293"/>
      <c r="RTT138" s="293"/>
      <c r="RTU138" s="293"/>
      <c r="RTV138" s="293"/>
      <c r="RTW138" s="293"/>
      <c r="RTX138" s="293"/>
      <c r="RTY138" s="293"/>
      <c r="RTZ138" s="293"/>
      <c r="RUA138" s="293"/>
      <c r="RUB138" s="293"/>
      <c r="RUC138" s="293"/>
      <c r="RUD138" s="293"/>
      <c r="RUE138" s="293"/>
      <c r="RUF138" s="293"/>
      <c r="RUG138" s="293"/>
      <c r="RUH138" s="293"/>
      <c r="RUI138" s="293"/>
      <c r="RUJ138" s="293"/>
      <c r="RUK138" s="293"/>
      <c r="RUL138" s="293"/>
      <c r="RUM138" s="293"/>
      <c r="RUN138" s="293"/>
      <c r="RUO138" s="293"/>
      <c r="RUP138" s="293"/>
      <c r="RUQ138" s="293"/>
      <c r="RUR138" s="293"/>
      <c r="RUS138" s="293"/>
      <c r="RUT138" s="293"/>
      <c r="RUU138" s="293"/>
      <c r="RUV138" s="293"/>
      <c r="RUW138" s="293"/>
      <c r="RUX138" s="293"/>
      <c r="RUY138" s="293"/>
      <c r="RUZ138" s="293"/>
      <c r="RVA138" s="293"/>
      <c r="RVB138" s="293"/>
      <c r="RVC138" s="293"/>
      <c r="RVD138" s="293"/>
      <c r="RVE138" s="293"/>
      <c r="RVF138" s="293"/>
      <c r="RVG138" s="293"/>
      <c r="RVH138" s="293"/>
      <c r="RVI138" s="293"/>
      <c r="RVJ138" s="293"/>
      <c r="RVK138" s="293"/>
      <c r="RVL138" s="293"/>
      <c r="RVM138" s="293"/>
      <c r="RVN138" s="293"/>
      <c r="RVO138" s="293"/>
      <c r="RVP138" s="293"/>
      <c r="RVQ138" s="293"/>
      <c r="RVR138" s="293"/>
      <c r="RVS138" s="293"/>
      <c r="RVT138" s="293"/>
      <c r="RVU138" s="293"/>
      <c r="RVV138" s="293"/>
      <c r="RVW138" s="293"/>
      <c r="RVX138" s="293"/>
      <c r="RVY138" s="293"/>
      <c r="RVZ138" s="293"/>
      <c r="RWA138" s="293"/>
      <c r="RWB138" s="293"/>
      <c r="RWC138" s="293"/>
      <c r="RWD138" s="293"/>
      <c r="RWE138" s="293"/>
      <c r="RWF138" s="293"/>
      <c r="RWG138" s="293"/>
      <c r="RWH138" s="293"/>
      <c r="RWI138" s="293"/>
      <c r="RWJ138" s="293"/>
      <c r="RWK138" s="293"/>
      <c r="RWL138" s="293"/>
      <c r="RWM138" s="293"/>
      <c r="RWN138" s="293"/>
      <c r="RWO138" s="293"/>
      <c r="RWP138" s="293"/>
      <c r="RWQ138" s="293"/>
      <c r="RWR138" s="293"/>
      <c r="RWS138" s="293"/>
      <c r="RWT138" s="293"/>
      <c r="RWU138" s="293"/>
      <c r="RWV138" s="293"/>
      <c r="RWW138" s="293"/>
      <c r="RWX138" s="293"/>
      <c r="RWY138" s="293"/>
      <c r="RWZ138" s="293"/>
      <c r="RXA138" s="293"/>
      <c r="RXB138" s="293"/>
      <c r="RXC138" s="293"/>
      <c r="RXD138" s="293"/>
      <c r="RXE138" s="293"/>
      <c r="RXF138" s="293"/>
      <c r="RXG138" s="293"/>
      <c r="RXH138" s="293"/>
      <c r="RXI138" s="293"/>
      <c r="RXJ138" s="293"/>
      <c r="RXK138" s="293"/>
      <c r="RXL138" s="293"/>
      <c r="RXM138" s="293"/>
      <c r="RXN138" s="293"/>
      <c r="RXO138" s="293"/>
      <c r="RXP138" s="293"/>
      <c r="RXQ138" s="293"/>
      <c r="RXR138" s="293"/>
      <c r="RXS138" s="293"/>
      <c r="RXT138" s="293"/>
      <c r="RXU138" s="293"/>
      <c r="RXV138" s="293"/>
      <c r="RXW138" s="293"/>
      <c r="RXX138" s="293"/>
      <c r="RXY138" s="293"/>
      <c r="RXZ138" s="293"/>
      <c r="RYA138" s="293"/>
      <c r="RYB138" s="293"/>
      <c r="RYC138" s="293"/>
      <c r="RYD138" s="293"/>
      <c r="RYE138" s="293"/>
      <c r="RYF138" s="293"/>
      <c r="RYG138" s="293"/>
      <c r="RYH138" s="293"/>
      <c r="RYI138" s="293"/>
      <c r="RYJ138" s="293"/>
      <c r="RYK138" s="293"/>
      <c r="RYL138" s="293"/>
      <c r="RYM138" s="293"/>
      <c r="RYN138" s="293"/>
      <c r="RYO138" s="293"/>
      <c r="RYP138" s="293"/>
      <c r="RYQ138" s="293"/>
      <c r="RYR138" s="293"/>
      <c r="RYS138" s="293"/>
      <c r="RYT138" s="293"/>
      <c r="RYU138" s="293"/>
      <c r="RYV138" s="293"/>
      <c r="RYW138" s="293"/>
      <c r="RYX138" s="293"/>
      <c r="RYY138" s="293"/>
      <c r="RYZ138" s="293"/>
      <c r="RZA138" s="293"/>
      <c r="RZB138" s="293"/>
      <c r="RZC138" s="293"/>
      <c r="RZD138" s="293"/>
      <c r="RZE138" s="293"/>
      <c r="RZF138" s="293"/>
      <c r="RZG138" s="293"/>
      <c r="RZH138" s="293"/>
      <c r="RZI138" s="293"/>
      <c r="RZJ138" s="293"/>
      <c r="RZK138" s="293"/>
      <c r="RZL138" s="293"/>
      <c r="RZM138" s="293"/>
      <c r="RZN138" s="293"/>
      <c r="RZO138" s="293"/>
      <c r="RZP138" s="293"/>
      <c r="RZQ138" s="293"/>
      <c r="RZR138" s="293"/>
      <c r="RZS138" s="293"/>
      <c r="RZT138" s="293"/>
      <c r="RZU138" s="293"/>
      <c r="RZV138" s="293"/>
      <c r="RZW138" s="293"/>
      <c r="RZX138" s="293"/>
      <c r="RZY138" s="293"/>
      <c r="RZZ138" s="293"/>
      <c r="SAA138" s="293"/>
      <c r="SAB138" s="293"/>
      <c r="SAC138" s="293"/>
      <c r="SAD138" s="293"/>
      <c r="SAE138" s="293"/>
      <c r="SAF138" s="293"/>
      <c r="SAG138" s="293"/>
      <c r="SAH138" s="293"/>
      <c r="SAI138" s="293"/>
      <c r="SAJ138" s="293"/>
      <c r="SAK138" s="293"/>
      <c r="SAL138" s="293"/>
      <c r="SAM138" s="293"/>
      <c r="SAN138" s="293"/>
      <c r="SAO138" s="293"/>
      <c r="SAP138" s="293"/>
      <c r="SAQ138" s="293"/>
      <c r="SAR138" s="293"/>
      <c r="SAS138" s="293"/>
      <c r="SAT138" s="293"/>
      <c r="SAU138" s="293"/>
      <c r="SAV138" s="293"/>
      <c r="SAW138" s="293"/>
      <c r="SAX138" s="293"/>
      <c r="SAY138" s="293"/>
      <c r="SAZ138" s="293"/>
      <c r="SBA138" s="293"/>
      <c r="SBB138" s="293"/>
      <c r="SBC138" s="293"/>
      <c r="SBD138" s="293"/>
      <c r="SBE138" s="293"/>
      <c r="SBF138" s="293"/>
      <c r="SBG138" s="293"/>
      <c r="SBH138" s="293"/>
      <c r="SBI138" s="293"/>
      <c r="SBJ138" s="293"/>
      <c r="SBK138" s="293"/>
      <c r="SBL138" s="293"/>
      <c r="SBM138" s="293"/>
      <c r="SBN138" s="293"/>
      <c r="SBO138" s="293"/>
      <c r="SBP138" s="293"/>
      <c r="SBQ138" s="293"/>
      <c r="SBR138" s="293"/>
      <c r="SBS138" s="293"/>
      <c r="SBT138" s="293"/>
      <c r="SBU138" s="293"/>
      <c r="SBV138" s="293"/>
      <c r="SBW138" s="293"/>
      <c r="SBX138" s="293"/>
      <c r="SBY138" s="293"/>
      <c r="SBZ138" s="293"/>
      <c r="SCA138" s="293"/>
      <c r="SCB138" s="293"/>
      <c r="SCC138" s="293"/>
      <c r="SCD138" s="293"/>
      <c r="SCE138" s="293"/>
      <c r="SCF138" s="293"/>
      <c r="SCG138" s="293"/>
      <c r="SCH138" s="293"/>
      <c r="SCI138" s="293"/>
      <c r="SCJ138" s="293"/>
      <c r="SCK138" s="293"/>
      <c r="SCL138" s="293"/>
      <c r="SCM138" s="293"/>
      <c r="SCN138" s="293"/>
      <c r="SCO138" s="293"/>
      <c r="SCP138" s="293"/>
      <c r="SCQ138" s="293"/>
      <c r="SCR138" s="293"/>
      <c r="SCS138" s="293"/>
      <c r="SCT138" s="293"/>
      <c r="SCU138" s="293"/>
      <c r="SCV138" s="293"/>
      <c r="SCW138" s="293"/>
      <c r="SCX138" s="293"/>
      <c r="SCY138" s="293"/>
      <c r="SCZ138" s="293"/>
      <c r="SDA138" s="293"/>
      <c r="SDB138" s="293"/>
      <c r="SDC138" s="293"/>
      <c r="SDD138" s="293"/>
      <c r="SDE138" s="293"/>
      <c r="SDF138" s="293"/>
      <c r="SDG138" s="293"/>
      <c r="SDH138" s="293"/>
      <c r="SDI138" s="293"/>
      <c r="SDJ138" s="293"/>
      <c r="SDK138" s="293"/>
      <c r="SDL138" s="293"/>
      <c r="SDM138" s="293"/>
      <c r="SDN138" s="293"/>
      <c r="SDO138" s="293"/>
      <c r="SDP138" s="293"/>
      <c r="SDQ138" s="293"/>
      <c r="SDR138" s="293"/>
      <c r="SDS138" s="293"/>
      <c r="SDT138" s="293"/>
      <c r="SDU138" s="293"/>
      <c r="SDV138" s="293"/>
      <c r="SDW138" s="293"/>
      <c r="SDX138" s="293"/>
      <c r="SDY138" s="293"/>
      <c r="SDZ138" s="293"/>
      <c r="SEA138" s="293"/>
      <c r="SEB138" s="293"/>
      <c r="SEC138" s="293"/>
      <c r="SED138" s="293"/>
      <c r="SEE138" s="293"/>
      <c r="SEF138" s="293"/>
      <c r="SEG138" s="293"/>
      <c r="SEH138" s="293"/>
      <c r="SEI138" s="293"/>
      <c r="SEJ138" s="293"/>
      <c r="SEK138" s="293"/>
      <c r="SEL138" s="293"/>
      <c r="SEM138" s="293"/>
      <c r="SEN138" s="293"/>
      <c r="SEO138" s="293"/>
      <c r="SEP138" s="293"/>
      <c r="SEQ138" s="293"/>
      <c r="SER138" s="293"/>
      <c r="SES138" s="293"/>
      <c r="SET138" s="293"/>
      <c r="SEU138" s="293"/>
      <c r="SEV138" s="293"/>
      <c r="SEW138" s="293"/>
      <c r="SEX138" s="293"/>
      <c r="SEY138" s="293"/>
      <c r="SEZ138" s="293"/>
      <c r="SFA138" s="293"/>
      <c r="SFB138" s="293"/>
      <c r="SFC138" s="293"/>
      <c r="SFD138" s="293"/>
      <c r="SFE138" s="293"/>
      <c r="SFF138" s="293"/>
      <c r="SFG138" s="293"/>
      <c r="SFH138" s="293"/>
      <c r="SFI138" s="293"/>
      <c r="SFJ138" s="293"/>
      <c r="SFK138" s="293"/>
      <c r="SFL138" s="293"/>
      <c r="SFM138" s="293"/>
      <c r="SFN138" s="293"/>
      <c r="SFO138" s="293"/>
      <c r="SFP138" s="293"/>
      <c r="SFQ138" s="293"/>
      <c r="SFR138" s="293"/>
      <c r="SFS138" s="293"/>
      <c r="SFT138" s="293"/>
      <c r="SFU138" s="293"/>
      <c r="SFV138" s="293"/>
      <c r="SFW138" s="293"/>
      <c r="SFX138" s="293"/>
      <c r="SFY138" s="293"/>
      <c r="SFZ138" s="293"/>
      <c r="SGA138" s="293"/>
      <c r="SGB138" s="293"/>
      <c r="SGC138" s="293"/>
      <c r="SGD138" s="293"/>
      <c r="SGE138" s="293"/>
      <c r="SGF138" s="293"/>
      <c r="SGG138" s="293"/>
      <c r="SGH138" s="293"/>
      <c r="SGI138" s="293"/>
      <c r="SGJ138" s="293"/>
      <c r="SGK138" s="293"/>
      <c r="SGL138" s="293"/>
      <c r="SGM138" s="293"/>
      <c r="SGN138" s="293"/>
      <c r="SGO138" s="293"/>
      <c r="SGP138" s="293"/>
      <c r="SGQ138" s="293"/>
      <c r="SGR138" s="293"/>
      <c r="SGS138" s="293"/>
      <c r="SGT138" s="293"/>
      <c r="SGU138" s="293"/>
      <c r="SGV138" s="293"/>
      <c r="SGW138" s="293"/>
      <c r="SGX138" s="293"/>
      <c r="SGY138" s="293"/>
      <c r="SGZ138" s="293"/>
      <c r="SHA138" s="293"/>
      <c r="SHB138" s="293"/>
      <c r="SHC138" s="293"/>
      <c r="SHD138" s="293"/>
      <c r="SHE138" s="293"/>
      <c r="SHF138" s="293"/>
      <c r="SHG138" s="293"/>
      <c r="SHH138" s="293"/>
      <c r="SHI138" s="293"/>
      <c r="SHJ138" s="293"/>
      <c r="SHK138" s="293"/>
      <c r="SHL138" s="293"/>
      <c r="SHM138" s="293"/>
      <c r="SHN138" s="293"/>
      <c r="SHO138" s="293"/>
      <c r="SHP138" s="293"/>
      <c r="SHQ138" s="293"/>
      <c r="SHR138" s="293"/>
      <c r="SHS138" s="293"/>
      <c r="SHT138" s="293"/>
      <c r="SHU138" s="293"/>
      <c r="SHV138" s="293"/>
      <c r="SHW138" s="293"/>
      <c r="SHX138" s="293"/>
      <c r="SHY138" s="293"/>
      <c r="SHZ138" s="293"/>
      <c r="SIA138" s="293"/>
      <c r="SIB138" s="293"/>
      <c r="SIC138" s="293"/>
      <c r="SID138" s="293"/>
      <c r="SIE138" s="293"/>
      <c r="SIF138" s="293"/>
      <c r="SIG138" s="293"/>
      <c r="SIH138" s="293"/>
      <c r="SII138" s="293"/>
      <c r="SIJ138" s="293"/>
      <c r="SIK138" s="293"/>
      <c r="SIL138" s="293"/>
      <c r="SIM138" s="293"/>
      <c r="SIN138" s="293"/>
      <c r="SIO138" s="293"/>
      <c r="SIP138" s="293"/>
      <c r="SIQ138" s="293"/>
      <c r="SIR138" s="293"/>
      <c r="SIS138" s="293"/>
      <c r="SIT138" s="293"/>
      <c r="SIU138" s="293"/>
      <c r="SIV138" s="293"/>
      <c r="SIW138" s="293"/>
      <c r="SIX138" s="293"/>
      <c r="SIY138" s="293"/>
      <c r="SIZ138" s="293"/>
      <c r="SJA138" s="293"/>
      <c r="SJB138" s="293"/>
      <c r="SJC138" s="293"/>
      <c r="SJD138" s="293"/>
      <c r="SJE138" s="293"/>
      <c r="SJF138" s="293"/>
      <c r="SJG138" s="293"/>
      <c r="SJH138" s="293"/>
      <c r="SJI138" s="293"/>
      <c r="SJJ138" s="293"/>
      <c r="SJK138" s="293"/>
      <c r="SJL138" s="293"/>
      <c r="SJM138" s="293"/>
      <c r="SJN138" s="293"/>
      <c r="SJO138" s="293"/>
      <c r="SJP138" s="293"/>
      <c r="SJQ138" s="293"/>
      <c r="SJR138" s="293"/>
      <c r="SJS138" s="293"/>
      <c r="SJT138" s="293"/>
      <c r="SJU138" s="293"/>
      <c r="SJV138" s="293"/>
      <c r="SJW138" s="293"/>
      <c r="SJX138" s="293"/>
      <c r="SJY138" s="293"/>
      <c r="SJZ138" s="293"/>
      <c r="SKA138" s="293"/>
      <c r="SKB138" s="293"/>
      <c r="SKC138" s="293"/>
      <c r="SKD138" s="293"/>
      <c r="SKE138" s="293"/>
      <c r="SKF138" s="293"/>
      <c r="SKG138" s="293"/>
      <c r="SKH138" s="293"/>
      <c r="SKI138" s="293"/>
      <c r="SKJ138" s="293"/>
      <c r="SKK138" s="293"/>
      <c r="SKL138" s="293"/>
      <c r="SKM138" s="293"/>
      <c r="SKN138" s="293"/>
      <c r="SKO138" s="293"/>
      <c r="SKP138" s="293"/>
      <c r="SKQ138" s="293"/>
      <c r="SKR138" s="293"/>
      <c r="SKS138" s="293"/>
      <c r="SKT138" s="293"/>
      <c r="SKU138" s="293"/>
      <c r="SKV138" s="293"/>
      <c r="SKW138" s="293"/>
      <c r="SKX138" s="293"/>
      <c r="SKY138" s="293"/>
      <c r="SKZ138" s="293"/>
      <c r="SLA138" s="293"/>
      <c r="SLB138" s="293"/>
      <c r="SLC138" s="293"/>
      <c r="SLD138" s="293"/>
      <c r="SLE138" s="293"/>
      <c r="SLF138" s="293"/>
      <c r="SLG138" s="293"/>
      <c r="SLH138" s="293"/>
      <c r="SLI138" s="293"/>
      <c r="SLJ138" s="293"/>
      <c r="SLK138" s="293"/>
      <c r="SLL138" s="293"/>
      <c r="SLM138" s="293"/>
      <c r="SLN138" s="293"/>
      <c r="SLO138" s="293"/>
      <c r="SLP138" s="293"/>
      <c r="SLQ138" s="293"/>
      <c r="SLR138" s="293"/>
      <c r="SLS138" s="293"/>
      <c r="SLT138" s="293"/>
      <c r="SLU138" s="293"/>
      <c r="SLV138" s="293"/>
      <c r="SLW138" s="293"/>
      <c r="SLX138" s="293"/>
      <c r="SLY138" s="293"/>
      <c r="SLZ138" s="293"/>
      <c r="SMA138" s="293"/>
      <c r="SMB138" s="293"/>
      <c r="SMC138" s="293"/>
      <c r="SMD138" s="293"/>
      <c r="SME138" s="293"/>
      <c r="SMF138" s="293"/>
      <c r="SMG138" s="293"/>
      <c r="SMH138" s="293"/>
      <c r="SMI138" s="293"/>
      <c r="SMJ138" s="293"/>
      <c r="SMK138" s="293"/>
      <c r="SML138" s="293"/>
      <c r="SMM138" s="293"/>
      <c r="SMN138" s="293"/>
      <c r="SMO138" s="293"/>
      <c r="SMP138" s="293"/>
      <c r="SMQ138" s="293"/>
      <c r="SMR138" s="293"/>
      <c r="SMS138" s="293"/>
      <c r="SMT138" s="293"/>
      <c r="SMU138" s="293"/>
      <c r="SMV138" s="293"/>
      <c r="SMW138" s="293"/>
      <c r="SMX138" s="293"/>
      <c r="SMY138" s="293"/>
      <c r="SMZ138" s="293"/>
      <c r="SNA138" s="293"/>
      <c r="SNB138" s="293"/>
      <c r="SNC138" s="293"/>
      <c r="SND138" s="293"/>
      <c r="SNE138" s="293"/>
      <c r="SNF138" s="293"/>
      <c r="SNG138" s="293"/>
      <c r="SNH138" s="293"/>
      <c r="SNI138" s="293"/>
      <c r="SNJ138" s="293"/>
      <c r="SNK138" s="293"/>
      <c r="SNL138" s="293"/>
      <c r="SNM138" s="293"/>
      <c r="SNN138" s="293"/>
      <c r="SNO138" s="293"/>
      <c r="SNP138" s="293"/>
      <c r="SNQ138" s="293"/>
      <c r="SNR138" s="293"/>
      <c r="SNS138" s="293"/>
      <c r="SNT138" s="293"/>
      <c r="SNU138" s="293"/>
      <c r="SNV138" s="293"/>
      <c r="SNW138" s="293"/>
      <c r="SNX138" s="293"/>
      <c r="SNY138" s="293"/>
      <c r="SNZ138" s="293"/>
      <c r="SOA138" s="293"/>
      <c r="SOB138" s="293"/>
      <c r="SOC138" s="293"/>
      <c r="SOD138" s="293"/>
      <c r="SOE138" s="293"/>
      <c r="SOF138" s="293"/>
      <c r="SOG138" s="293"/>
      <c r="SOH138" s="293"/>
      <c r="SOI138" s="293"/>
      <c r="SOJ138" s="293"/>
      <c r="SOK138" s="293"/>
      <c r="SOL138" s="293"/>
      <c r="SOM138" s="293"/>
      <c r="SON138" s="293"/>
      <c r="SOO138" s="293"/>
      <c r="SOP138" s="293"/>
      <c r="SOQ138" s="293"/>
      <c r="SOR138" s="293"/>
      <c r="SOS138" s="293"/>
      <c r="SOT138" s="293"/>
      <c r="SOU138" s="293"/>
      <c r="SOV138" s="293"/>
      <c r="SOW138" s="293"/>
      <c r="SOX138" s="293"/>
      <c r="SOY138" s="293"/>
      <c r="SOZ138" s="293"/>
      <c r="SPA138" s="293"/>
      <c r="SPB138" s="293"/>
      <c r="SPC138" s="293"/>
      <c r="SPD138" s="293"/>
      <c r="SPE138" s="293"/>
      <c r="SPF138" s="293"/>
      <c r="SPG138" s="293"/>
      <c r="SPH138" s="293"/>
      <c r="SPI138" s="293"/>
      <c r="SPJ138" s="293"/>
      <c r="SPK138" s="293"/>
      <c r="SPL138" s="293"/>
      <c r="SPM138" s="293"/>
      <c r="SPN138" s="293"/>
      <c r="SPO138" s="293"/>
      <c r="SPP138" s="293"/>
      <c r="SPQ138" s="293"/>
      <c r="SPR138" s="293"/>
      <c r="SPS138" s="293"/>
      <c r="SPT138" s="293"/>
      <c r="SPU138" s="293"/>
      <c r="SPV138" s="293"/>
      <c r="SPW138" s="293"/>
      <c r="SPX138" s="293"/>
      <c r="SPY138" s="293"/>
      <c r="SPZ138" s="293"/>
      <c r="SQA138" s="293"/>
      <c r="SQB138" s="293"/>
      <c r="SQC138" s="293"/>
      <c r="SQD138" s="293"/>
      <c r="SQE138" s="293"/>
      <c r="SQF138" s="293"/>
      <c r="SQG138" s="293"/>
      <c r="SQH138" s="293"/>
      <c r="SQI138" s="293"/>
      <c r="SQJ138" s="293"/>
      <c r="SQK138" s="293"/>
      <c r="SQL138" s="293"/>
      <c r="SQM138" s="293"/>
      <c r="SQN138" s="293"/>
      <c r="SQO138" s="293"/>
      <c r="SQP138" s="293"/>
      <c r="SQQ138" s="293"/>
      <c r="SQR138" s="293"/>
      <c r="SQS138" s="293"/>
      <c r="SQT138" s="293"/>
      <c r="SQU138" s="293"/>
      <c r="SQV138" s="293"/>
      <c r="SQW138" s="293"/>
      <c r="SQX138" s="293"/>
      <c r="SQY138" s="293"/>
      <c r="SQZ138" s="293"/>
      <c r="SRA138" s="293"/>
      <c r="SRB138" s="293"/>
      <c r="SRC138" s="293"/>
      <c r="SRD138" s="293"/>
      <c r="SRE138" s="293"/>
      <c r="SRF138" s="293"/>
      <c r="SRG138" s="293"/>
      <c r="SRH138" s="293"/>
      <c r="SRI138" s="293"/>
      <c r="SRJ138" s="293"/>
      <c r="SRK138" s="293"/>
      <c r="SRL138" s="293"/>
      <c r="SRM138" s="293"/>
      <c r="SRN138" s="293"/>
      <c r="SRO138" s="293"/>
      <c r="SRP138" s="293"/>
      <c r="SRQ138" s="293"/>
      <c r="SRR138" s="293"/>
      <c r="SRS138" s="293"/>
      <c r="SRT138" s="293"/>
      <c r="SRU138" s="293"/>
      <c r="SRV138" s="293"/>
      <c r="SRW138" s="293"/>
      <c r="SRX138" s="293"/>
      <c r="SRY138" s="293"/>
      <c r="SRZ138" s="293"/>
      <c r="SSA138" s="293"/>
      <c r="SSB138" s="293"/>
      <c r="SSC138" s="293"/>
      <c r="SSD138" s="293"/>
      <c r="SSE138" s="293"/>
      <c r="SSF138" s="293"/>
      <c r="SSG138" s="293"/>
      <c r="SSH138" s="293"/>
      <c r="SSI138" s="293"/>
      <c r="SSJ138" s="293"/>
      <c r="SSK138" s="293"/>
      <c r="SSL138" s="293"/>
      <c r="SSM138" s="293"/>
      <c r="SSN138" s="293"/>
      <c r="SSO138" s="293"/>
      <c r="SSP138" s="293"/>
      <c r="SSQ138" s="293"/>
      <c r="SSR138" s="293"/>
      <c r="SSS138" s="293"/>
      <c r="SST138" s="293"/>
      <c r="SSU138" s="293"/>
      <c r="SSV138" s="293"/>
      <c r="SSW138" s="293"/>
      <c r="SSX138" s="293"/>
      <c r="SSY138" s="293"/>
      <c r="SSZ138" s="293"/>
      <c r="STA138" s="293"/>
      <c r="STB138" s="293"/>
      <c r="STC138" s="293"/>
      <c r="STD138" s="293"/>
      <c r="STE138" s="293"/>
      <c r="STF138" s="293"/>
      <c r="STG138" s="293"/>
      <c r="STH138" s="293"/>
      <c r="STI138" s="293"/>
      <c r="STJ138" s="293"/>
      <c r="STK138" s="293"/>
      <c r="STL138" s="293"/>
      <c r="STM138" s="293"/>
      <c r="STN138" s="293"/>
      <c r="STO138" s="293"/>
      <c r="STP138" s="293"/>
      <c r="STQ138" s="293"/>
      <c r="STR138" s="293"/>
      <c r="STS138" s="293"/>
      <c r="STT138" s="293"/>
      <c r="STU138" s="293"/>
      <c r="STV138" s="293"/>
      <c r="STW138" s="293"/>
      <c r="STX138" s="293"/>
      <c r="STY138" s="293"/>
      <c r="STZ138" s="293"/>
      <c r="SUA138" s="293"/>
      <c r="SUB138" s="293"/>
      <c r="SUC138" s="293"/>
      <c r="SUD138" s="293"/>
      <c r="SUE138" s="293"/>
      <c r="SUF138" s="293"/>
      <c r="SUG138" s="293"/>
      <c r="SUH138" s="293"/>
      <c r="SUI138" s="293"/>
      <c r="SUJ138" s="293"/>
      <c r="SUK138" s="293"/>
      <c r="SUL138" s="293"/>
      <c r="SUM138" s="293"/>
      <c r="SUN138" s="293"/>
      <c r="SUO138" s="293"/>
      <c r="SUP138" s="293"/>
      <c r="SUQ138" s="293"/>
      <c r="SUR138" s="293"/>
      <c r="SUS138" s="293"/>
      <c r="SUT138" s="293"/>
      <c r="SUU138" s="293"/>
      <c r="SUV138" s="293"/>
      <c r="SUW138" s="293"/>
      <c r="SUX138" s="293"/>
      <c r="SUY138" s="293"/>
      <c r="SUZ138" s="293"/>
      <c r="SVA138" s="293"/>
      <c r="SVB138" s="293"/>
      <c r="SVC138" s="293"/>
      <c r="SVD138" s="293"/>
      <c r="SVE138" s="293"/>
      <c r="SVF138" s="293"/>
      <c r="SVG138" s="293"/>
      <c r="SVH138" s="293"/>
      <c r="SVI138" s="293"/>
      <c r="SVJ138" s="293"/>
      <c r="SVK138" s="293"/>
      <c r="SVL138" s="293"/>
      <c r="SVM138" s="293"/>
      <c r="SVN138" s="293"/>
      <c r="SVO138" s="293"/>
      <c r="SVP138" s="293"/>
      <c r="SVQ138" s="293"/>
      <c r="SVR138" s="293"/>
      <c r="SVS138" s="293"/>
      <c r="SVT138" s="293"/>
      <c r="SVU138" s="293"/>
      <c r="SVV138" s="293"/>
      <c r="SVW138" s="293"/>
      <c r="SVX138" s="293"/>
      <c r="SVY138" s="293"/>
      <c r="SVZ138" s="293"/>
      <c r="SWA138" s="293"/>
      <c r="SWB138" s="293"/>
      <c r="SWC138" s="293"/>
      <c r="SWD138" s="293"/>
      <c r="SWE138" s="293"/>
      <c r="SWF138" s="293"/>
      <c r="SWG138" s="293"/>
      <c r="SWH138" s="293"/>
      <c r="SWI138" s="293"/>
      <c r="SWJ138" s="293"/>
      <c r="SWK138" s="293"/>
      <c r="SWL138" s="293"/>
      <c r="SWM138" s="293"/>
      <c r="SWN138" s="293"/>
      <c r="SWO138" s="293"/>
      <c r="SWP138" s="293"/>
      <c r="SWQ138" s="293"/>
      <c r="SWR138" s="293"/>
      <c r="SWS138" s="293"/>
      <c r="SWT138" s="293"/>
      <c r="SWU138" s="293"/>
      <c r="SWV138" s="293"/>
      <c r="SWW138" s="293"/>
      <c r="SWX138" s="293"/>
      <c r="SWY138" s="293"/>
      <c r="SWZ138" s="293"/>
      <c r="SXA138" s="293"/>
      <c r="SXB138" s="293"/>
      <c r="SXC138" s="293"/>
      <c r="SXD138" s="293"/>
      <c r="SXE138" s="293"/>
      <c r="SXF138" s="293"/>
      <c r="SXG138" s="293"/>
      <c r="SXH138" s="293"/>
      <c r="SXI138" s="293"/>
      <c r="SXJ138" s="293"/>
      <c r="SXK138" s="293"/>
      <c r="SXL138" s="293"/>
      <c r="SXM138" s="293"/>
      <c r="SXN138" s="293"/>
      <c r="SXO138" s="293"/>
      <c r="SXP138" s="293"/>
      <c r="SXQ138" s="293"/>
      <c r="SXR138" s="293"/>
      <c r="SXS138" s="293"/>
      <c r="SXT138" s="293"/>
      <c r="SXU138" s="293"/>
      <c r="SXV138" s="293"/>
      <c r="SXW138" s="293"/>
      <c r="SXX138" s="293"/>
      <c r="SXY138" s="293"/>
      <c r="SXZ138" s="293"/>
      <c r="SYA138" s="293"/>
      <c r="SYB138" s="293"/>
      <c r="SYC138" s="293"/>
      <c r="SYD138" s="293"/>
      <c r="SYE138" s="293"/>
      <c r="SYF138" s="293"/>
      <c r="SYG138" s="293"/>
      <c r="SYH138" s="293"/>
      <c r="SYI138" s="293"/>
      <c r="SYJ138" s="293"/>
      <c r="SYK138" s="293"/>
      <c r="SYL138" s="293"/>
      <c r="SYM138" s="293"/>
      <c r="SYN138" s="293"/>
      <c r="SYO138" s="293"/>
      <c r="SYP138" s="293"/>
      <c r="SYQ138" s="293"/>
      <c r="SYR138" s="293"/>
      <c r="SYS138" s="293"/>
      <c r="SYT138" s="293"/>
      <c r="SYU138" s="293"/>
      <c r="SYV138" s="293"/>
      <c r="SYW138" s="293"/>
      <c r="SYX138" s="293"/>
      <c r="SYY138" s="293"/>
      <c r="SYZ138" s="293"/>
      <c r="SZA138" s="293"/>
      <c r="SZB138" s="293"/>
      <c r="SZC138" s="293"/>
      <c r="SZD138" s="293"/>
      <c r="SZE138" s="293"/>
      <c r="SZF138" s="293"/>
      <c r="SZG138" s="293"/>
      <c r="SZH138" s="293"/>
      <c r="SZI138" s="293"/>
      <c r="SZJ138" s="293"/>
      <c r="SZK138" s="293"/>
      <c r="SZL138" s="293"/>
      <c r="SZM138" s="293"/>
      <c r="SZN138" s="293"/>
      <c r="SZO138" s="293"/>
      <c r="SZP138" s="293"/>
      <c r="SZQ138" s="293"/>
      <c r="SZR138" s="293"/>
      <c r="SZS138" s="293"/>
      <c r="SZT138" s="293"/>
      <c r="SZU138" s="293"/>
      <c r="SZV138" s="293"/>
      <c r="SZW138" s="293"/>
      <c r="SZX138" s="293"/>
      <c r="SZY138" s="293"/>
      <c r="SZZ138" s="293"/>
      <c r="TAA138" s="293"/>
      <c r="TAB138" s="293"/>
      <c r="TAC138" s="293"/>
      <c r="TAD138" s="293"/>
      <c r="TAE138" s="293"/>
      <c r="TAF138" s="293"/>
      <c r="TAG138" s="293"/>
      <c r="TAH138" s="293"/>
      <c r="TAI138" s="293"/>
      <c r="TAJ138" s="293"/>
      <c r="TAK138" s="293"/>
      <c r="TAL138" s="293"/>
      <c r="TAM138" s="293"/>
      <c r="TAN138" s="293"/>
      <c r="TAO138" s="293"/>
      <c r="TAP138" s="293"/>
      <c r="TAQ138" s="293"/>
      <c r="TAR138" s="293"/>
      <c r="TAS138" s="293"/>
      <c r="TAT138" s="293"/>
      <c r="TAU138" s="293"/>
      <c r="TAV138" s="293"/>
      <c r="TAW138" s="293"/>
      <c r="TAX138" s="293"/>
      <c r="TAY138" s="293"/>
      <c r="TAZ138" s="293"/>
      <c r="TBA138" s="293"/>
      <c r="TBB138" s="293"/>
      <c r="TBC138" s="293"/>
      <c r="TBD138" s="293"/>
      <c r="TBE138" s="293"/>
      <c r="TBF138" s="293"/>
      <c r="TBG138" s="293"/>
      <c r="TBH138" s="293"/>
      <c r="TBI138" s="293"/>
      <c r="TBJ138" s="293"/>
      <c r="TBK138" s="293"/>
      <c r="TBL138" s="293"/>
      <c r="TBM138" s="293"/>
      <c r="TBN138" s="293"/>
      <c r="TBO138" s="293"/>
      <c r="TBP138" s="293"/>
      <c r="TBQ138" s="293"/>
      <c r="TBR138" s="293"/>
      <c r="TBS138" s="293"/>
      <c r="TBT138" s="293"/>
      <c r="TBU138" s="293"/>
      <c r="TBV138" s="293"/>
      <c r="TBW138" s="293"/>
      <c r="TBX138" s="293"/>
      <c r="TBY138" s="293"/>
      <c r="TBZ138" s="293"/>
      <c r="TCA138" s="293"/>
      <c r="TCB138" s="293"/>
      <c r="TCC138" s="293"/>
      <c r="TCD138" s="293"/>
      <c r="TCE138" s="293"/>
      <c r="TCF138" s="293"/>
      <c r="TCG138" s="293"/>
      <c r="TCH138" s="293"/>
      <c r="TCI138" s="293"/>
      <c r="TCJ138" s="293"/>
      <c r="TCK138" s="293"/>
      <c r="TCL138" s="293"/>
      <c r="TCM138" s="293"/>
      <c r="TCN138" s="293"/>
      <c r="TCO138" s="293"/>
      <c r="TCP138" s="293"/>
      <c r="TCQ138" s="293"/>
      <c r="TCR138" s="293"/>
      <c r="TCS138" s="293"/>
      <c r="TCT138" s="293"/>
      <c r="TCU138" s="293"/>
      <c r="TCV138" s="293"/>
      <c r="TCW138" s="293"/>
      <c r="TCX138" s="293"/>
      <c r="TCY138" s="293"/>
      <c r="TCZ138" s="293"/>
      <c r="TDA138" s="293"/>
      <c r="TDB138" s="293"/>
      <c r="TDC138" s="293"/>
      <c r="TDD138" s="293"/>
      <c r="TDE138" s="293"/>
      <c r="TDF138" s="293"/>
      <c r="TDG138" s="293"/>
      <c r="TDH138" s="293"/>
      <c r="TDI138" s="293"/>
      <c r="TDJ138" s="293"/>
      <c r="TDK138" s="293"/>
      <c r="TDL138" s="293"/>
      <c r="TDM138" s="293"/>
      <c r="TDN138" s="293"/>
      <c r="TDO138" s="293"/>
      <c r="TDP138" s="293"/>
      <c r="TDQ138" s="293"/>
      <c r="TDR138" s="293"/>
      <c r="TDS138" s="293"/>
      <c r="TDT138" s="293"/>
      <c r="TDU138" s="293"/>
      <c r="TDV138" s="293"/>
      <c r="TDW138" s="293"/>
      <c r="TDX138" s="293"/>
      <c r="TDY138" s="293"/>
      <c r="TDZ138" s="293"/>
      <c r="TEA138" s="293"/>
      <c r="TEB138" s="293"/>
      <c r="TEC138" s="293"/>
      <c r="TED138" s="293"/>
      <c r="TEE138" s="293"/>
      <c r="TEF138" s="293"/>
      <c r="TEG138" s="293"/>
      <c r="TEH138" s="293"/>
      <c r="TEI138" s="293"/>
      <c r="TEJ138" s="293"/>
      <c r="TEK138" s="293"/>
      <c r="TEL138" s="293"/>
      <c r="TEM138" s="293"/>
      <c r="TEN138" s="293"/>
      <c r="TEO138" s="293"/>
      <c r="TEP138" s="293"/>
      <c r="TEQ138" s="293"/>
      <c r="TER138" s="293"/>
      <c r="TES138" s="293"/>
      <c r="TET138" s="293"/>
      <c r="TEU138" s="293"/>
      <c r="TEV138" s="293"/>
      <c r="TEW138" s="293"/>
      <c r="TEX138" s="293"/>
      <c r="TEY138" s="293"/>
      <c r="TEZ138" s="293"/>
      <c r="TFA138" s="293"/>
      <c r="TFB138" s="293"/>
      <c r="TFC138" s="293"/>
      <c r="TFD138" s="293"/>
      <c r="TFE138" s="293"/>
      <c r="TFF138" s="293"/>
      <c r="TFG138" s="293"/>
      <c r="TFH138" s="293"/>
      <c r="TFI138" s="293"/>
      <c r="TFJ138" s="293"/>
      <c r="TFK138" s="293"/>
      <c r="TFL138" s="293"/>
      <c r="TFM138" s="293"/>
      <c r="TFN138" s="293"/>
      <c r="TFO138" s="293"/>
      <c r="TFP138" s="293"/>
      <c r="TFQ138" s="293"/>
      <c r="TFR138" s="293"/>
      <c r="TFS138" s="293"/>
      <c r="TFT138" s="293"/>
      <c r="TFU138" s="293"/>
      <c r="TFV138" s="293"/>
      <c r="TFW138" s="293"/>
      <c r="TFX138" s="293"/>
      <c r="TFY138" s="293"/>
      <c r="TFZ138" s="293"/>
      <c r="TGA138" s="293"/>
      <c r="TGB138" s="293"/>
      <c r="TGC138" s="293"/>
      <c r="TGD138" s="293"/>
      <c r="TGE138" s="293"/>
      <c r="TGF138" s="293"/>
      <c r="TGG138" s="293"/>
      <c r="TGH138" s="293"/>
      <c r="TGI138" s="293"/>
      <c r="TGJ138" s="293"/>
      <c r="TGK138" s="293"/>
      <c r="TGL138" s="293"/>
      <c r="TGM138" s="293"/>
      <c r="TGN138" s="293"/>
      <c r="TGO138" s="293"/>
      <c r="TGP138" s="293"/>
      <c r="TGQ138" s="293"/>
      <c r="TGR138" s="293"/>
      <c r="TGS138" s="293"/>
      <c r="TGT138" s="293"/>
      <c r="TGU138" s="293"/>
      <c r="TGV138" s="293"/>
      <c r="TGW138" s="293"/>
      <c r="TGX138" s="293"/>
      <c r="TGY138" s="293"/>
      <c r="TGZ138" s="293"/>
      <c r="THA138" s="293"/>
      <c r="THB138" s="293"/>
      <c r="THC138" s="293"/>
      <c r="THD138" s="293"/>
      <c r="THE138" s="293"/>
      <c r="THF138" s="293"/>
      <c r="THG138" s="293"/>
      <c r="THH138" s="293"/>
      <c r="THI138" s="293"/>
      <c r="THJ138" s="293"/>
      <c r="THK138" s="293"/>
      <c r="THL138" s="293"/>
      <c r="THM138" s="293"/>
      <c r="THN138" s="293"/>
      <c r="THO138" s="293"/>
      <c r="THP138" s="293"/>
      <c r="THQ138" s="293"/>
      <c r="THR138" s="293"/>
      <c r="THS138" s="293"/>
      <c r="THT138" s="293"/>
      <c r="THU138" s="293"/>
      <c r="THV138" s="293"/>
      <c r="THW138" s="293"/>
      <c r="THX138" s="293"/>
      <c r="THY138" s="293"/>
      <c r="THZ138" s="293"/>
      <c r="TIA138" s="293"/>
      <c r="TIB138" s="293"/>
      <c r="TIC138" s="293"/>
      <c r="TID138" s="293"/>
      <c r="TIE138" s="293"/>
      <c r="TIF138" s="293"/>
      <c r="TIG138" s="293"/>
      <c r="TIH138" s="293"/>
      <c r="TII138" s="293"/>
      <c r="TIJ138" s="293"/>
      <c r="TIK138" s="293"/>
      <c r="TIL138" s="293"/>
      <c r="TIM138" s="293"/>
      <c r="TIN138" s="293"/>
      <c r="TIO138" s="293"/>
      <c r="TIP138" s="293"/>
      <c r="TIQ138" s="293"/>
      <c r="TIR138" s="293"/>
      <c r="TIS138" s="293"/>
      <c r="TIT138" s="293"/>
      <c r="TIU138" s="293"/>
      <c r="TIV138" s="293"/>
      <c r="TIW138" s="293"/>
      <c r="TIX138" s="293"/>
      <c r="TIY138" s="293"/>
      <c r="TIZ138" s="293"/>
      <c r="TJA138" s="293"/>
      <c r="TJB138" s="293"/>
      <c r="TJC138" s="293"/>
      <c r="TJD138" s="293"/>
      <c r="TJE138" s="293"/>
      <c r="TJF138" s="293"/>
      <c r="TJG138" s="293"/>
      <c r="TJH138" s="293"/>
      <c r="TJI138" s="293"/>
      <c r="TJJ138" s="293"/>
      <c r="TJK138" s="293"/>
      <c r="TJL138" s="293"/>
      <c r="TJM138" s="293"/>
      <c r="TJN138" s="293"/>
      <c r="TJO138" s="293"/>
      <c r="TJP138" s="293"/>
      <c r="TJQ138" s="293"/>
      <c r="TJR138" s="293"/>
      <c r="TJS138" s="293"/>
      <c r="TJT138" s="293"/>
      <c r="TJU138" s="293"/>
      <c r="TJV138" s="293"/>
      <c r="TJW138" s="293"/>
      <c r="TJX138" s="293"/>
      <c r="TJY138" s="293"/>
      <c r="TJZ138" s="293"/>
      <c r="TKA138" s="293"/>
      <c r="TKB138" s="293"/>
      <c r="TKC138" s="293"/>
      <c r="TKD138" s="293"/>
      <c r="TKE138" s="293"/>
      <c r="TKF138" s="293"/>
      <c r="TKG138" s="293"/>
      <c r="TKH138" s="293"/>
      <c r="TKI138" s="293"/>
      <c r="TKJ138" s="293"/>
      <c r="TKK138" s="293"/>
      <c r="TKL138" s="293"/>
      <c r="TKM138" s="293"/>
      <c r="TKN138" s="293"/>
      <c r="TKO138" s="293"/>
      <c r="TKP138" s="293"/>
      <c r="TKQ138" s="293"/>
      <c r="TKR138" s="293"/>
      <c r="TKS138" s="293"/>
      <c r="TKT138" s="293"/>
      <c r="TKU138" s="293"/>
      <c r="TKV138" s="293"/>
      <c r="TKW138" s="293"/>
      <c r="TKX138" s="293"/>
      <c r="TKY138" s="293"/>
      <c r="TKZ138" s="293"/>
      <c r="TLA138" s="293"/>
      <c r="TLB138" s="293"/>
      <c r="TLC138" s="293"/>
      <c r="TLD138" s="293"/>
      <c r="TLE138" s="293"/>
      <c r="TLF138" s="293"/>
      <c r="TLG138" s="293"/>
      <c r="TLH138" s="293"/>
      <c r="TLI138" s="293"/>
      <c r="TLJ138" s="293"/>
      <c r="TLK138" s="293"/>
      <c r="TLL138" s="293"/>
      <c r="TLM138" s="293"/>
      <c r="TLN138" s="293"/>
      <c r="TLO138" s="293"/>
      <c r="TLP138" s="293"/>
      <c r="TLQ138" s="293"/>
      <c r="TLR138" s="293"/>
      <c r="TLS138" s="293"/>
      <c r="TLT138" s="293"/>
      <c r="TLU138" s="293"/>
      <c r="TLV138" s="293"/>
      <c r="TLW138" s="293"/>
      <c r="TLX138" s="293"/>
      <c r="TLY138" s="293"/>
      <c r="TLZ138" s="293"/>
      <c r="TMA138" s="293"/>
      <c r="TMB138" s="293"/>
      <c r="TMC138" s="293"/>
      <c r="TMD138" s="293"/>
      <c r="TME138" s="293"/>
      <c r="TMF138" s="293"/>
      <c r="TMG138" s="293"/>
      <c r="TMH138" s="293"/>
      <c r="TMI138" s="293"/>
      <c r="TMJ138" s="293"/>
      <c r="TMK138" s="293"/>
      <c r="TML138" s="293"/>
      <c r="TMM138" s="293"/>
      <c r="TMN138" s="293"/>
      <c r="TMO138" s="293"/>
      <c r="TMP138" s="293"/>
      <c r="TMQ138" s="293"/>
      <c r="TMR138" s="293"/>
      <c r="TMS138" s="293"/>
      <c r="TMT138" s="293"/>
      <c r="TMU138" s="293"/>
      <c r="TMV138" s="293"/>
      <c r="TMW138" s="293"/>
      <c r="TMX138" s="293"/>
      <c r="TMY138" s="293"/>
      <c r="TMZ138" s="293"/>
      <c r="TNA138" s="293"/>
      <c r="TNB138" s="293"/>
      <c r="TNC138" s="293"/>
      <c r="TND138" s="293"/>
      <c r="TNE138" s="293"/>
      <c r="TNF138" s="293"/>
      <c r="TNG138" s="293"/>
      <c r="TNH138" s="293"/>
      <c r="TNI138" s="293"/>
      <c r="TNJ138" s="293"/>
      <c r="TNK138" s="293"/>
      <c r="TNL138" s="293"/>
      <c r="TNM138" s="293"/>
      <c r="TNN138" s="293"/>
      <c r="TNO138" s="293"/>
      <c r="TNP138" s="293"/>
      <c r="TNQ138" s="293"/>
      <c r="TNR138" s="293"/>
      <c r="TNS138" s="293"/>
      <c r="TNT138" s="293"/>
      <c r="TNU138" s="293"/>
      <c r="TNV138" s="293"/>
      <c r="TNW138" s="293"/>
      <c r="TNX138" s="293"/>
      <c r="TNY138" s="293"/>
      <c r="TNZ138" s="293"/>
      <c r="TOA138" s="293"/>
      <c r="TOB138" s="293"/>
      <c r="TOC138" s="293"/>
      <c r="TOD138" s="293"/>
      <c r="TOE138" s="293"/>
      <c r="TOF138" s="293"/>
      <c r="TOG138" s="293"/>
      <c r="TOH138" s="293"/>
      <c r="TOI138" s="293"/>
      <c r="TOJ138" s="293"/>
      <c r="TOK138" s="293"/>
      <c r="TOL138" s="293"/>
      <c r="TOM138" s="293"/>
      <c r="TON138" s="293"/>
      <c r="TOO138" s="293"/>
      <c r="TOP138" s="293"/>
      <c r="TOQ138" s="293"/>
      <c r="TOR138" s="293"/>
      <c r="TOS138" s="293"/>
      <c r="TOT138" s="293"/>
      <c r="TOU138" s="293"/>
      <c r="TOV138" s="293"/>
      <c r="TOW138" s="293"/>
      <c r="TOX138" s="293"/>
      <c r="TOY138" s="293"/>
      <c r="TOZ138" s="293"/>
      <c r="TPA138" s="293"/>
      <c r="TPB138" s="293"/>
      <c r="TPC138" s="293"/>
      <c r="TPD138" s="293"/>
      <c r="TPE138" s="293"/>
      <c r="TPF138" s="293"/>
      <c r="TPG138" s="293"/>
      <c r="TPH138" s="293"/>
      <c r="TPI138" s="293"/>
      <c r="TPJ138" s="293"/>
      <c r="TPK138" s="293"/>
      <c r="TPL138" s="293"/>
      <c r="TPM138" s="293"/>
      <c r="TPN138" s="293"/>
      <c r="TPO138" s="293"/>
      <c r="TPP138" s="293"/>
      <c r="TPQ138" s="293"/>
      <c r="TPR138" s="293"/>
      <c r="TPS138" s="293"/>
      <c r="TPT138" s="293"/>
      <c r="TPU138" s="293"/>
      <c r="TPV138" s="293"/>
      <c r="TPW138" s="293"/>
      <c r="TPX138" s="293"/>
      <c r="TPY138" s="293"/>
      <c r="TPZ138" s="293"/>
      <c r="TQA138" s="293"/>
      <c r="TQB138" s="293"/>
      <c r="TQC138" s="293"/>
      <c r="TQD138" s="293"/>
      <c r="TQE138" s="293"/>
      <c r="TQF138" s="293"/>
      <c r="TQG138" s="293"/>
      <c r="TQH138" s="293"/>
      <c r="TQI138" s="293"/>
      <c r="TQJ138" s="293"/>
      <c r="TQK138" s="293"/>
      <c r="TQL138" s="293"/>
      <c r="TQM138" s="293"/>
      <c r="TQN138" s="293"/>
      <c r="TQO138" s="293"/>
      <c r="TQP138" s="293"/>
      <c r="TQQ138" s="293"/>
      <c r="TQR138" s="293"/>
      <c r="TQS138" s="293"/>
      <c r="TQT138" s="293"/>
      <c r="TQU138" s="293"/>
      <c r="TQV138" s="293"/>
      <c r="TQW138" s="293"/>
      <c r="TQX138" s="293"/>
      <c r="TQY138" s="293"/>
      <c r="TQZ138" s="293"/>
      <c r="TRA138" s="293"/>
      <c r="TRB138" s="293"/>
      <c r="TRC138" s="293"/>
      <c r="TRD138" s="293"/>
      <c r="TRE138" s="293"/>
      <c r="TRF138" s="293"/>
      <c r="TRG138" s="293"/>
      <c r="TRH138" s="293"/>
      <c r="TRI138" s="293"/>
      <c r="TRJ138" s="293"/>
      <c r="TRK138" s="293"/>
      <c r="TRL138" s="293"/>
      <c r="TRM138" s="293"/>
      <c r="TRN138" s="293"/>
      <c r="TRO138" s="293"/>
      <c r="TRP138" s="293"/>
      <c r="TRQ138" s="293"/>
      <c r="TRR138" s="293"/>
      <c r="TRS138" s="293"/>
      <c r="TRT138" s="293"/>
      <c r="TRU138" s="293"/>
      <c r="TRV138" s="293"/>
      <c r="TRW138" s="293"/>
      <c r="TRX138" s="293"/>
      <c r="TRY138" s="293"/>
      <c r="TRZ138" s="293"/>
      <c r="TSA138" s="293"/>
      <c r="TSB138" s="293"/>
      <c r="TSC138" s="293"/>
      <c r="TSD138" s="293"/>
      <c r="TSE138" s="293"/>
      <c r="TSF138" s="293"/>
      <c r="TSG138" s="293"/>
      <c r="TSH138" s="293"/>
      <c r="TSI138" s="293"/>
      <c r="TSJ138" s="293"/>
      <c r="TSK138" s="293"/>
      <c r="TSL138" s="293"/>
      <c r="TSM138" s="293"/>
      <c r="TSN138" s="293"/>
      <c r="TSO138" s="293"/>
      <c r="TSP138" s="293"/>
      <c r="TSQ138" s="293"/>
      <c r="TSR138" s="293"/>
      <c r="TSS138" s="293"/>
      <c r="TST138" s="293"/>
      <c r="TSU138" s="293"/>
      <c r="TSV138" s="293"/>
      <c r="TSW138" s="293"/>
      <c r="TSX138" s="293"/>
      <c r="TSY138" s="293"/>
      <c r="TSZ138" s="293"/>
      <c r="TTA138" s="293"/>
      <c r="TTB138" s="293"/>
      <c r="TTC138" s="293"/>
      <c r="TTD138" s="293"/>
      <c r="TTE138" s="293"/>
      <c r="TTF138" s="293"/>
      <c r="TTG138" s="293"/>
      <c r="TTH138" s="293"/>
      <c r="TTI138" s="293"/>
      <c r="TTJ138" s="293"/>
      <c r="TTK138" s="293"/>
      <c r="TTL138" s="293"/>
      <c r="TTM138" s="293"/>
      <c r="TTN138" s="293"/>
      <c r="TTO138" s="293"/>
      <c r="TTP138" s="293"/>
      <c r="TTQ138" s="293"/>
      <c r="TTR138" s="293"/>
      <c r="TTS138" s="293"/>
      <c r="TTT138" s="293"/>
      <c r="TTU138" s="293"/>
      <c r="TTV138" s="293"/>
      <c r="TTW138" s="293"/>
      <c r="TTX138" s="293"/>
      <c r="TTY138" s="293"/>
      <c r="TTZ138" s="293"/>
      <c r="TUA138" s="293"/>
      <c r="TUB138" s="293"/>
      <c r="TUC138" s="293"/>
      <c r="TUD138" s="293"/>
      <c r="TUE138" s="293"/>
      <c r="TUF138" s="293"/>
      <c r="TUG138" s="293"/>
      <c r="TUH138" s="293"/>
      <c r="TUI138" s="293"/>
      <c r="TUJ138" s="293"/>
      <c r="TUK138" s="293"/>
      <c r="TUL138" s="293"/>
      <c r="TUM138" s="293"/>
      <c r="TUN138" s="293"/>
      <c r="TUO138" s="293"/>
      <c r="TUP138" s="293"/>
      <c r="TUQ138" s="293"/>
      <c r="TUR138" s="293"/>
      <c r="TUS138" s="293"/>
      <c r="TUT138" s="293"/>
      <c r="TUU138" s="293"/>
      <c r="TUV138" s="293"/>
      <c r="TUW138" s="293"/>
      <c r="TUX138" s="293"/>
      <c r="TUY138" s="293"/>
      <c r="TUZ138" s="293"/>
      <c r="TVA138" s="293"/>
      <c r="TVB138" s="293"/>
      <c r="TVC138" s="293"/>
      <c r="TVD138" s="293"/>
      <c r="TVE138" s="293"/>
      <c r="TVF138" s="293"/>
      <c r="TVG138" s="293"/>
      <c r="TVH138" s="293"/>
      <c r="TVI138" s="293"/>
      <c r="TVJ138" s="293"/>
      <c r="TVK138" s="293"/>
      <c r="TVL138" s="293"/>
      <c r="TVM138" s="293"/>
      <c r="TVN138" s="293"/>
      <c r="TVO138" s="293"/>
      <c r="TVP138" s="293"/>
      <c r="TVQ138" s="293"/>
      <c r="TVR138" s="293"/>
      <c r="TVS138" s="293"/>
      <c r="TVT138" s="293"/>
      <c r="TVU138" s="293"/>
      <c r="TVV138" s="293"/>
      <c r="TVW138" s="293"/>
      <c r="TVX138" s="293"/>
      <c r="TVY138" s="293"/>
      <c r="TVZ138" s="293"/>
      <c r="TWA138" s="293"/>
      <c r="TWB138" s="293"/>
      <c r="TWC138" s="293"/>
      <c r="TWD138" s="293"/>
      <c r="TWE138" s="293"/>
      <c r="TWF138" s="293"/>
      <c r="TWG138" s="293"/>
      <c r="TWH138" s="293"/>
      <c r="TWI138" s="293"/>
      <c r="TWJ138" s="293"/>
      <c r="TWK138" s="293"/>
      <c r="TWL138" s="293"/>
      <c r="TWM138" s="293"/>
      <c r="TWN138" s="293"/>
      <c r="TWO138" s="293"/>
      <c r="TWP138" s="293"/>
      <c r="TWQ138" s="293"/>
      <c r="TWR138" s="293"/>
      <c r="TWS138" s="293"/>
      <c r="TWT138" s="293"/>
      <c r="TWU138" s="293"/>
      <c r="TWV138" s="293"/>
      <c r="TWW138" s="293"/>
      <c r="TWX138" s="293"/>
      <c r="TWY138" s="293"/>
      <c r="TWZ138" s="293"/>
      <c r="TXA138" s="293"/>
      <c r="TXB138" s="293"/>
      <c r="TXC138" s="293"/>
      <c r="TXD138" s="293"/>
      <c r="TXE138" s="293"/>
      <c r="TXF138" s="293"/>
      <c r="TXG138" s="293"/>
      <c r="TXH138" s="293"/>
      <c r="TXI138" s="293"/>
      <c r="TXJ138" s="293"/>
      <c r="TXK138" s="293"/>
      <c r="TXL138" s="293"/>
      <c r="TXM138" s="293"/>
      <c r="TXN138" s="293"/>
      <c r="TXO138" s="293"/>
      <c r="TXP138" s="293"/>
      <c r="TXQ138" s="293"/>
      <c r="TXR138" s="293"/>
      <c r="TXS138" s="293"/>
      <c r="TXT138" s="293"/>
      <c r="TXU138" s="293"/>
      <c r="TXV138" s="293"/>
      <c r="TXW138" s="293"/>
      <c r="TXX138" s="293"/>
      <c r="TXY138" s="293"/>
      <c r="TXZ138" s="293"/>
      <c r="TYA138" s="293"/>
      <c r="TYB138" s="293"/>
      <c r="TYC138" s="293"/>
      <c r="TYD138" s="293"/>
      <c r="TYE138" s="293"/>
      <c r="TYF138" s="293"/>
      <c r="TYG138" s="293"/>
      <c r="TYH138" s="293"/>
      <c r="TYI138" s="293"/>
      <c r="TYJ138" s="293"/>
      <c r="TYK138" s="293"/>
      <c r="TYL138" s="293"/>
      <c r="TYM138" s="293"/>
      <c r="TYN138" s="293"/>
      <c r="TYO138" s="293"/>
      <c r="TYP138" s="293"/>
      <c r="TYQ138" s="293"/>
      <c r="TYR138" s="293"/>
      <c r="TYS138" s="293"/>
      <c r="TYT138" s="293"/>
      <c r="TYU138" s="293"/>
      <c r="TYV138" s="293"/>
      <c r="TYW138" s="293"/>
      <c r="TYX138" s="293"/>
      <c r="TYY138" s="293"/>
      <c r="TYZ138" s="293"/>
      <c r="TZA138" s="293"/>
      <c r="TZB138" s="293"/>
      <c r="TZC138" s="293"/>
      <c r="TZD138" s="293"/>
      <c r="TZE138" s="293"/>
      <c r="TZF138" s="293"/>
      <c r="TZG138" s="293"/>
      <c r="TZH138" s="293"/>
      <c r="TZI138" s="293"/>
      <c r="TZJ138" s="293"/>
      <c r="TZK138" s="293"/>
      <c r="TZL138" s="293"/>
      <c r="TZM138" s="293"/>
      <c r="TZN138" s="293"/>
      <c r="TZO138" s="293"/>
      <c r="TZP138" s="293"/>
      <c r="TZQ138" s="293"/>
      <c r="TZR138" s="293"/>
      <c r="TZS138" s="293"/>
      <c r="TZT138" s="293"/>
      <c r="TZU138" s="293"/>
      <c r="TZV138" s="293"/>
      <c r="TZW138" s="293"/>
      <c r="TZX138" s="293"/>
      <c r="TZY138" s="293"/>
      <c r="TZZ138" s="293"/>
      <c r="UAA138" s="293"/>
      <c r="UAB138" s="293"/>
      <c r="UAC138" s="293"/>
      <c r="UAD138" s="293"/>
      <c r="UAE138" s="293"/>
      <c r="UAF138" s="293"/>
      <c r="UAG138" s="293"/>
      <c r="UAH138" s="293"/>
      <c r="UAI138" s="293"/>
      <c r="UAJ138" s="293"/>
      <c r="UAK138" s="293"/>
      <c r="UAL138" s="293"/>
      <c r="UAM138" s="293"/>
      <c r="UAN138" s="293"/>
      <c r="UAO138" s="293"/>
      <c r="UAP138" s="293"/>
      <c r="UAQ138" s="293"/>
      <c r="UAR138" s="293"/>
      <c r="UAS138" s="293"/>
      <c r="UAT138" s="293"/>
      <c r="UAU138" s="293"/>
      <c r="UAV138" s="293"/>
      <c r="UAW138" s="293"/>
      <c r="UAX138" s="293"/>
      <c r="UAY138" s="293"/>
      <c r="UAZ138" s="293"/>
      <c r="UBA138" s="293"/>
      <c r="UBB138" s="293"/>
      <c r="UBC138" s="293"/>
      <c r="UBD138" s="293"/>
      <c r="UBE138" s="293"/>
      <c r="UBF138" s="293"/>
      <c r="UBG138" s="293"/>
      <c r="UBH138" s="293"/>
      <c r="UBI138" s="293"/>
      <c r="UBJ138" s="293"/>
      <c r="UBK138" s="293"/>
      <c r="UBL138" s="293"/>
      <c r="UBM138" s="293"/>
      <c r="UBN138" s="293"/>
      <c r="UBO138" s="293"/>
      <c r="UBP138" s="293"/>
      <c r="UBQ138" s="293"/>
      <c r="UBR138" s="293"/>
      <c r="UBS138" s="293"/>
      <c r="UBT138" s="293"/>
      <c r="UBU138" s="293"/>
      <c r="UBV138" s="293"/>
      <c r="UBW138" s="293"/>
      <c r="UBX138" s="293"/>
      <c r="UBY138" s="293"/>
      <c r="UBZ138" s="293"/>
      <c r="UCA138" s="293"/>
      <c r="UCB138" s="293"/>
      <c r="UCC138" s="293"/>
      <c r="UCD138" s="293"/>
      <c r="UCE138" s="293"/>
      <c r="UCF138" s="293"/>
      <c r="UCG138" s="293"/>
      <c r="UCH138" s="293"/>
      <c r="UCI138" s="293"/>
      <c r="UCJ138" s="293"/>
      <c r="UCK138" s="293"/>
      <c r="UCL138" s="293"/>
      <c r="UCM138" s="293"/>
      <c r="UCN138" s="293"/>
      <c r="UCO138" s="293"/>
      <c r="UCP138" s="293"/>
      <c r="UCQ138" s="293"/>
      <c r="UCR138" s="293"/>
      <c r="UCS138" s="293"/>
      <c r="UCT138" s="293"/>
      <c r="UCU138" s="293"/>
      <c r="UCV138" s="293"/>
      <c r="UCW138" s="293"/>
      <c r="UCX138" s="293"/>
      <c r="UCY138" s="293"/>
      <c r="UCZ138" s="293"/>
      <c r="UDA138" s="293"/>
      <c r="UDB138" s="293"/>
      <c r="UDC138" s="293"/>
      <c r="UDD138" s="293"/>
      <c r="UDE138" s="293"/>
      <c r="UDF138" s="293"/>
      <c r="UDG138" s="293"/>
      <c r="UDH138" s="293"/>
      <c r="UDI138" s="293"/>
      <c r="UDJ138" s="293"/>
      <c r="UDK138" s="293"/>
      <c r="UDL138" s="293"/>
      <c r="UDM138" s="293"/>
      <c r="UDN138" s="293"/>
      <c r="UDO138" s="293"/>
      <c r="UDP138" s="293"/>
      <c r="UDQ138" s="293"/>
      <c r="UDR138" s="293"/>
      <c r="UDS138" s="293"/>
      <c r="UDT138" s="293"/>
      <c r="UDU138" s="293"/>
      <c r="UDV138" s="293"/>
      <c r="UDW138" s="293"/>
      <c r="UDX138" s="293"/>
      <c r="UDY138" s="293"/>
      <c r="UDZ138" s="293"/>
      <c r="UEA138" s="293"/>
      <c r="UEB138" s="293"/>
      <c r="UEC138" s="293"/>
      <c r="UED138" s="293"/>
      <c r="UEE138" s="293"/>
      <c r="UEF138" s="293"/>
      <c r="UEG138" s="293"/>
      <c r="UEH138" s="293"/>
      <c r="UEI138" s="293"/>
      <c r="UEJ138" s="293"/>
      <c r="UEK138" s="293"/>
      <c r="UEL138" s="293"/>
      <c r="UEM138" s="293"/>
      <c r="UEN138" s="293"/>
      <c r="UEO138" s="293"/>
      <c r="UEP138" s="293"/>
      <c r="UEQ138" s="293"/>
      <c r="UER138" s="293"/>
      <c r="UES138" s="293"/>
      <c r="UET138" s="293"/>
      <c r="UEU138" s="293"/>
      <c r="UEV138" s="293"/>
      <c r="UEW138" s="293"/>
      <c r="UEX138" s="293"/>
      <c r="UEY138" s="293"/>
      <c r="UEZ138" s="293"/>
      <c r="UFA138" s="293"/>
      <c r="UFB138" s="293"/>
      <c r="UFC138" s="293"/>
      <c r="UFD138" s="293"/>
      <c r="UFE138" s="293"/>
      <c r="UFF138" s="293"/>
      <c r="UFG138" s="293"/>
      <c r="UFH138" s="293"/>
      <c r="UFI138" s="293"/>
      <c r="UFJ138" s="293"/>
      <c r="UFK138" s="293"/>
      <c r="UFL138" s="293"/>
      <c r="UFM138" s="293"/>
      <c r="UFN138" s="293"/>
      <c r="UFO138" s="293"/>
      <c r="UFP138" s="293"/>
      <c r="UFQ138" s="293"/>
      <c r="UFR138" s="293"/>
      <c r="UFS138" s="293"/>
      <c r="UFT138" s="293"/>
      <c r="UFU138" s="293"/>
      <c r="UFV138" s="293"/>
      <c r="UFW138" s="293"/>
      <c r="UFX138" s="293"/>
      <c r="UFY138" s="293"/>
      <c r="UFZ138" s="293"/>
      <c r="UGA138" s="293"/>
      <c r="UGB138" s="293"/>
      <c r="UGC138" s="293"/>
      <c r="UGD138" s="293"/>
      <c r="UGE138" s="293"/>
      <c r="UGF138" s="293"/>
      <c r="UGG138" s="293"/>
      <c r="UGH138" s="293"/>
      <c r="UGI138" s="293"/>
      <c r="UGJ138" s="293"/>
      <c r="UGK138" s="293"/>
      <c r="UGL138" s="293"/>
      <c r="UGM138" s="293"/>
      <c r="UGN138" s="293"/>
      <c r="UGO138" s="293"/>
      <c r="UGP138" s="293"/>
      <c r="UGQ138" s="293"/>
      <c r="UGR138" s="293"/>
      <c r="UGS138" s="293"/>
      <c r="UGT138" s="293"/>
      <c r="UGU138" s="293"/>
      <c r="UGV138" s="293"/>
      <c r="UGW138" s="293"/>
      <c r="UGX138" s="293"/>
      <c r="UGY138" s="293"/>
      <c r="UGZ138" s="293"/>
      <c r="UHA138" s="293"/>
      <c r="UHB138" s="293"/>
      <c r="UHC138" s="293"/>
      <c r="UHD138" s="293"/>
      <c r="UHE138" s="293"/>
      <c r="UHF138" s="293"/>
      <c r="UHG138" s="293"/>
      <c r="UHH138" s="293"/>
      <c r="UHI138" s="293"/>
      <c r="UHJ138" s="293"/>
      <c r="UHK138" s="293"/>
      <c r="UHL138" s="293"/>
      <c r="UHM138" s="293"/>
      <c r="UHN138" s="293"/>
      <c r="UHO138" s="293"/>
      <c r="UHP138" s="293"/>
      <c r="UHQ138" s="293"/>
      <c r="UHR138" s="293"/>
      <c r="UHS138" s="293"/>
      <c r="UHT138" s="293"/>
      <c r="UHU138" s="293"/>
      <c r="UHV138" s="293"/>
      <c r="UHW138" s="293"/>
      <c r="UHX138" s="293"/>
      <c r="UHY138" s="293"/>
      <c r="UHZ138" s="293"/>
      <c r="UIA138" s="293"/>
      <c r="UIB138" s="293"/>
      <c r="UIC138" s="293"/>
      <c r="UID138" s="293"/>
      <c r="UIE138" s="293"/>
      <c r="UIF138" s="293"/>
      <c r="UIG138" s="293"/>
      <c r="UIH138" s="293"/>
      <c r="UII138" s="293"/>
      <c r="UIJ138" s="293"/>
      <c r="UIK138" s="293"/>
      <c r="UIL138" s="293"/>
      <c r="UIM138" s="293"/>
      <c r="UIN138" s="293"/>
      <c r="UIO138" s="293"/>
      <c r="UIP138" s="293"/>
      <c r="UIQ138" s="293"/>
      <c r="UIR138" s="293"/>
      <c r="UIS138" s="293"/>
      <c r="UIT138" s="293"/>
      <c r="UIU138" s="293"/>
      <c r="UIV138" s="293"/>
      <c r="UIW138" s="293"/>
      <c r="UIX138" s="293"/>
      <c r="UIY138" s="293"/>
      <c r="UIZ138" s="293"/>
      <c r="UJA138" s="293"/>
      <c r="UJB138" s="293"/>
      <c r="UJC138" s="293"/>
      <c r="UJD138" s="293"/>
      <c r="UJE138" s="293"/>
      <c r="UJF138" s="293"/>
      <c r="UJG138" s="293"/>
      <c r="UJH138" s="293"/>
      <c r="UJI138" s="293"/>
      <c r="UJJ138" s="293"/>
      <c r="UJK138" s="293"/>
      <c r="UJL138" s="293"/>
      <c r="UJM138" s="293"/>
      <c r="UJN138" s="293"/>
      <c r="UJO138" s="293"/>
      <c r="UJP138" s="293"/>
      <c r="UJQ138" s="293"/>
      <c r="UJR138" s="293"/>
      <c r="UJS138" s="293"/>
      <c r="UJT138" s="293"/>
      <c r="UJU138" s="293"/>
      <c r="UJV138" s="293"/>
      <c r="UJW138" s="293"/>
      <c r="UJX138" s="293"/>
      <c r="UJY138" s="293"/>
      <c r="UJZ138" s="293"/>
      <c r="UKA138" s="293"/>
      <c r="UKB138" s="293"/>
      <c r="UKC138" s="293"/>
      <c r="UKD138" s="293"/>
      <c r="UKE138" s="293"/>
      <c r="UKF138" s="293"/>
      <c r="UKG138" s="293"/>
      <c r="UKH138" s="293"/>
      <c r="UKI138" s="293"/>
      <c r="UKJ138" s="293"/>
      <c r="UKK138" s="293"/>
      <c r="UKL138" s="293"/>
      <c r="UKM138" s="293"/>
      <c r="UKN138" s="293"/>
      <c r="UKO138" s="293"/>
      <c r="UKP138" s="293"/>
      <c r="UKQ138" s="293"/>
      <c r="UKR138" s="293"/>
      <c r="UKS138" s="293"/>
      <c r="UKT138" s="293"/>
      <c r="UKU138" s="293"/>
      <c r="UKV138" s="293"/>
      <c r="UKW138" s="293"/>
      <c r="UKX138" s="293"/>
      <c r="UKY138" s="293"/>
      <c r="UKZ138" s="293"/>
      <c r="ULA138" s="293"/>
      <c r="ULB138" s="293"/>
      <c r="ULC138" s="293"/>
      <c r="ULD138" s="293"/>
      <c r="ULE138" s="293"/>
      <c r="ULF138" s="293"/>
      <c r="ULG138" s="293"/>
      <c r="ULH138" s="293"/>
      <c r="ULI138" s="293"/>
      <c r="ULJ138" s="293"/>
      <c r="ULK138" s="293"/>
      <c r="ULL138" s="293"/>
      <c r="ULM138" s="293"/>
      <c r="ULN138" s="293"/>
      <c r="ULO138" s="293"/>
      <c r="ULP138" s="293"/>
      <c r="ULQ138" s="293"/>
      <c r="ULR138" s="293"/>
      <c r="ULS138" s="293"/>
      <c r="ULT138" s="293"/>
      <c r="ULU138" s="293"/>
      <c r="ULV138" s="293"/>
      <c r="ULW138" s="293"/>
      <c r="ULX138" s="293"/>
      <c r="ULY138" s="293"/>
      <c r="ULZ138" s="293"/>
      <c r="UMA138" s="293"/>
      <c r="UMB138" s="293"/>
      <c r="UMC138" s="293"/>
      <c r="UMD138" s="293"/>
      <c r="UME138" s="293"/>
      <c r="UMF138" s="293"/>
      <c r="UMG138" s="293"/>
      <c r="UMH138" s="293"/>
      <c r="UMI138" s="293"/>
      <c r="UMJ138" s="293"/>
      <c r="UMK138" s="293"/>
      <c r="UML138" s="293"/>
      <c r="UMM138" s="293"/>
      <c r="UMN138" s="293"/>
      <c r="UMO138" s="293"/>
      <c r="UMP138" s="293"/>
      <c r="UMQ138" s="293"/>
      <c r="UMR138" s="293"/>
      <c r="UMS138" s="293"/>
      <c r="UMT138" s="293"/>
      <c r="UMU138" s="293"/>
      <c r="UMV138" s="293"/>
      <c r="UMW138" s="293"/>
      <c r="UMX138" s="293"/>
      <c r="UMY138" s="293"/>
      <c r="UMZ138" s="293"/>
      <c r="UNA138" s="293"/>
      <c r="UNB138" s="293"/>
      <c r="UNC138" s="293"/>
      <c r="UND138" s="293"/>
      <c r="UNE138" s="293"/>
      <c r="UNF138" s="293"/>
      <c r="UNG138" s="293"/>
      <c r="UNH138" s="293"/>
      <c r="UNI138" s="293"/>
      <c r="UNJ138" s="293"/>
      <c r="UNK138" s="293"/>
      <c r="UNL138" s="293"/>
      <c r="UNM138" s="293"/>
      <c r="UNN138" s="293"/>
      <c r="UNO138" s="293"/>
      <c r="UNP138" s="293"/>
      <c r="UNQ138" s="293"/>
      <c r="UNR138" s="293"/>
      <c r="UNS138" s="293"/>
      <c r="UNT138" s="293"/>
      <c r="UNU138" s="293"/>
      <c r="UNV138" s="293"/>
      <c r="UNW138" s="293"/>
      <c r="UNX138" s="293"/>
      <c r="UNY138" s="293"/>
      <c r="UNZ138" s="293"/>
      <c r="UOA138" s="293"/>
      <c r="UOB138" s="293"/>
      <c r="UOC138" s="293"/>
      <c r="UOD138" s="293"/>
      <c r="UOE138" s="293"/>
      <c r="UOF138" s="293"/>
      <c r="UOG138" s="293"/>
      <c r="UOH138" s="293"/>
      <c r="UOI138" s="293"/>
      <c r="UOJ138" s="293"/>
      <c r="UOK138" s="293"/>
      <c r="UOL138" s="293"/>
      <c r="UOM138" s="293"/>
      <c r="UON138" s="293"/>
      <c r="UOO138" s="293"/>
      <c r="UOP138" s="293"/>
      <c r="UOQ138" s="293"/>
      <c r="UOR138" s="293"/>
      <c r="UOS138" s="293"/>
      <c r="UOT138" s="293"/>
      <c r="UOU138" s="293"/>
      <c r="UOV138" s="293"/>
      <c r="UOW138" s="293"/>
      <c r="UOX138" s="293"/>
      <c r="UOY138" s="293"/>
      <c r="UOZ138" s="293"/>
      <c r="UPA138" s="293"/>
      <c r="UPB138" s="293"/>
      <c r="UPC138" s="293"/>
      <c r="UPD138" s="293"/>
      <c r="UPE138" s="293"/>
      <c r="UPF138" s="293"/>
      <c r="UPG138" s="293"/>
      <c r="UPH138" s="293"/>
      <c r="UPI138" s="293"/>
      <c r="UPJ138" s="293"/>
      <c r="UPK138" s="293"/>
      <c r="UPL138" s="293"/>
      <c r="UPM138" s="293"/>
      <c r="UPN138" s="293"/>
      <c r="UPO138" s="293"/>
      <c r="UPP138" s="293"/>
      <c r="UPQ138" s="293"/>
      <c r="UPR138" s="293"/>
      <c r="UPS138" s="293"/>
      <c r="UPT138" s="293"/>
      <c r="UPU138" s="293"/>
      <c r="UPV138" s="293"/>
      <c r="UPW138" s="293"/>
      <c r="UPX138" s="293"/>
      <c r="UPY138" s="293"/>
      <c r="UPZ138" s="293"/>
      <c r="UQA138" s="293"/>
      <c r="UQB138" s="293"/>
      <c r="UQC138" s="293"/>
      <c r="UQD138" s="293"/>
      <c r="UQE138" s="293"/>
      <c r="UQF138" s="293"/>
      <c r="UQG138" s="293"/>
      <c r="UQH138" s="293"/>
      <c r="UQI138" s="293"/>
      <c r="UQJ138" s="293"/>
      <c r="UQK138" s="293"/>
      <c r="UQL138" s="293"/>
      <c r="UQM138" s="293"/>
      <c r="UQN138" s="293"/>
      <c r="UQO138" s="293"/>
      <c r="UQP138" s="293"/>
      <c r="UQQ138" s="293"/>
      <c r="UQR138" s="293"/>
      <c r="UQS138" s="293"/>
      <c r="UQT138" s="293"/>
      <c r="UQU138" s="293"/>
      <c r="UQV138" s="293"/>
      <c r="UQW138" s="293"/>
      <c r="UQX138" s="293"/>
      <c r="UQY138" s="293"/>
      <c r="UQZ138" s="293"/>
      <c r="URA138" s="293"/>
      <c r="URB138" s="293"/>
      <c r="URC138" s="293"/>
      <c r="URD138" s="293"/>
      <c r="URE138" s="293"/>
      <c r="URF138" s="293"/>
      <c r="URG138" s="293"/>
      <c r="URH138" s="293"/>
      <c r="URI138" s="293"/>
      <c r="URJ138" s="293"/>
      <c r="URK138" s="293"/>
      <c r="URL138" s="293"/>
      <c r="URM138" s="293"/>
      <c r="URN138" s="293"/>
      <c r="URO138" s="293"/>
      <c r="URP138" s="293"/>
      <c r="URQ138" s="293"/>
      <c r="URR138" s="293"/>
      <c r="URS138" s="293"/>
      <c r="URT138" s="293"/>
      <c r="URU138" s="293"/>
      <c r="URV138" s="293"/>
      <c r="URW138" s="293"/>
      <c r="URX138" s="293"/>
      <c r="URY138" s="293"/>
      <c r="URZ138" s="293"/>
      <c r="USA138" s="293"/>
      <c r="USB138" s="293"/>
      <c r="USC138" s="293"/>
      <c r="USD138" s="293"/>
      <c r="USE138" s="293"/>
      <c r="USF138" s="293"/>
      <c r="USG138" s="293"/>
      <c r="USH138" s="293"/>
      <c r="USI138" s="293"/>
      <c r="USJ138" s="293"/>
      <c r="USK138" s="293"/>
      <c r="USL138" s="293"/>
      <c r="USM138" s="293"/>
      <c r="USN138" s="293"/>
      <c r="USO138" s="293"/>
      <c r="USP138" s="293"/>
      <c r="USQ138" s="293"/>
      <c r="USR138" s="293"/>
      <c r="USS138" s="293"/>
      <c r="UST138" s="293"/>
      <c r="USU138" s="293"/>
      <c r="USV138" s="293"/>
      <c r="USW138" s="293"/>
      <c r="USX138" s="293"/>
      <c r="USY138" s="293"/>
      <c r="USZ138" s="293"/>
      <c r="UTA138" s="293"/>
      <c r="UTB138" s="293"/>
      <c r="UTC138" s="293"/>
      <c r="UTD138" s="293"/>
      <c r="UTE138" s="293"/>
      <c r="UTF138" s="293"/>
      <c r="UTG138" s="293"/>
      <c r="UTH138" s="293"/>
      <c r="UTI138" s="293"/>
      <c r="UTJ138" s="293"/>
      <c r="UTK138" s="293"/>
      <c r="UTL138" s="293"/>
      <c r="UTM138" s="293"/>
      <c r="UTN138" s="293"/>
      <c r="UTO138" s="293"/>
      <c r="UTP138" s="293"/>
      <c r="UTQ138" s="293"/>
      <c r="UTR138" s="293"/>
      <c r="UTS138" s="293"/>
      <c r="UTT138" s="293"/>
      <c r="UTU138" s="293"/>
      <c r="UTV138" s="293"/>
      <c r="UTW138" s="293"/>
      <c r="UTX138" s="293"/>
      <c r="UTY138" s="293"/>
      <c r="UTZ138" s="293"/>
      <c r="UUA138" s="293"/>
      <c r="UUB138" s="293"/>
      <c r="UUC138" s="293"/>
      <c r="UUD138" s="293"/>
      <c r="UUE138" s="293"/>
      <c r="UUF138" s="293"/>
      <c r="UUG138" s="293"/>
      <c r="UUH138" s="293"/>
      <c r="UUI138" s="293"/>
      <c r="UUJ138" s="293"/>
      <c r="UUK138" s="293"/>
      <c r="UUL138" s="293"/>
      <c r="UUM138" s="293"/>
      <c r="UUN138" s="293"/>
      <c r="UUO138" s="293"/>
      <c r="UUP138" s="293"/>
      <c r="UUQ138" s="293"/>
      <c r="UUR138" s="293"/>
      <c r="UUS138" s="293"/>
      <c r="UUT138" s="293"/>
      <c r="UUU138" s="293"/>
      <c r="UUV138" s="293"/>
      <c r="UUW138" s="293"/>
      <c r="UUX138" s="293"/>
      <c r="UUY138" s="293"/>
      <c r="UUZ138" s="293"/>
      <c r="UVA138" s="293"/>
      <c r="UVB138" s="293"/>
      <c r="UVC138" s="293"/>
      <c r="UVD138" s="293"/>
      <c r="UVE138" s="293"/>
      <c r="UVF138" s="293"/>
      <c r="UVG138" s="293"/>
      <c r="UVH138" s="293"/>
      <c r="UVI138" s="293"/>
      <c r="UVJ138" s="293"/>
      <c r="UVK138" s="293"/>
      <c r="UVL138" s="293"/>
      <c r="UVM138" s="293"/>
      <c r="UVN138" s="293"/>
      <c r="UVO138" s="293"/>
      <c r="UVP138" s="293"/>
      <c r="UVQ138" s="293"/>
      <c r="UVR138" s="293"/>
      <c r="UVS138" s="293"/>
      <c r="UVT138" s="293"/>
      <c r="UVU138" s="293"/>
      <c r="UVV138" s="293"/>
      <c r="UVW138" s="293"/>
      <c r="UVX138" s="293"/>
      <c r="UVY138" s="293"/>
      <c r="UVZ138" s="293"/>
      <c r="UWA138" s="293"/>
      <c r="UWB138" s="293"/>
      <c r="UWC138" s="293"/>
      <c r="UWD138" s="293"/>
      <c r="UWE138" s="293"/>
      <c r="UWF138" s="293"/>
      <c r="UWG138" s="293"/>
      <c r="UWH138" s="293"/>
      <c r="UWI138" s="293"/>
      <c r="UWJ138" s="293"/>
      <c r="UWK138" s="293"/>
      <c r="UWL138" s="293"/>
      <c r="UWM138" s="293"/>
      <c r="UWN138" s="293"/>
      <c r="UWO138" s="293"/>
      <c r="UWP138" s="293"/>
      <c r="UWQ138" s="293"/>
      <c r="UWR138" s="293"/>
      <c r="UWS138" s="293"/>
      <c r="UWT138" s="293"/>
      <c r="UWU138" s="293"/>
      <c r="UWV138" s="293"/>
      <c r="UWW138" s="293"/>
      <c r="UWX138" s="293"/>
      <c r="UWY138" s="293"/>
      <c r="UWZ138" s="293"/>
      <c r="UXA138" s="293"/>
      <c r="UXB138" s="293"/>
      <c r="UXC138" s="293"/>
      <c r="UXD138" s="293"/>
      <c r="UXE138" s="293"/>
      <c r="UXF138" s="293"/>
      <c r="UXG138" s="293"/>
      <c r="UXH138" s="293"/>
      <c r="UXI138" s="293"/>
      <c r="UXJ138" s="293"/>
      <c r="UXK138" s="293"/>
      <c r="UXL138" s="293"/>
      <c r="UXM138" s="293"/>
      <c r="UXN138" s="293"/>
      <c r="UXO138" s="293"/>
      <c r="UXP138" s="293"/>
      <c r="UXQ138" s="293"/>
      <c r="UXR138" s="293"/>
      <c r="UXS138" s="293"/>
      <c r="UXT138" s="293"/>
      <c r="UXU138" s="293"/>
      <c r="UXV138" s="293"/>
      <c r="UXW138" s="293"/>
      <c r="UXX138" s="293"/>
      <c r="UXY138" s="293"/>
      <c r="UXZ138" s="293"/>
      <c r="UYA138" s="293"/>
      <c r="UYB138" s="293"/>
      <c r="UYC138" s="293"/>
      <c r="UYD138" s="293"/>
      <c r="UYE138" s="293"/>
      <c r="UYF138" s="293"/>
      <c r="UYG138" s="293"/>
      <c r="UYH138" s="293"/>
      <c r="UYI138" s="293"/>
      <c r="UYJ138" s="293"/>
      <c r="UYK138" s="293"/>
      <c r="UYL138" s="293"/>
      <c r="UYM138" s="293"/>
      <c r="UYN138" s="293"/>
      <c r="UYO138" s="293"/>
      <c r="UYP138" s="293"/>
      <c r="UYQ138" s="293"/>
      <c r="UYR138" s="293"/>
      <c r="UYS138" s="293"/>
      <c r="UYT138" s="293"/>
      <c r="UYU138" s="293"/>
      <c r="UYV138" s="293"/>
      <c r="UYW138" s="293"/>
      <c r="UYX138" s="293"/>
      <c r="UYY138" s="293"/>
      <c r="UYZ138" s="293"/>
      <c r="UZA138" s="293"/>
      <c r="UZB138" s="293"/>
      <c r="UZC138" s="293"/>
      <c r="UZD138" s="293"/>
      <c r="UZE138" s="293"/>
      <c r="UZF138" s="293"/>
      <c r="UZG138" s="293"/>
      <c r="UZH138" s="293"/>
      <c r="UZI138" s="293"/>
      <c r="UZJ138" s="293"/>
      <c r="UZK138" s="293"/>
      <c r="UZL138" s="293"/>
      <c r="UZM138" s="293"/>
      <c r="UZN138" s="293"/>
      <c r="UZO138" s="293"/>
      <c r="UZP138" s="293"/>
      <c r="UZQ138" s="293"/>
      <c r="UZR138" s="293"/>
      <c r="UZS138" s="293"/>
      <c r="UZT138" s="293"/>
      <c r="UZU138" s="293"/>
      <c r="UZV138" s="293"/>
      <c r="UZW138" s="293"/>
      <c r="UZX138" s="293"/>
      <c r="UZY138" s="293"/>
      <c r="UZZ138" s="293"/>
      <c r="VAA138" s="293"/>
      <c r="VAB138" s="293"/>
      <c r="VAC138" s="293"/>
      <c r="VAD138" s="293"/>
      <c r="VAE138" s="293"/>
      <c r="VAF138" s="293"/>
      <c r="VAG138" s="293"/>
      <c r="VAH138" s="293"/>
      <c r="VAI138" s="293"/>
      <c r="VAJ138" s="293"/>
      <c r="VAK138" s="293"/>
      <c r="VAL138" s="293"/>
      <c r="VAM138" s="293"/>
      <c r="VAN138" s="293"/>
      <c r="VAO138" s="293"/>
      <c r="VAP138" s="293"/>
      <c r="VAQ138" s="293"/>
      <c r="VAR138" s="293"/>
      <c r="VAS138" s="293"/>
      <c r="VAT138" s="293"/>
      <c r="VAU138" s="293"/>
      <c r="VAV138" s="293"/>
      <c r="VAW138" s="293"/>
      <c r="VAX138" s="293"/>
      <c r="VAY138" s="293"/>
      <c r="VAZ138" s="293"/>
      <c r="VBA138" s="293"/>
      <c r="VBB138" s="293"/>
      <c r="VBC138" s="293"/>
      <c r="VBD138" s="293"/>
      <c r="VBE138" s="293"/>
      <c r="VBF138" s="293"/>
      <c r="VBG138" s="293"/>
      <c r="VBH138" s="293"/>
      <c r="VBI138" s="293"/>
      <c r="VBJ138" s="293"/>
      <c r="VBK138" s="293"/>
      <c r="VBL138" s="293"/>
      <c r="VBM138" s="293"/>
      <c r="VBN138" s="293"/>
      <c r="VBO138" s="293"/>
      <c r="VBP138" s="293"/>
      <c r="VBQ138" s="293"/>
      <c r="VBR138" s="293"/>
      <c r="VBS138" s="293"/>
      <c r="VBT138" s="293"/>
      <c r="VBU138" s="293"/>
      <c r="VBV138" s="293"/>
      <c r="VBW138" s="293"/>
      <c r="VBX138" s="293"/>
      <c r="VBY138" s="293"/>
      <c r="VBZ138" s="293"/>
      <c r="VCA138" s="293"/>
      <c r="VCB138" s="293"/>
      <c r="VCC138" s="293"/>
      <c r="VCD138" s="293"/>
      <c r="VCE138" s="293"/>
      <c r="VCF138" s="293"/>
      <c r="VCG138" s="293"/>
      <c r="VCH138" s="293"/>
      <c r="VCI138" s="293"/>
      <c r="VCJ138" s="293"/>
      <c r="VCK138" s="293"/>
      <c r="VCL138" s="293"/>
      <c r="VCM138" s="293"/>
      <c r="VCN138" s="293"/>
      <c r="VCO138" s="293"/>
      <c r="VCP138" s="293"/>
      <c r="VCQ138" s="293"/>
      <c r="VCR138" s="293"/>
      <c r="VCS138" s="293"/>
      <c r="VCT138" s="293"/>
      <c r="VCU138" s="293"/>
      <c r="VCV138" s="293"/>
      <c r="VCW138" s="293"/>
      <c r="VCX138" s="293"/>
      <c r="VCY138" s="293"/>
      <c r="VCZ138" s="293"/>
      <c r="VDA138" s="293"/>
      <c r="VDB138" s="293"/>
      <c r="VDC138" s="293"/>
      <c r="VDD138" s="293"/>
      <c r="VDE138" s="293"/>
      <c r="VDF138" s="293"/>
      <c r="VDG138" s="293"/>
      <c r="VDH138" s="293"/>
      <c r="VDI138" s="293"/>
      <c r="VDJ138" s="293"/>
      <c r="VDK138" s="293"/>
      <c r="VDL138" s="293"/>
      <c r="VDM138" s="293"/>
      <c r="VDN138" s="293"/>
      <c r="VDO138" s="293"/>
      <c r="VDP138" s="293"/>
      <c r="VDQ138" s="293"/>
      <c r="VDR138" s="293"/>
      <c r="VDS138" s="293"/>
      <c r="VDT138" s="293"/>
      <c r="VDU138" s="293"/>
      <c r="VDV138" s="293"/>
      <c r="VDW138" s="293"/>
      <c r="VDX138" s="293"/>
      <c r="VDY138" s="293"/>
      <c r="VDZ138" s="293"/>
      <c r="VEA138" s="293"/>
      <c r="VEB138" s="293"/>
      <c r="VEC138" s="293"/>
      <c r="VED138" s="293"/>
      <c r="VEE138" s="293"/>
      <c r="VEF138" s="293"/>
      <c r="VEG138" s="293"/>
      <c r="VEH138" s="293"/>
      <c r="VEI138" s="293"/>
      <c r="VEJ138" s="293"/>
      <c r="VEK138" s="293"/>
      <c r="VEL138" s="293"/>
      <c r="VEM138" s="293"/>
      <c r="VEN138" s="293"/>
      <c r="VEO138" s="293"/>
      <c r="VEP138" s="293"/>
      <c r="VEQ138" s="293"/>
      <c r="VER138" s="293"/>
      <c r="VES138" s="293"/>
      <c r="VET138" s="293"/>
      <c r="VEU138" s="293"/>
      <c r="VEV138" s="293"/>
      <c r="VEW138" s="293"/>
      <c r="VEX138" s="293"/>
      <c r="VEY138" s="293"/>
      <c r="VEZ138" s="293"/>
      <c r="VFA138" s="293"/>
      <c r="VFB138" s="293"/>
      <c r="VFC138" s="293"/>
      <c r="VFD138" s="293"/>
      <c r="VFE138" s="293"/>
      <c r="VFF138" s="293"/>
      <c r="VFG138" s="293"/>
      <c r="VFH138" s="293"/>
      <c r="VFI138" s="293"/>
      <c r="VFJ138" s="293"/>
      <c r="VFK138" s="293"/>
      <c r="VFL138" s="293"/>
      <c r="VFM138" s="293"/>
      <c r="VFN138" s="293"/>
      <c r="VFO138" s="293"/>
      <c r="VFP138" s="293"/>
      <c r="VFQ138" s="293"/>
      <c r="VFR138" s="293"/>
      <c r="VFS138" s="293"/>
      <c r="VFT138" s="293"/>
      <c r="VFU138" s="293"/>
      <c r="VFV138" s="293"/>
      <c r="VFW138" s="293"/>
      <c r="VFX138" s="293"/>
      <c r="VFY138" s="293"/>
      <c r="VFZ138" s="293"/>
      <c r="VGA138" s="293"/>
      <c r="VGB138" s="293"/>
      <c r="VGC138" s="293"/>
      <c r="VGD138" s="293"/>
      <c r="VGE138" s="293"/>
      <c r="VGF138" s="293"/>
      <c r="VGG138" s="293"/>
      <c r="VGH138" s="293"/>
      <c r="VGI138" s="293"/>
      <c r="VGJ138" s="293"/>
      <c r="VGK138" s="293"/>
      <c r="VGL138" s="293"/>
      <c r="VGM138" s="293"/>
      <c r="VGN138" s="293"/>
      <c r="VGO138" s="293"/>
      <c r="VGP138" s="293"/>
      <c r="VGQ138" s="293"/>
      <c r="VGR138" s="293"/>
      <c r="VGS138" s="293"/>
      <c r="VGT138" s="293"/>
      <c r="VGU138" s="293"/>
      <c r="VGV138" s="293"/>
      <c r="VGW138" s="293"/>
      <c r="VGX138" s="293"/>
      <c r="VGY138" s="293"/>
      <c r="VGZ138" s="293"/>
      <c r="VHA138" s="293"/>
      <c r="VHB138" s="293"/>
      <c r="VHC138" s="293"/>
      <c r="VHD138" s="293"/>
      <c r="VHE138" s="293"/>
      <c r="VHF138" s="293"/>
      <c r="VHG138" s="293"/>
      <c r="VHH138" s="293"/>
      <c r="VHI138" s="293"/>
      <c r="VHJ138" s="293"/>
      <c r="VHK138" s="293"/>
      <c r="VHL138" s="293"/>
      <c r="VHM138" s="293"/>
      <c r="VHN138" s="293"/>
      <c r="VHO138" s="293"/>
      <c r="VHP138" s="293"/>
      <c r="VHQ138" s="293"/>
      <c r="VHR138" s="293"/>
      <c r="VHS138" s="293"/>
      <c r="VHT138" s="293"/>
      <c r="VHU138" s="293"/>
      <c r="VHV138" s="293"/>
      <c r="VHW138" s="293"/>
      <c r="VHX138" s="293"/>
      <c r="VHY138" s="293"/>
      <c r="VHZ138" s="293"/>
      <c r="VIA138" s="293"/>
      <c r="VIB138" s="293"/>
      <c r="VIC138" s="293"/>
      <c r="VID138" s="293"/>
      <c r="VIE138" s="293"/>
      <c r="VIF138" s="293"/>
      <c r="VIG138" s="293"/>
      <c r="VIH138" s="293"/>
      <c r="VII138" s="293"/>
      <c r="VIJ138" s="293"/>
      <c r="VIK138" s="293"/>
      <c r="VIL138" s="293"/>
      <c r="VIM138" s="293"/>
      <c r="VIN138" s="293"/>
      <c r="VIO138" s="293"/>
      <c r="VIP138" s="293"/>
      <c r="VIQ138" s="293"/>
      <c r="VIR138" s="293"/>
      <c r="VIS138" s="293"/>
      <c r="VIT138" s="293"/>
      <c r="VIU138" s="293"/>
      <c r="VIV138" s="293"/>
      <c r="VIW138" s="293"/>
      <c r="VIX138" s="293"/>
      <c r="VIY138" s="293"/>
      <c r="VIZ138" s="293"/>
      <c r="VJA138" s="293"/>
      <c r="VJB138" s="293"/>
      <c r="VJC138" s="293"/>
      <c r="VJD138" s="293"/>
      <c r="VJE138" s="293"/>
      <c r="VJF138" s="293"/>
      <c r="VJG138" s="293"/>
      <c r="VJH138" s="293"/>
      <c r="VJI138" s="293"/>
      <c r="VJJ138" s="293"/>
      <c r="VJK138" s="293"/>
      <c r="VJL138" s="293"/>
      <c r="VJM138" s="293"/>
      <c r="VJN138" s="293"/>
      <c r="VJO138" s="293"/>
      <c r="VJP138" s="293"/>
      <c r="VJQ138" s="293"/>
      <c r="VJR138" s="293"/>
      <c r="VJS138" s="293"/>
      <c r="VJT138" s="293"/>
      <c r="VJU138" s="293"/>
      <c r="VJV138" s="293"/>
      <c r="VJW138" s="293"/>
      <c r="VJX138" s="293"/>
      <c r="VJY138" s="293"/>
      <c r="VJZ138" s="293"/>
      <c r="VKA138" s="293"/>
      <c r="VKB138" s="293"/>
      <c r="VKC138" s="293"/>
      <c r="VKD138" s="293"/>
      <c r="VKE138" s="293"/>
      <c r="VKF138" s="293"/>
      <c r="VKG138" s="293"/>
      <c r="VKH138" s="293"/>
      <c r="VKI138" s="293"/>
      <c r="VKJ138" s="293"/>
      <c r="VKK138" s="293"/>
      <c r="VKL138" s="293"/>
      <c r="VKM138" s="293"/>
      <c r="VKN138" s="293"/>
      <c r="VKO138" s="293"/>
      <c r="VKP138" s="293"/>
      <c r="VKQ138" s="293"/>
      <c r="VKR138" s="293"/>
      <c r="VKS138" s="293"/>
      <c r="VKT138" s="293"/>
      <c r="VKU138" s="293"/>
      <c r="VKV138" s="293"/>
      <c r="VKW138" s="293"/>
      <c r="VKX138" s="293"/>
      <c r="VKY138" s="293"/>
      <c r="VKZ138" s="293"/>
      <c r="VLA138" s="293"/>
      <c r="VLB138" s="293"/>
      <c r="VLC138" s="293"/>
      <c r="VLD138" s="293"/>
      <c r="VLE138" s="293"/>
      <c r="VLF138" s="293"/>
      <c r="VLG138" s="293"/>
      <c r="VLH138" s="293"/>
      <c r="VLI138" s="293"/>
      <c r="VLJ138" s="293"/>
      <c r="VLK138" s="293"/>
      <c r="VLL138" s="293"/>
      <c r="VLM138" s="293"/>
      <c r="VLN138" s="293"/>
      <c r="VLO138" s="293"/>
      <c r="VLP138" s="293"/>
      <c r="VLQ138" s="293"/>
      <c r="VLR138" s="293"/>
      <c r="VLS138" s="293"/>
      <c r="VLT138" s="293"/>
      <c r="VLU138" s="293"/>
      <c r="VLV138" s="293"/>
      <c r="VLW138" s="293"/>
      <c r="VLX138" s="293"/>
      <c r="VLY138" s="293"/>
      <c r="VLZ138" s="293"/>
      <c r="VMA138" s="293"/>
      <c r="VMB138" s="293"/>
      <c r="VMC138" s="293"/>
      <c r="VMD138" s="293"/>
      <c r="VME138" s="293"/>
      <c r="VMF138" s="293"/>
      <c r="VMG138" s="293"/>
      <c r="VMH138" s="293"/>
      <c r="VMI138" s="293"/>
      <c r="VMJ138" s="293"/>
      <c r="VMK138" s="293"/>
      <c r="VML138" s="293"/>
      <c r="VMM138" s="293"/>
      <c r="VMN138" s="293"/>
      <c r="VMO138" s="293"/>
      <c r="VMP138" s="293"/>
      <c r="VMQ138" s="293"/>
      <c r="VMR138" s="293"/>
      <c r="VMS138" s="293"/>
      <c r="VMT138" s="293"/>
      <c r="VMU138" s="293"/>
      <c r="VMV138" s="293"/>
      <c r="VMW138" s="293"/>
      <c r="VMX138" s="293"/>
      <c r="VMY138" s="293"/>
      <c r="VMZ138" s="293"/>
      <c r="VNA138" s="293"/>
      <c r="VNB138" s="293"/>
      <c r="VNC138" s="293"/>
      <c r="VND138" s="293"/>
      <c r="VNE138" s="293"/>
      <c r="VNF138" s="293"/>
      <c r="VNG138" s="293"/>
      <c r="VNH138" s="293"/>
      <c r="VNI138" s="293"/>
      <c r="VNJ138" s="293"/>
      <c r="VNK138" s="293"/>
      <c r="VNL138" s="293"/>
      <c r="VNM138" s="293"/>
      <c r="VNN138" s="293"/>
      <c r="VNO138" s="293"/>
      <c r="VNP138" s="293"/>
      <c r="VNQ138" s="293"/>
      <c r="VNR138" s="293"/>
      <c r="VNS138" s="293"/>
      <c r="VNT138" s="293"/>
      <c r="VNU138" s="293"/>
      <c r="VNV138" s="293"/>
      <c r="VNW138" s="293"/>
      <c r="VNX138" s="293"/>
      <c r="VNY138" s="293"/>
      <c r="VNZ138" s="293"/>
      <c r="VOA138" s="293"/>
      <c r="VOB138" s="293"/>
      <c r="VOC138" s="293"/>
      <c r="VOD138" s="293"/>
      <c r="VOE138" s="293"/>
      <c r="VOF138" s="293"/>
      <c r="VOG138" s="293"/>
      <c r="VOH138" s="293"/>
      <c r="VOI138" s="293"/>
      <c r="VOJ138" s="293"/>
      <c r="VOK138" s="293"/>
      <c r="VOL138" s="293"/>
      <c r="VOM138" s="293"/>
      <c r="VON138" s="293"/>
      <c r="VOO138" s="293"/>
      <c r="VOP138" s="293"/>
      <c r="VOQ138" s="293"/>
      <c r="VOR138" s="293"/>
      <c r="VOS138" s="293"/>
      <c r="VOT138" s="293"/>
      <c r="VOU138" s="293"/>
      <c r="VOV138" s="293"/>
      <c r="VOW138" s="293"/>
      <c r="VOX138" s="293"/>
      <c r="VOY138" s="293"/>
      <c r="VOZ138" s="293"/>
      <c r="VPA138" s="293"/>
      <c r="VPB138" s="293"/>
      <c r="VPC138" s="293"/>
      <c r="VPD138" s="293"/>
      <c r="VPE138" s="293"/>
      <c r="VPF138" s="293"/>
      <c r="VPG138" s="293"/>
      <c r="VPH138" s="293"/>
      <c r="VPI138" s="293"/>
      <c r="VPJ138" s="293"/>
      <c r="VPK138" s="293"/>
      <c r="VPL138" s="293"/>
      <c r="VPM138" s="293"/>
      <c r="VPN138" s="293"/>
      <c r="VPO138" s="293"/>
      <c r="VPP138" s="293"/>
      <c r="VPQ138" s="293"/>
      <c r="VPR138" s="293"/>
      <c r="VPS138" s="293"/>
      <c r="VPT138" s="293"/>
      <c r="VPU138" s="293"/>
      <c r="VPV138" s="293"/>
      <c r="VPW138" s="293"/>
      <c r="VPX138" s="293"/>
      <c r="VPY138" s="293"/>
      <c r="VPZ138" s="293"/>
      <c r="VQA138" s="293"/>
      <c r="VQB138" s="293"/>
      <c r="VQC138" s="293"/>
      <c r="VQD138" s="293"/>
      <c r="VQE138" s="293"/>
      <c r="VQF138" s="293"/>
      <c r="VQG138" s="293"/>
      <c r="VQH138" s="293"/>
      <c r="VQI138" s="293"/>
      <c r="VQJ138" s="293"/>
      <c r="VQK138" s="293"/>
      <c r="VQL138" s="293"/>
      <c r="VQM138" s="293"/>
      <c r="VQN138" s="293"/>
      <c r="VQO138" s="293"/>
      <c r="VQP138" s="293"/>
      <c r="VQQ138" s="293"/>
      <c r="VQR138" s="293"/>
      <c r="VQS138" s="293"/>
      <c r="VQT138" s="293"/>
      <c r="VQU138" s="293"/>
      <c r="VQV138" s="293"/>
      <c r="VQW138" s="293"/>
      <c r="VQX138" s="293"/>
      <c r="VQY138" s="293"/>
      <c r="VQZ138" s="293"/>
      <c r="VRA138" s="293"/>
      <c r="VRB138" s="293"/>
      <c r="VRC138" s="293"/>
      <c r="VRD138" s="293"/>
      <c r="VRE138" s="293"/>
      <c r="VRF138" s="293"/>
      <c r="VRG138" s="293"/>
      <c r="VRH138" s="293"/>
      <c r="VRI138" s="293"/>
      <c r="VRJ138" s="293"/>
      <c r="VRK138" s="293"/>
      <c r="VRL138" s="293"/>
      <c r="VRM138" s="293"/>
      <c r="VRN138" s="293"/>
      <c r="VRO138" s="293"/>
      <c r="VRP138" s="293"/>
      <c r="VRQ138" s="293"/>
      <c r="VRR138" s="293"/>
      <c r="VRS138" s="293"/>
      <c r="VRT138" s="293"/>
      <c r="VRU138" s="293"/>
      <c r="VRV138" s="293"/>
      <c r="VRW138" s="293"/>
      <c r="VRX138" s="293"/>
      <c r="VRY138" s="293"/>
      <c r="VRZ138" s="293"/>
      <c r="VSA138" s="293"/>
      <c r="VSB138" s="293"/>
      <c r="VSC138" s="293"/>
      <c r="VSD138" s="293"/>
      <c r="VSE138" s="293"/>
      <c r="VSF138" s="293"/>
      <c r="VSG138" s="293"/>
      <c r="VSH138" s="293"/>
      <c r="VSI138" s="293"/>
      <c r="VSJ138" s="293"/>
      <c r="VSK138" s="293"/>
      <c r="VSL138" s="293"/>
      <c r="VSM138" s="293"/>
      <c r="VSN138" s="293"/>
      <c r="VSO138" s="293"/>
      <c r="VSP138" s="293"/>
      <c r="VSQ138" s="293"/>
      <c r="VSR138" s="293"/>
      <c r="VSS138" s="293"/>
      <c r="VST138" s="293"/>
      <c r="VSU138" s="293"/>
      <c r="VSV138" s="293"/>
      <c r="VSW138" s="293"/>
      <c r="VSX138" s="293"/>
      <c r="VSY138" s="293"/>
      <c r="VSZ138" s="293"/>
      <c r="VTA138" s="293"/>
      <c r="VTB138" s="293"/>
      <c r="VTC138" s="293"/>
      <c r="VTD138" s="293"/>
      <c r="VTE138" s="293"/>
      <c r="VTF138" s="293"/>
      <c r="VTG138" s="293"/>
      <c r="VTH138" s="293"/>
      <c r="VTI138" s="293"/>
      <c r="VTJ138" s="293"/>
      <c r="VTK138" s="293"/>
      <c r="VTL138" s="293"/>
      <c r="VTM138" s="293"/>
      <c r="VTN138" s="293"/>
      <c r="VTO138" s="293"/>
      <c r="VTP138" s="293"/>
      <c r="VTQ138" s="293"/>
      <c r="VTR138" s="293"/>
      <c r="VTS138" s="293"/>
      <c r="VTT138" s="293"/>
      <c r="VTU138" s="293"/>
      <c r="VTV138" s="293"/>
      <c r="VTW138" s="293"/>
      <c r="VTX138" s="293"/>
      <c r="VTY138" s="293"/>
      <c r="VTZ138" s="293"/>
      <c r="VUA138" s="293"/>
      <c r="VUB138" s="293"/>
      <c r="VUC138" s="293"/>
      <c r="VUD138" s="293"/>
      <c r="VUE138" s="293"/>
      <c r="VUF138" s="293"/>
      <c r="VUG138" s="293"/>
      <c r="VUH138" s="293"/>
      <c r="VUI138" s="293"/>
      <c r="VUJ138" s="293"/>
      <c r="VUK138" s="293"/>
      <c r="VUL138" s="293"/>
      <c r="VUM138" s="293"/>
      <c r="VUN138" s="293"/>
      <c r="VUO138" s="293"/>
      <c r="VUP138" s="293"/>
      <c r="VUQ138" s="293"/>
      <c r="VUR138" s="293"/>
      <c r="VUS138" s="293"/>
      <c r="VUT138" s="293"/>
      <c r="VUU138" s="293"/>
      <c r="VUV138" s="293"/>
      <c r="VUW138" s="293"/>
      <c r="VUX138" s="293"/>
      <c r="VUY138" s="293"/>
      <c r="VUZ138" s="293"/>
      <c r="VVA138" s="293"/>
      <c r="VVB138" s="293"/>
      <c r="VVC138" s="293"/>
      <c r="VVD138" s="293"/>
      <c r="VVE138" s="293"/>
      <c r="VVF138" s="293"/>
      <c r="VVG138" s="293"/>
      <c r="VVH138" s="293"/>
      <c r="VVI138" s="293"/>
      <c r="VVJ138" s="293"/>
      <c r="VVK138" s="293"/>
      <c r="VVL138" s="293"/>
      <c r="VVM138" s="293"/>
      <c r="VVN138" s="293"/>
      <c r="VVO138" s="293"/>
      <c r="VVP138" s="293"/>
      <c r="VVQ138" s="293"/>
      <c r="VVR138" s="293"/>
      <c r="VVS138" s="293"/>
      <c r="VVT138" s="293"/>
      <c r="VVU138" s="293"/>
      <c r="VVV138" s="293"/>
      <c r="VVW138" s="293"/>
      <c r="VVX138" s="293"/>
      <c r="VVY138" s="293"/>
      <c r="VVZ138" s="293"/>
      <c r="VWA138" s="293"/>
      <c r="VWB138" s="293"/>
      <c r="VWC138" s="293"/>
      <c r="VWD138" s="293"/>
      <c r="VWE138" s="293"/>
      <c r="VWF138" s="293"/>
      <c r="VWG138" s="293"/>
      <c r="VWH138" s="293"/>
      <c r="VWI138" s="293"/>
      <c r="VWJ138" s="293"/>
      <c r="VWK138" s="293"/>
      <c r="VWL138" s="293"/>
      <c r="VWM138" s="293"/>
      <c r="VWN138" s="293"/>
      <c r="VWO138" s="293"/>
      <c r="VWP138" s="293"/>
      <c r="VWQ138" s="293"/>
      <c r="VWR138" s="293"/>
      <c r="VWS138" s="293"/>
      <c r="VWT138" s="293"/>
      <c r="VWU138" s="293"/>
      <c r="VWV138" s="293"/>
      <c r="VWW138" s="293"/>
      <c r="VWX138" s="293"/>
      <c r="VWY138" s="293"/>
      <c r="VWZ138" s="293"/>
      <c r="VXA138" s="293"/>
      <c r="VXB138" s="293"/>
      <c r="VXC138" s="293"/>
      <c r="VXD138" s="293"/>
      <c r="VXE138" s="293"/>
      <c r="VXF138" s="293"/>
      <c r="VXG138" s="293"/>
      <c r="VXH138" s="293"/>
      <c r="VXI138" s="293"/>
      <c r="VXJ138" s="293"/>
      <c r="VXK138" s="293"/>
      <c r="VXL138" s="293"/>
      <c r="VXM138" s="293"/>
      <c r="VXN138" s="293"/>
      <c r="VXO138" s="293"/>
      <c r="VXP138" s="293"/>
      <c r="VXQ138" s="293"/>
      <c r="VXR138" s="293"/>
      <c r="VXS138" s="293"/>
      <c r="VXT138" s="293"/>
      <c r="VXU138" s="293"/>
      <c r="VXV138" s="293"/>
      <c r="VXW138" s="293"/>
      <c r="VXX138" s="293"/>
      <c r="VXY138" s="293"/>
      <c r="VXZ138" s="293"/>
      <c r="VYA138" s="293"/>
      <c r="VYB138" s="293"/>
      <c r="VYC138" s="293"/>
      <c r="VYD138" s="293"/>
      <c r="VYE138" s="293"/>
      <c r="VYF138" s="293"/>
      <c r="VYG138" s="293"/>
      <c r="VYH138" s="293"/>
      <c r="VYI138" s="293"/>
      <c r="VYJ138" s="293"/>
      <c r="VYK138" s="293"/>
      <c r="VYL138" s="293"/>
      <c r="VYM138" s="293"/>
      <c r="VYN138" s="293"/>
      <c r="VYO138" s="293"/>
      <c r="VYP138" s="293"/>
      <c r="VYQ138" s="293"/>
      <c r="VYR138" s="293"/>
      <c r="VYS138" s="293"/>
      <c r="VYT138" s="293"/>
      <c r="VYU138" s="293"/>
      <c r="VYV138" s="293"/>
      <c r="VYW138" s="293"/>
      <c r="VYX138" s="293"/>
      <c r="VYY138" s="293"/>
      <c r="VYZ138" s="293"/>
      <c r="VZA138" s="293"/>
      <c r="VZB138" s="293"/>
      <c r="VZC138" s="293"/>
      <c r="VZD138" s="293"/>
      <c r="VZE138" s="293"/>
      <c r="VZF138" s="293"/>
      <c r="VZG138" s="293"/>
      <c r="VZH138" s="293"/>
      <c r="VZI138" s="293"/>
      <c r="VZJ138" s="293"/>
      <c r="VZK138" s="293"/>
      <c r="VZL138" s="293"/>
      <c r="VZM138" s="293"/>
      <c r="VZN138" s="293"/>
      <c r="VZO138" s="293"/>
      <c r="VZP138" s="293"/>
      <c r="VZQ138" s="293"/>
      <c r="VZR138" s="293"/>
      <c r="VZS138" s="293"/>
      <c r="VZT138" s="293"/>
      <c r="VZU138" s="293"/>
      <c r="VZV138" s="293"/>
      <c r="VZW138" s="293"/>
      <c r="VZX138" s="293"/>
      <c r="VZY138" s="293"/>
      <c r="VZZ138" s="293"/>
      <c r="WAA138" s="293"/>
      <c r="WAB138" s="293"/>
      <c r="WAC138" s="293"/>
      <c r="WAD138" s="293"/>
      <c r="WAE138" s="293"/>
      <c r="WAF138" s="293"/>
      <c r="WAG138" s="293"/>
      <c r="WAH138" s="293"/>
      <c r="WAI138" s="293"/>
      <c r="WAJ138" s="293"/>
      <c r="WAK138" s="293"/>
      <c r="WAL138" s="293"/>
      <c r="WAM138" s="293"/>
      <c r="WAN138" s="293"/>
      <c r="WAO138" s="293"/>
      <c r="WAP138" s="293"/>
      <c r="WAQ138" s="293"/>
      <c r="WAR138" s="293"/>
      <c r="WAS138" s="293"/>
      <c r="WAT138" s="293"/>
      <c r="WAU138" s="293"/>
      <c r="WAV138" s="293"/>
      <c r="WAW138" s="293"/>
      <c r="WAX138" s="293"/>
      <c r="WAY138" s="293"/>
      <c r="WAZ138" s="293"/>
      <c r="WBA138" s="293"/>
      <c r="WBB138" s="293"/>
      <c r="WBC138" s="293"/>
      <c r="WBD138" s="293"/>
      <c r="WBE138" s="293"/>
      <c r="WBF138" s="293"/>
      <c r="WBG138" s="293"/>
      <c r="WBH138" s="293"/>
      <c r="WBI138" s="293"/>
      <c r="WBJ138" s="293"/>
      <c r="WBK138" s="293"/>
      <c r="WBL138" s="293"/>
      <c r="WBM138" s="293"/>
      <c r="WBN138" s="293"/>
      <c r="WBO138" s="293"/>
      <c r="WBP138" s="293"/>
      <c r="WBQ138" s="293"/>
      <c r="WBR138" s="293"/>
      <c r="WBS138" s="293"/>
      <c r="WBT138" s="293"/>
      <c r="WBU138" s="293"/>
      <c r="WBV138" s="293"/>
      <c r="WBW138" s="293"/>
      <c r="WBX138" s="293"/>
      <c r="WBY138" s="293"/>
      <c r="WBZ138" s="293"/>
      <c r="WCA138" s="293"/>
      <c r="WCB138" s="293"/>
      <c r="WCC138" s="293"/>
      <c r="WCD138" s="293"/>
      <c r="WCE138" s="293"/>
      <c r="WCF138" s="293"/>
      <c r="WCG138" s="293"/>
      <c r="WCH138" s="293"/>
      <c r="WCI138" s="293"/>
      <c r="WCJ138" s="293"/>
      <c r="WCK138" s="293"/>
      <c r="WCL138" s="293"/>
      <c r="WCM138" s="293"/>
      <c r="WCN138" s="293"/>
      <c r="WCO138" s="293"/>
      <c r="WCP138" s="293"/>
      <c r="WCQ138" s="293"/>
      <c r="WCR138" s="293"/>
      <c r="WCS138" s="293"/>
      <c r="WCT138" s="293"/>
      <c r="WCU138" s="293"/>
      <c r="WCV138" s="293"/>
      <c r="WCW138" s="293"/>
      <c r="WCX138" s="293"/>
      <c r="WCY138" s="293"/>
      <c r="WCZ138" s="293"/>
      <c r="WDA138" s="293"/>
      <c r="WDB138" s="293"/>
      <c r="WDC138" s="293"/>
      <c r="WDD138" s="293"/>
      <c r="WDE138" s="293"/>
      <c r="WDF138" s="293"/>
      <c r="WDG138" s="293"/>
      <c r="WDH138" s="293"/>
      <c r="WDI138" s="293"/>
      <c r="WDJ138" s="293"/>
      <c r="WDK138" s="293"/>
      <c r="WDL138" s="293"/>
      <c r="WDM138" s="293"/>
      <c r="WDN138" s="293"/>
      <c r="WDO138" s="293"/>
      <c r="WDP138" s="293"/>
      <c r="WDQ138" s="293"/>
      <c r="WDR138" s="293"/>
      <c r="WDS138" s="293"/>
      <c r="WDT138" s="293"/>
      <c r="WDU138" s="293"/>
      <c r="WDV138" s="293"/>
      <c r="WDW138" s="293"/>
      <c r="WDX138" s="293"/>
      <c r="WDY138" s="293"/>
      <c r="WDZ138" s="293"/>
      <c r="WEA138" s="293"/>
      <c r="WEB138" s="293"/>
      <c r="WEC138" s="293"/>
      <c r="WED138" s="293"/>
      <c r="WEE138" s="293"/>
      <c r="WEF138" s="293"/>
      <c r="WEG138" s="293"/>
      <c r="WEH138" s="293"/>
      <c r="WEI138" s="293"/>
      <c r="WEJ138" s="293"/>
      <c r="WEK138" s="293"/>
      <c r="WEL138" s="293"/>
      <c r="WEM138" s="293"/>
      <c r="WEN138" s="293"/>
      <c r="WEO138" s="293"/>
      <c r="WEP138" s="293"/>
      <c r="WEQ138" s="293"/>
      <c r="WER138" s="293"/>
      <c r="WES138" s="293"/>
      <c r="WET138" s="293"/>
      <c r="WEU138" s="293"/>
      <c r="WEV138" s="293"/>
      <c r="WEW138" s="293"/>
      <c r="WEX138" s="293"/>
      <c r="WEY138" s="293"/>
      <c r="WEZ138" s="293"/>
      <c r="WFA138" s="293"/>
      <c r="WFB138" s="293"/>
      <c r="WFC138" s="293"/>
      <c r="WFD138" s="293"/>
      <c r="WFE138" s="293"/>
      <c r="WFF138" s="293"/>
      <c r="WFG138" s="293"/>
      <c r="WFH138" s="293"/>
      <c r="WFI138" s="293"/>
      <c r="WFJ138" s="293"/>
      <c r="WFK138" s="293"/>
      <c r="WFL138" s="293"/>
      <c r="WFM138" s="293"/>
      <c r="WFN138" s="293"/>
      <c r="WFO138" s="293"/>
      <c r="WFP138" s="293"/>
      <c r="WFQ138" s="293"/>
      <c r="WFR138" s="293"/>
      <c r="WFS138" s="293"/>
      <c r="WFT138" s="293"/>
      <c r="WFU138" s="293"/>
      <c r="WFV138" s="293"/>
      <c r="WFW138" s="293"/>
      <c r="WFX138" s="293"/>
      <c r="WFY138" s="293"/>
      <c r="WFZ138" s="293"/>
      <c r="WGA138" s="293"/>
      <c r="WGB138" s="293"/>
      <c r="WGC138" s="293"/>
      <c r="WGD138" s="293"/>
      <c r="WGE138" s="293"/>
      <c r="WGF138" s="293"/>
      <c r="WGG138" s="293"/>
      <c r="WGH138" s="293"/>
      <c r="WGI138" s="293"/>
      <c r="WGJ138" s="293"/>
      <c r="WGK138" s="293"/>
      <c r="WGL138" s="293"/>
      <c r="WGM138" s="293"/>
      <c r="WGN138" s="293"/>
      <c r="WGO138" s="293"/>
      <c r="WGP138" s="293"/>
      <c r="WGQ138" s="293"/>
      <c r="WGR138" s="293"/>
      <c r="WGS138" s="293"/>
      <c r="WGT138" s="293"/>
      <c r="WGU138" s="293"/>
      <c r="WGV138" s="293"/>
      <c r="WGW138" s="293"/>
      <c r="WGX138" s="293"/>
      <c r="WGY138" s="293"/>
      <c r="WGZ138" s="293"/>
      <c r="WHA138" s="293"/>
      <c r="WHB138" s="293"/>
      <c r="WHC138" s="293"/>
      <c r="WHD138" s="293"/>
      <c r="WHE138" s="293"/>
      <c r="WHF138" s="293"/>
      <c r="WHG138" s="293"/>
      <c r="WHH138" s="293"/>
      <c r="WHI138" s="293"/>
      <c r="WHJ138" s="293"/>
      <c r="WHK138" s="293"/>
      <c r="WHL138" s="293"/>
      <c r="WHM138" s="293"/>
      <c r="WHN138" s="293"/>
      <c r="WHO138" s="293"/>
      <c r="WHP138" s="293"/>
      <c r="WHQ138" s="293"/>
      <c r="WHR138" s="293"/>
      <c r="WHS138" s="293"/>
      <c r="WHT138" s="293"/>
      <c r="WHU138" s="293"/>
      <c r="WHV138" s="293"/>
      <c r="WHW138" s="293"/>
      <c r="WHX138" s="293"/>
      <c r="WHY138" s="293"/>
      <c r="WHZ138" s="293"/>
      <c r="WIA138" s="293"/>
      <c r="WIB138" s="293"/>
      <c r="WIC138" s="293"/>
      <c r="WID138" s="293"/>
      <c r="WIE138" s="293"/>
      <c r="WIF138" s="293"/>
      <c r="WIG138" s="293"/>
      <c r="WIH138" s="293"/>
      <c r="WII138" s="293"/>
      <c r="WIJ138" s="293"/>
      <c r="WIK138" s="293"/>
      <c r="WIL138" s="293"/>
      <c r="WIM138" s="293"/>
      <c r="WIN138" s="293"/>
      <c r="WIO138" s="293"/>
      <c r="WIP138" s="293"/>
      <c r="WIQ138" s="293"/>
      <c r="WIR138" s="293"/>
      <c r="WIS138" s="293"/>
      <c r="WIT138" s="293"/>
      <c r="WIU138" s="293"/>
      <c r="WIV138" s="293"/>
      <c r="WIW138" s="293"/>
      <c r="WIX138" s="293"/>
      <c r="WIY138" s="293"/>
      <c r="WIZ138" s="293"/>
      <c r="WJA138" s="293"/>
      <c r="WJB138" s="293"/>
      <c r="WJC138" s="293"/>
      <c r="WJD138" s="293"/>
      <c r="WJE138" s="293"/>
      <c r="WJF138" s="293"/>
      <c r="WJG138" s="293"/>
      <c r="WJH138" s="293"/>
      <c r="WJI138" s="293"/>
      <c r="WJJ138" s="293"/>
      <c r="WJK138" s="293"/>
      <c r="WJL138" s="293"/>
      <c r="WJM138" s="293"/>
      <c r="WJN138" s="293"/>
      <c r="WJO138" s="293"/>
      <c r="WJP138" s="293"/>
      <c r="WJQ138" s="293"/>
      <c r="WJR138" s="293"/>
      <c r="WJS138" s="293"/>
      <c r="WJT138" s="293"/>
      <c r="WJU138" s="293"/>
      <c r="WJV138" s="293"/>
      <c r="WJW138" s="293"/>
      <c r="WJX138" s="293"/>
      <c r="WJY138" s="293"/>
      <c r="WJZ138" s="293"/>
      <c r="WKA138" s="293"/>
      <c r="WKB138" s="293"/>
      <c r="WKC138" s="293"/>
      <c r="WKD138" s="293"/>
      <c r="WKE138" s="293"/>
      <c r="WKF138" s="293"/>
      <c r="WKG138" s="293"/>
      <c r="WKH138" s="293"/>
      <c r="WKI138" s="293"/>
      <c r="WKJ138" s="293"/>
      <c r="WKK138" s="293"/>
      <c r="WKL138" s="293"/>
      <c r="WKM138" s="293"/>
      <c r="WKN138" s="293"/>
      <c r="WKO138" s="293"/>
      <c r="WKP138" s="293"/>
      <c r="WKQ138" s="293"/>
      <c r="WKR138" s="293"/>
      <c r="WKS138" s="293"/>
      <c r="WKT138" s="293"/>
      <c r="WKU138" s="293"/>
      <c r="WKV138" s="293"/>
      <c r="WKW138" s="293"/>
      <c r="WKX138" s="293"/>
      <c r="WKY138" s="293"/>
      <c r="WKZ138" s="293"/>
      <c r="WLA138" s="293"/>
      <c r="WLB138" s="293"/>
      <c r="WLC138" s="293"/>
      <c r="WLD138" s="293"/>
      <c r="WLE138" s="293"/>
      <c r="WLF138" s="293"/>
      <c r="WLG138" s="293"/>
      <c r="WLH138" s="293"/>
      <c r="WLI138" s="293"/>
      <c r="WLJ138" s="293"/>
      <c r="WLK138" s="293"/>
      <c r="WLL138" s="293"/>
      <c r="WLM138" s="293"/>
      <c r="WLN138" s="293"/>
      <c r="WLO138" s="293"/>
      <c r="WLP138" s="293"/>
      <c r="WLQ138" s="293"/>
      <c r="WLR138" s="293"/>
      <c r="WLS138" s="293"/>
      <c r="WLT138" s="293"/>
      <c r="WLU138" s="293"/>
      <c r="WLV138" s="293"/>
      <c r="WLW138" s="293"/>
      <c r="WLX138" s="293"/>
      <c r="WLY138" s="293"/>
      <c r="WLZ138" s="293"/>
      <c r="WMA138" s="293"/>
      <c r="WMB138" s="293"/>
      <c r="WMC138" s="293"/>
      <c r="WMD138" s="293"/>
      <c r="WME138" s="293"/>
      <c r="WMF138" s="293"/>
      <c r="WMG138" s="293"/>
      <c r="WMH138" s="293"/>
      <c r="WMI138" s="293"/>
      <c r="WMJ138" s="293"/>
      <c r="WMK138" s="293"/>
      <c r="WML138" s="293"/>
      <c r="WMM138" s="293"/>
      <c r="WMN138" s="293"/>
      <c r="WMO138" s="293"/>
      <c r="WMP138" s="293"/>
      <c r="WMQ138" s="293"/>
      <c r="WMR138" s="293"/>
      <c r="WMS138" s="293"/>
      <c r="WMT138" s="293"/>
      <c r="WMU138" s="293"/>
      <c r="WMV138" s="293"/>
      <c r="WMW138" s="293"/>
      <c r="WMX138" s="293"/>
      <c r="WMY138" s="293"/>
      <c r="WMZ138" s="293"/>
      <c r="WNA138" s="293"/>
      <c r="WNB138" s="293"/>
      <c r="WNC138" s="293"/>
      <c r="WND138" s="293"/>
      <c r="WNE138" s="293"/>
      <c r="WNF138" s="293"/>
      <c r="WNG138" s="293"/>
      <c r="WNH138" s="293"/>
      <c r="WNI138" s="293"/>
      <c r="WNJ138" s="293"/>
      <c r="WNK138" s="293"/>
      <c r="WNL138" s="293"/>
      <c r="WNM138" s="293"/>
      <c r="WNN138" s="293"/>
      <c r="WNO138" s="293"/>
      <c r="WNP138" s="293"/>
      <c r="WNQ138" s="293"/>
      <c r="WNR138" s="293"/>
      <c r="WNS138" s="293"/>
      <c r="WNT138" s="293"/>
      <c r="WNU138" s="293"/>
      <c r="WNV138" s="293"/>
      <c r="WNW138" s="293"/>
      <c r="WNX138" s="293"/>
      <c r="WNY138" s="293"/>
      <c r="WNZ138" s="293"/>
      <c r="WOA138" s="293"/>
      <c r="WOB138" s="293"/>
      <c r="WOC138" s="293"/>
      <c r="WOD138" s="293"/>
      <c r="WOE138" s="293"/>
      <c r="WOF138" s="293"/>
      <c r="WOG138" s="293"/>
      <c r="WOH138" s="293"/>
      <c r="WOI138" s="293"/>
      <c r="WOJ138" s="293"/>
      <c r="WOK138" s="293"/>
      <c r="WOL138" s="293"/>
      <c r="WOM138" s="293"/>
      <c r="WON138" s="293"/>
      <c r="WOO138" s="293"/>
      <c r="WOP138" s="293"/>
      <c r="WOQ138" s="293"/>
      <c r="WOR138" s="293"/>
      <c r="WOS138" s="293"/>
      <c r="WOT138" s="293"/>
      <c r="WOU138" s="293"/>
      <c r="WOV138" s="293"/>
      <c r="WOW138" s="293"/>
      <c r="WOX138" s="293"/>
      <c r="WOY138" s="293"/>
      <c r="WOZ138" s="293"/>
      <c r="WPA138" s="293"/>
      <c r="WPB138" s="293"/>
      <c r="WPC138" s="293"/>
      <c r="WPD138" s="293"/>
      <c r="WPE138" s="293"/>
      <c r="WPF138" s="293"/>
      <c r="WPG138" s="293"/>
      <c r="WPH138" s="293"/>
      <c r="WPI138" s="293"/>
      <c r="WPJ138" s="293"/>
      <c r="WPK138" s="293"/>
      <c r="WPL138" s="293"/>
      <c r="WPM138" s="293"/>
      <c r="WPN138" s="293"/>
      <c r="WPO138" s="293"/>
      <c r="WPP138" s="293"/>
      <c r="WPQ138" s="293"/>
      <c r="WPR138" s="293"/>
      <c r="WPS138" s="293"/>
      <c r="WPT138" s="293"/>
      <c r="WPU138" s="293"/>
      <c r="WPV138" s="293"/>
      <c r="WPW138" s="293"/>
      <c r="WPX138" s="293"/>
      <c r="WPY138" s="293"/>
      <c r="WPZ138" s="293"/>
      <c r="WQA138" s="293"/>
      <c r="WQB138" s="293"/>
      <c r="WQC138" s="293"/>
      <c r="WQD138" s="293"/>
      <c r="WQE138" s="293"/>
      <c r="WQF138" s="293"/>
      <c r="WQG138" s="293"/>
      <c r="WQH138" s="293"/>
      <c r="WQI138" s="293"/>
      <c r="WQJ138" s="293"/>
      <c r="WQK138" s="293"/>
      <c r="WQL138" s="293"/>
      <c r="WQM138" s="293"/>
      <c r="WQN138" s="293"/>
      <c r="WQO138" s="293"/>
      <c r="WQP138" s="293"/>
      <c r="WQQ138" s="293"/>
      <c r="WQR138" s="293"/>
      <c r="WQS138" s="293"/>
      <c r="WQT138" s="293"/>
      <c r="WQU138" s="293"/>
      <c r="WQV138" s="293"/>
      <c r="WQW138" s="293"/>
      <c r="WQX138" s="293"/>
      <c r="WQY138" s="293"/>
      <c r="WQZ138" s="293"/>
      <c r="WRA138" s="293"/>
      <c r="WRB138" s="293"/>
      <c r="WRC138" s="293"/>
      <c r="WRD138" s="293"/>
      <c r="WRE138" s="293"/>
      <c r="WRF138" s="293"/>
      <c r="WRG138" s="293"/>
      <c r="WRH138" s="293"/>
      <c r="WRI138" s="293"/>
      <c r="WRJ138" s="293"/>
      <c r="WRK138" s="293"/>
      <c r="WRL138" s="293"/>
      <c r="WRM138" s="293"/>
      <c r="WRN138" s="293"/>
      <c r="WRO138" s="293"/>
      <c r="WRP138" s="293"/>
      <c r="WRQ138" s="293"/>
      <c r="WRR138" s="293"/>
      <c r="WRS138" s="293"/>
      <c r="WRT138" s="293"/>
      <c r="WRU138" s="293"/>
      <c r="WRV138" s="293"/>
      <c r="WRW138" s="293"/>
      <c r="WRX138" s="293"/>
      <c r="WRY138" s="293"/>
      <c r="WRZ138" s="293"/>
      <c r="WSA138" s="293"/>
      <c r="WSB138" s="293"/>
      <c r="WSC138" s="293"/>
      <c r="WSD138" s="293"/>
      <c r="WSE138" s="293"/>
      <c r="WSF138" s="293"/>
      <c r="WSG138" s="293"/>
      <c r="WSH138" s="293"/>
      <c r="WSI138" s="293"/>
      <c r="WSJ138" s="293"/>
      <c r="WSK138" s="293"/>
      <c r="WSL138" s="293"/>
      <c r="WSM138" s="293"/>
      <c r="WSN138" s="293"/>
      <c r="WSO138" s="293"/>
      <c r="WSP138" s="293"/>
      <c r="WSQ138" s="293"/>
      <c r="WSR138" s="293"/>
      <c r="WSS138" s="293"/>
      <c r="WST138" s="293"/>
      <c r="WSU138" s="293"/>
      <c r="WSV138" s="293"/>
      <c r="WSW138" s="293"/>
      <c r="WSX138" s="293"/>
      <c r="WSY138" s="293"/>
      <c r="WSZ138" s="293"/>
      <c r="WTA138" s="293"/>
      <c r="WTB138" s="293"/>
      <c r="WTC138" s="293"/>
      <c r="WTD138" s="293"/>
      <c r="WTE138" s="293"/>
      <c r="WTF138" s="293"/>
      <c r="WTG138" s="293"/>
      <c r="WTH138" s="293"/>
      <c r="WTI138" s="293"/>
      <c r="WTJ138" s="293"/>
      <c r="WTK138" s="293"/>
      <c r="WTL138" s="293"/>
      <c r="WTM138" s="293"/>
      <c r="WTN138" s="293"/>
      <c r="WTO138" s="293"/>
      <c r="WTP138" s="293"/>
      <c r="WTQ138" s="293"/>
      <c r="WTR138" s="293"/>
      <c r="WTS138" s="293"/>
      <c r="WTT138" s="293"/>
      <c r="WTU138" s="293"/>
      <c r="WTV138" s="293"/>
      <c r="WTW138" s="293"/>
      <c r="WTX138" s="293"/>
      <c r="WTY138" s="293"/>
      <c r="WTZ138" s="293"/>
      <c r="WUA138" s="293"/>
      <c r="WUB138" s="293"/>
      <c r="WUC138" s="293"/>
      <c r="WUD138" s="293"/>
      <c r="WUE138" s="293"/>
      <c r="WUF138" s="293"/>
      <c r="WUG138" s="293"/>
      <c r="WUH138" s="293"/>
      <c r="WUI138" s="293"/>
      <c r="WUJ138" s="293"/>
      <c r="WUK138" s="293"/>
      <c r="WUL138" s="293"/>
      <c r="WUM138" s="293"/>
      <c r="WUN138" s="293"/>
      <c r="WUO138" s="293"/>
      <c r="WUP138" s="293"/>
      <c r="WUQ138" s="293"/>
      <c r="WUR138" s="293"/>
      <c r="WUS138" s="293"/>
      <c r="WUT138" s="293"/>
      <c r="WUU138" s="293"/>
      <c r="WUV138" s="293"/>
      <c r="WUW138" s="293"/>
      <c r="WUX138" s="293"/>
      <c r="WUY138" s="293"/>
      <c r="WUZ138" s="293"/>
      <c r="WVA138" s="293"/>
      <c r="WVB138" s="293"/>
      <c r="WVC138" s="293"/>
      <c r="WVD138" s="293"/>
      <c r="WVE138" s="293"/>
      <c r="WVF138" s="293"/>
      <c r="WVG138" s="293"/>
      <c r="WVH138" s="293"/>
      <c r="WVI138" s="293"/>
      <c r="WVJ138" s="293"/>
      <c r="WVK138" s="293"/>
      <c r="WVL138" s="293"/>
      <c r="WVM138" s="293"/>
      <c r="WVN138" s="293"/>
      <c r="WVO138" s="293"/>
      <c r="WVP138" s="293"/>
      <c r="WVQ138" s="293"/>
      <c r="WVR138" s="293"/>
      <c r="WVS138" s="293"/>
      <c r="WVT138" s="293"/>
      <c r="WVU138" s="293"/>
      <c r="WVV138" s="293"/>
      <c r="WVW138" s="293"/>
      <c r="WVX138" s="293"/>
      <c r="WVY138" s="293"/>
      <c r="WVZ138" s="293"/>
      <c r="WWA138" s="293"/>
      <c r="WWB138" s="293"/>
      <c r="WWC138" s="293"/>
      <c r="WWD138" s="293"/>
      <c r="WWE138" s="293"/>
      <c r="WWF138" s="293"/>
      <c r="WWG138" s="293"/>
      <c r="WWH138" s="293"/>
      <c r="WWI138" s="293"/>
      <c r="WWJ138" s="293"/>
      <c r="WWK138" s="293"/>
      <c r="WWL138" s="293"/>
      <c r="WWM138" s="293"/>
      <c r="WWN138" s="293"/>
      <c r="WWO138" s="293"/>
      <c r="WWP138" s="293"/>
      <c r="WWQ138" s="293"/>
      <c r="WWR138" s="293"/>
      <c r="WWS138" s="293"/>
      <c r="WWT138" s="293"/>
      <c r="WWU138" s="293"/>
      <c r="WWV138" s="293"/>
      <c r="WWW138" s="293"/>
      <c r="WWX138" s="293"/>
      <c r="WWY138" s="293"/>
      <c r="WWZ138" s="293"/>
      <c r="WXA138" s="293"/>
      <c r="WXB138" s="293"/>
      <c r="WXC138" s="293"/>
      <c r="WXD138" s="293"/>
      <c r="WXE138" s="293"/>
      <c r="WXF138" s="293"/>
      <c r="WXG138" s="293"/>
      <c r="WXH138" s="293"/>
      <c r="WXI138" s="293"/>
      <c r="WXJ138" s="293"/>
      <c r="WXK138" s="293"/>
      <c r="WXL138" s="293"/>
      <c r="WXM138" s="293"/>
      <c r="WXN138" s="293"/>
      <c r="WXO138" s="293"/>
      <c r="WXP138" s="293"/>
      <c r="WXQ138" s="293"/>
      <c r="WXR138" s="293"/>
      <c r="WXS138" s="293"/>
      <c r="WXT138" s="293"/>
      <c r="WXU138" s="293"/>
      <c r="WXV138" s="293"/>
      <c r="WXW138" s="293"/>
      <c r="WXX138" s="293"/>
      <c r="WXY138" s="293"/>
      <c r="WXZ138" s="293"/>
      <c r="WYA138" s="293"/>
      <c r="WYB138" s="293"/>
      <c r="WYC138" s="293"/>
      <c r="WYD138" s="293"/>
      <c r="WYE138" s="293"/>
      <c r="WYF138" s="293"/>
      <c r="WYG138" s="293"/>
      <c r="WYH138" s="293"/>
      <c r="WYI138" s="293"/>
      <c r="WYJ138" s="293"/>
      <c r="WYK138" s="293"/>
      <c r="WYL138" s="293"/>
      <c r="WYM138" s="293"/>
      <c r="WYN138" s="293"/>
      <c r="WYO138" s="293"/>
      <c r="WYP138" s="293"/>
      <c r="WYQ138" s="293"/>
      <c r="WYR138" s="293"/>
      <c r="WYS138" s="293"/>
      <c r="WYT138" s="293"/>
      <c r="WYU138" s="293"/>
      <c r="WYV138" s="293"/>
      <c r="WYW138" s="293"/>
      <c r="WYX138" s="293"/>
      <c r="WYY138" s="293"/>
      <c r="WYZ138" s="293"/>
      <c r="WZA138" s="293"/>
      <c r="WZB138" s="293"/>
      <c r="WZC138" s="293"/>
      <c r="WZD138" s="293"/>
      <c r="WZE138" s="293"/>
      <c r="WZF138" s="293"/>
      <c r="WZG138" s="293"/>
      <c r="WZH138" s="293"/>
      <c r="WZI138" s="293"/>
      <c r="WZJ138" s="293"/>
      <c r="WZK138" s="293"/>
      <c r="WZL138" s="293"/>
      <c r="WZM138" s="293"/>
      <c r="WZN138" s="293"/>
      <c r="WZO138" s="293"/>
      <c r="WZP138" s="293"/>
      <c r="WZQ138" s="293"/>
      <c r="WZR138" s="293"/>
      <c r="WZS138" s="293"/>
      <c r="WZT138" s="293"/>
      <c r="WZU138" s="293"/>
      <c r="WZV138" s="293"/>
      <c r="WZW138" s="293"/>
      <c r="WZX138" s="293"/>
      <c r="WZY138" s="293"/>
      <c r="WZZ138" s="293"/>
      <c r="XAA138" s="293"/>
      <c r="XAB138" s="293"/>
      <c r="XAC138" s="293"/>
      <c r="XAD138" s="293"/>
      <c r="XAE138" s="293"/>
      <c r="XAF138" s="293"/>
      <c r="XAG138" s="293"/>
      <c r="XAH138" s="293"/>
      <c r="XAI138" s="293"/>
      <c r="XAJ138" s="293"/>
      <c r="XAK138" s="293"/>
      <c r="XAL138" s="293"/>
      <c r="XAM138" s="293"/>
      <c r="XAN138" s="293"/>
      <c r="XAO138" s="293"/>
      <c r="XAP138" s="293"/>
      <c r="XAQ138" s="293"/>
      <c r="XAR138" s="293"/>
      <c r="XAS138" s="293"/>
      <c r="XAT138" s="293"/>
      <c r="XAU138" s="293"/>
      <c r="XAV138" s="293"/>
      <c r="XAW138" s="293"/>
      <c r="XAX138" s="293"/>
      <c r="XAY138" s="293"/>
      <c r="XAZ138" s="293"/>
      <c r="XBA138" s="293"/>
      <c r="XBB138" s="293"/>
      <c r="XBC138" s="293"/>
      <c r="XBD138" s="293"/>
      <c r="XBE138" s="293"/>
      <c r="XBF138" s="293"/>
      <c r="XBG138" s="293"/>
      <c r="XBH138" s="293"/>
      <c r="XBI138" s="293"/>
      <c r="XBJ138" s="293"/>
      <c r="XBK138" s="293"/>
      <c r="XBL138" s="293"/>
      <c r="XBM138" s="293"/>
      <c r="XBN138" s="293"/>
      <c r="XBO138" s="293"/>
      <c r="XBP138" s="293"/>
      <c r="XBQ138" s="293"/>
      <c r="XBR138" s="293"/>
      <c r="XBS138" s="293"/>
      <c r="XBT138" s="293"/>
      <c r="XBU138" s="293"/>
      <c r="XBV138" s="293"/>
      <c r="XBW138" s="293"/>
      <c r="XBX138" s="293"/>
      <c r="XBY138" s="293"/>
      <c r="XBZ138" s="293"/>
      <c r="XCA138" s="293"/>
      <c r="XCB138" s="293"/>
      <c r="XCC138" s="293"/>
      <c r="XCD138" s="293"/>
      <c r="XCE138" s="293"/>
      <c r="XCF138" s="293"/>
      <c r="XCG138" s="293"/>
      <c r="XCH138" s="293"/>
      <c r="XCI138" s="293"/>
      <c r="XCJ138" s="293"/>
      <c r="XCK138" s="293"/>
      <c r="XCL138" s="293"/>
      <c r="XCM138" s="293"/>
      <c r="XCN138" s="293"/>
      <c r="XCO138" s="293"/>
      <c r="XCP138" s="293"/>
      <c r="XCQ138" s="293"/>
      <c r="XCR138" s="293"/>
      <c r="XCS138" s="293"/>
      <c r="XCT138" s="293"/>
      <c r="XCU138" s="293"/>
      <c r="XCV138" s="293"/>
      <c r="XCW138" s="293"/>
      <c r="XCX138" s="293"/>
      <c r="XCY138" s="293"/>
      <c r="XCZ138" s="293"/>
      <c r="XDA138" s="293"/>
      <c r="XDB138" s="293"/>
      <c r="XDC138" s="293"/>
      <c r="XDD138" s="293"/>
      <c r="XDE138" s="293"/>
      <c r="XDF138" s="293"/>
      <c r="XDG138" s="293"/>
      <c r="XDH138" s="293"/>
      <c r="XDI138" s="293"/>
      <c r="XDJ138" s="293"/>
      <c r="XDK138" s="293"/>
      <c r="XDL138" s="293"/>
      <c r="XDM138" s="293"/>
      <c r="XDN138" s="293"/>
      <c r="XDO138" s="293"/>
      <c r="XDP138" s="293"/>
      <c r="XDQ138" s="293"/>
      <c r="XDR138" s="293"/>
      <c r="XDS138" s="293"/>
      <c r="XDT138" s="293"/>
      <c r="XDU138" s="293"/>
      <c r="XDV138" s="293"/>
      <c r="XDW138" s="293"/>
      <c r="XDX138" s="293"/>
      <c r="XDY138" s="293"/>
      <c r="XDZ138" s="293"/>
      <c r="XEA138" s="293"/>
      <c r="XEB138" s="293"/>
      <c r="XEC138" s="293"/>
      <c r="XED138" s="293"/>
      <c r="XEE138" s="293"/>
      <c r="XEF138" s="293"/>
      <c r="XEG138" s="293"/>
      <c r="XEH138" s="293"/>
      <c r="XEI138" s="293"/>
      <c r="XEJ138" s="293"/>
      <c r="XEK138" s="293"/>
      <c r="XEL138" s="293"/>
      <c r="XEM138" s="293"/>
      <c r="XEN138" s="293"/>
      <c r="XEO138" s="293"/>
      <c r="XEP138" s="293"/>
      <c r="XEQ138" s="293"/>
      <c r="XER138" s="293"/>
      <c r="XES138" s="293"/>
      <c r="XET138" s="293"/>
      <c r="XEU138" s="293"/>
      <c r="XEV138" s="293"/>
      <c r="XEW138" s="293"/>
      <c r="XEX138" s="293"/>
      <c r="XEY138" s="293"/>
      <c r="XEZ138" s="293"/>
      <c r="XFA138" s="293"/>
      <c r="XFB138" s="293"/>
      <c r="XFC138" s="293"/>
      <c r="XFD138" s="293"/>
    </row>
    <row r="139" spans="1:16384" s="258" customFormat="1" ht="46.5" customHeight="1" x14ac:dyDescent="0.4">
      <c r="A139" s="448" t="s">
        <v>461</v>
      </c>
      <c r="B139" s="448"/>
      <c r="C139" s="448"/>
      <c r="D139" s="448"/>
      <c r="E139" s="448"/>
      <c r="F139" s="448"/>
      <c r="G139" s="114"/>
    </row>
    <row r="140" spans="1:16384" ht="22.5" x14ac:dyDescent="0.45">
      <c r="A140" s="349" t="s">
        <v>50</v>
      </c>
      <c r="B140" s="122">
        <v>2</v>
      </c>
      <c r="C140" s="143" t="str">
        <f>IF(B140=0, -10, IF(B140=1, -5, "0"))</f>
        <v>0</v>
      </c>
      <c r="D140" s="406"/>
      <c r="E140" s="269"/>
      <c r="F140" s="123"/>
      <c r="G140" s="114"/>
    </row>
    <row r="141" spans="1:16384" ht="21" x14ac:dyDescent="0.4">
      <c r="A141" s="125" t="s">
        <v>334</v>
      </c>
      <c r="B141" s="122">
        <v>2</v>
      </c>
      <c r="C141" s="125"/>
      <c r="D141" s="125"/>
      <c r="E141" s="125"/>
      <c r="F141" s="322"/>
      <c r="G141" s="114"/>
    </row>
    <row r="142" spans="1:16384" ht="21" x14ac:dyDescent="0.4">
      <c r="A142" s="125" t="s">
        <v>335</v>
      </c>
      <c r="B142" s="122">
        <v>2</v>
      </c>
      <c r="C142" s="125"/>
      <c r="D142" s="125"/>
      <c r="E142" s="125"/>
      <c r="F142" s="322"/>
      <c r="G142" s="114"/>
    </row>
    <row r="143" spans="1:16384" ht="21" x14ac:dyDescent="0.4">
      <c r="A143" s="125" t="s">
        <v>370</v>
      </c>
      <c r="B143" s="122">
        <v>2</v>
      </c>
      <c r="C143" s="125"/>
      <c r="D143" s="125"/>
      <c r="E143" s="125"/>
      <c r="F143" s="322"/>
      <c r="G143" s="114"/>
    </row>
    <row r="144" spans="1:16384" ht="22.5" x14ac:dyDescent="0.4">
      <c r="A144" s="171" t="s">
        <v>407</v>
      </c>
      <c r="B144" s="122">
        <v>2</v>
      </c>
      <c r="C144" s="143" t="str">
        <f>IF(B144=0, -10, "0")</f>
        <v>0</v>
      </c>
      <c r="D144" s="125"/>
      <c r="E144" s="125"/>
      <c r="F144" s="322"/>
      <c r="G144" s="114"/>
    </row>
    <row r="145" spans="1:7" ht="21" x14ac:dyDescent="0.4">
      <c r="A145" s="125" t="s">
        <v>332</v>
      </c>
      <c r="B145" s="122">
        <v>2</v>
      </c>
      <c r="C145" s="125"/>
      <c r="D145" s="125"/>
      <c r="E145" s="125"/>
      <c r="F145" s="322"/>
      <c r="G145" s="114"/>
    </row>
    <row r="146" spans="1:7" s="258" customFormat="1" ht="21" x14ac:dyDescent="0.4">
      <c r="A146" s="339"/>
      <c r="B146" s="338"/>
      <c r="C146" s="347"/>
      <c r="D146" s="347"/>
      <c r="E146" s="347"/>
      <c r="F146" s="347"/>
      <c r="G146" s="114"/>
    </row>
    <row r="147" spans="1:7" ht="24.75" customHeight="1" x14ac:dyDescent="0.4">
      <c r="A147" s="473" t="s">
        <v>350</v>
      </c>
      <c r="B147" s="473"/>
      <c r="C147" s="473"/>
      <c r="D147" s="473"/>
      <c r="E147" s="473"/>
      <c r="F147" s="473"/>
      <c r="G147" s="114"/>
    </row>
    <row r="148" spans="1:7" ht="21" x14ac:dyDescent="0.4">
      <c r="A148" s="121" t="s">
        <v>334</v>
      </c>
      <c r="B148" s="122">
        <v>2</v>
      </c>
      <c r="C148" s="121"/>
      <c r="D148" s="265"/>
      <c r="E148" s="265"/>
      <c r="F148" s="123"/>
      <c r="G148" s="114"/>
    </row>
    <row r="149" spans="1:7" ht="63" x14ac:dyDescent="0.4">
      <c r="A149" s="121" t="s">
        <v>421</v>
      </c>
      <c r="B149" s="122">
        <v>0</v>
      </c>
      <c r="C149" s="121"/>
      <c r="D149" s="121" t="s">
        <v>540</v>
      </c>
      <c r="E149" s="121" t="s">
        <v>479</v>
      </c>
      <c r="F149" s="123" t="s">
        <v>298</v>
      </c>
      <c r="G149" s="114"/>
    </row>
    <row r="150" spans="1:7" ht="21" x14ac:dyDescent="0.4">
      <c r="A150" s="125" t="s">
        <v>408</v>
      </c>
      <c r="B150" s="318">
        <v>2</v>
      </c>
      <c r="C150" s="125"/>
      <c r="D150" s="125"/>
      <c r="E150" s="125"/>
      <c r="F150" s="322"/>
      <c r="G150" s="114"/>
    </row>
    <row r="151" spans="1:7" ht="21" x14ac:dyDescent="0.4">
      <c r="A151" s="283" t="s">
        <v>337</v>
      </c>
      <c r="B151" s="318">
        <v>2</v>
      </c>
      <c r="C151" s="143" t="str">
        <f>IF(B151=0, -10, "0")</f>
        <v>0</v>
      </c>
      <c r="D151" s="125"/>
      <c r="E151" s="125"/>
      <c r="F151" s="322"/>
      <c r="G151" s="114"/>
    </row>
    <row r="152" spans="1:7" ht="21" x14ac:dyDescent="0.4">
      <c r="A152" s="125" t="s">
        <v>378</v>
      </c>
      <c r="B152" s="318">
        <v>2</v>
      </c>
      <c r="C152" s="125"/>
      <c r="D152" s="125"/>
      <c r="E152" s="125"/>
      <c r="F152" s="322"/>
      <c r="G152" s="114"/>
    </row>
    <row r="153" spans="1:7" ht="42" customHeight="1" x14ac:dyDescent="0.4">
      <c r="A153" s="294" t="s">
        <v>312</v>
      </c>
      <c r="B153" s="318">
        <v>2</v>
      </c>
      <c r="C153" s="169" t="str">
        <f>IF(B153=0, -5, "0")</f>
        <v>0</v>
      </c>
      <c r="D153" s="125"/>
      <c r="E153" s="125"/>
      <c r="F153" s="322"/>
      <c r="G153" s="114"/>
    </row>
    <row r="154" spans="1:7" ht="105" x14ac:dyDescent="0.4">
      <c r="A154" s="125" t="s">
        <v>338</v>
      </c>
      <c r="B154" s="318">
        <v>1</v>
      </c>
      <c r="C154" s="125"/>
      <c r="D154" s="125" t="s">
        <v>541</v>
      </c>
      <c r="E154" s="125" t="s">
        <v>532</v>
      </c>
      <c r="F154" s="322" t="s">
        <v>298</v>
      </c>
      <c r="G154" s="114"/>
    </row>
    <row r="155" spans="1:7" ht="21" x14ac:dyDescent="0.4">
      <c r="A155" s="283" t="s">
        <v>371</v>
      </c>
      <c r="B155" s="318">
        <v>2</v>
      </c>
      <c r="C155" s="143" t="str">
        <f>IF(B155=0, -10, "0")</f>
        <v>0</v>
      </c>
      <c r="D155" s="125"/>
      <c r="E155" s="125"/>
      <c r="F155" s="322"/>
      <c r="G155" s="114"/>
    </row>
    <row r="156" spans="1:7" ht="21" x14ac:dyDescent="0.4">
      <c r="A156" s="125" t="s">
        <v>117</v>
      </c>
      <c r="B156" s="318">
        <v>2</v>
      </c>
      <c r="C156" s="125"/>
      <c r="D156" s="125"/>
      <c r="E156" s="125"/>
      <c r="F156" s="322"/>
      <c r="G156" s="114"/>
    </row>
    <row r="157" spans="1:7" ht="21" x14ac:dyDescent="0.4">
      <c r="A157" s="125" t="s">
        <v>142</v>
      </c>
      <c r="B157" s="318">
        <v>2</v>
      </c>
      <c r="C157" s="125"/>
      <c r="D157" s="125"/>
      <c r="E157" s="125"/>
      <c r="F157" s="322"/>
      <c r="G157" s="114"/>
    </row>
    <row r="158" spans="1:7" ht="21" x14ac:dyDescent="0.4">
      <c r="A158" s="125" t="s">
        <v>339</v>
      </c>
      <c r="B158" s="318" t="s">
        <v>30</v>
      </c>
      <c r="C158" s="125"/>
      <c r="D158" s="125" t="s">
        <v>480</v>
      </c>
      <c r="E158" s="125"/>
      <c r="F158" s="322"/>
      <c r="G158" s="114"/>
    </row>
    <row r="159" spans="1:7" ht="42" x14ac:dyDescent="0.4">
      <c r="A159" s="290" t="s">
        <v>354</v>
      </c>
      <c r="B159" s="318">
        <v>2</v>
      </c>
      <c r="C159" s="142" t="str">
        <f>IF(B159=0, -2, "0")</f>
        <v>0</v>
      </c>
      <c r="D159" s="125"/>
      <c r="E159" s="125"/>
      <c r="F159" s="322"/>
      <c r="G159" s="114"/>
    </row>
    <row r="160" spans="1:7" ht="21" x14ac:dyDescent="0.4">
      <c r="A160" s="290" t="s">
        <v>63</v>
      </c>
      <c r="B160" s="318">
        <v>2</v>
      </c>
      <c r="C160" s="142" t="str">
        <f>IF(B160=0, -2, "0")</f>
        <v>0</v>
      </c>
      <c r="D160" s="125"/>
      <c r="E160" s="125"/>
      <c r="F160" s="322"/>
      <c r="G160" s="114"/>
    </row>
    <row r="161" spans="1:7" ht="21" x14ac:dyDescent="0.4">
      <c r="A161" s="290" t="s">
        <v>331</v>
      </c>
      <c r="B161" s="318">
        <v>2</v>
      </c>
      <c r="C161" s="142" t="str">
        <f>IF(B161=0, -2, "0")</f>
        <v>0</v>
      </c>
      <c r="D161" s="125"/>
      <c r="E161" s="125"/>
      <c r="F161" s="322"/>
      <c r="G161" s="114"/>
    </row>
    <row r="162" spans="1:7" s="258" customFormat="1" ht="21" x14ac:dyDescent="0.4">
      <c r="A162" s="121" t="s">
        <v>402</v>
      </c>
      <c r="B162" s="318">
        <v>2</v>
      </c>
      <c r="C162" s="296"/>
      <c r="D162" s="125"/>
      <c r="E162" s="125"/>
      <c r="F162" s="322"/>
      <c r="G162" s="114"/>
    </row>
    <row r="163" spans="1:7" ht="42" x14ac:dyDescent="0.4">
      <c r="A163" s="125" t="s">
        <v>341</v>
      </c>
      <c r="B163" s="318">
        <v>2</v>
      </c>
      <c r="C163" s="125"/>
      <c r="D163" s="125"/>
      <c r="E163" s="125"/>
      <c r="F163" s="322"/>
      <c r="G163" s="114"/>
    </row>
    <row r="164" spans="1:7" ht="42" x14ac:dyDescent="0.4">
      <c r="A164" s="125" t="s">
        <v>375</v>
      </c>
      <c r="B164" s="318">
        <v>2</v>
      </c>
      <c r="C164" s="125"/>
      <c r="D164" s="125"/>
      <c r="E164" s="125"/>
      <c r="F164" s="322"/>
      <c r="G164" s="114"/>
    </row>
    <row r="165" spans="1:7" s="258" customFormat="1" ht="21" x14ac:dyDescent="0.4">
      <c r="A165" s="514"/>
      <c r="B165" s="512"/>
      <c r="C165" s="512"/>
      <c r="D165" s="512"/>
      <c r="E165" s="512"/>
      <c r="F165" s="512"/>
      <c r="G165" s="114"/>
    </row>
    <row r="166" spans="1:7" s="258" customFormat="1" ht="32.25" customHeight="1" x14ac:dyDescent="0.4">
      <c r="A166" s="448" t="s">
        <v>462</v>
      </c>
      <c r="B166" s="448"/>
      <c r="C166" s="448"/>
      <c r="D166" s="448"/>
      <c r="E166" s="448"/>
      <c r="F166" s="448"/>
      <c r="G166" s="114"/>
    </row>
    <row r="167" spans="1:7" s="258" customFormat="1" ht="63" x14ac:dyDescent="0.4">
      <c r="A167" s="404" t="s">
        <v>316</v>
      </c>
      <c r="B167" s="122">
        <v>2</v>
      </c>
      <c r="C167" s="143" t="str">
        <f>IF(B167=0, -10, "0")</f>
        <v>0</v>
      </c>
      <c r="D167" s="286"/>
      <c r="E167" s="286"/>
      <c r="F167" s="322"/>
      <c r="G167" s="114"/>
    </row>
    <row r="168" spans="1:7" ht="21" x14ac:dyDescent="0.4">
      <c r="A168" s="125" t="s">
        <v>342</v>
      </c>
      <c r="B168" s="122">
        <v>2</v>
      </c>
      <c r="C168" s="125"/>
      <c r="D168" s="125"/>
      <c r="E168" s="124"/>
      <c r="F168" s="322"/>
      <c r="G168" s="114"/>
    </row>
    <row r="169" spans="1:7" ht="21" x14ac:dyDescent="0.4">
      <c r="A169" s="125" t="s">
        <v>397</v>
      </c>
      <c r="B169" s="122">
        <v>2</v>
      </c>
      <c r="C169" s="125"/>
      <c r="D169" s="125"/>
      <c r="E169" s="124"/>
      <c r="F169" s="322"/>
      <c r="G169" s="114"/>
    </row>
    <row r="170" spans="1:7" ht="21" x14ac:dyDescent="0.4">
      <c r="A170" s="125" t="s">
        <v>343</v>
      </c>
      <c r="B170" s="122">
        <v>2</v>
      </c>
      <c r="C170" s="125"/>
      <c r="D170" s="125" t="s">
        <v>481</v>
      </c>
      <c r="E170" s="124"/>
      <c r="F170" s="322"/>
      <c r="G170" s="114"/>
    </row>
    <row r="171" spans="1:7" s="258" customFormat="1" ht="21" x14ac:dyDescent="0.4">
      <c r="A171" s="295" t="s">
        <v>379</v>
      </c>
      <c r="B171" s="122">
        <v>2</v>
      </c>
      <c r="C171" s="143" t="str">
        <f>IF(B171=0, -10, "0")</f>
        <v>0</v>
      </c>
      <c r="D171" s="125"/>
      <c r="E171" s="124"/>
      <c r="F171" s="322"/>
      <c r="G171" s="114"/>
    </row>
    <row r="172" spans="1:7" ht="21" x14ac:dyDescent="0.4">
      <c r="A172" s="125" t="s">
        <v>409</v>
      </c>
      <c r="B172" s="122">
        <v>2</v>
      </c>
      <c r="C172" s="125"/>
      <c r="D172" s="125"/>
      <c r="E172" s="124"/>
      <c r="F172" s="322"/>
      <c r="G172" s="114"/>
    </row>
    <row r="173" spans="1:7" ht="21" x14ac:dyDescent="0.4">
      <c r="A173" s="125" t="s">
        <v>345</v>
      </c>
      <c r="B173" s="122">
        <v>2</v>
      </c>
      <c r="C173" s="125"/>
      <c r="D173" s="125"/>
      <c r="E173" s="124"/>
      <c r="F173" s="322"/>
      <c r="G173" s="114"/>
    </row>
    <row r="174" spans="1:7" ht="21" x14ac:dyDescent="0.4">
      <c r="A174" s="125" t="s">
        <v>346</v>
      </c>
      <c r="B174" s="122">
        <v>2</v>
      </c>
      <c r="C174" s="125"/>
      <c r="D174" s="125"/>
      <c r="E174" s="124"/>
      <c r="F174" s="322"/>
      <c r="G174" s="114"/>
    </row>
    <row r="175" spans="1:7" ht="21" x14ac:dyDescent="0.4">
      <c r="A175" s="201" t="s">
        <v>410</v>
      </c>
      <c r="B175" s="122" t="s">
        <v>30</v>
      </c>
      <c r="C175" s="125"/>
      <c r="D175" s="125"/>
      <c r="E175" s="124"/>
      <c r="F175" s="322"/>
      <c r="G175" s="114"/>
    </row>
    <row r="176" spans="1:7" s="258" customFormat="1" ht="21" x14ac:dyDescent="0.4">
      <c r="A176" s="515"/>
      <c r="B176" s="516"/>
      <c r="C176" s="516"/>
      <c r="D176" s="516"/>
      <c r="E176" s="516"/>
      <c r="F176" s="516"/>
      <c r="G176" s="114"/>
    </row>
    <row r="177" spans="1:7" ht="32.25" customHeight="1" x14ac:dyDescent="0.4">
      <c r="A177" s="448" t="s">
        <v>311</v>
      </c>
      <c r="B177" s="448"/>
      <c r="C177" s="448"/>
      <c r="D177" s="448"/>
      <c r="E177" s="448"/>
      <c r="F177" s="448"/>
      <c r="G177" s="114"/>
    </row>
    <row r="178" spans="1:7" ht="21" x14ac:dyDescent="0.4">
      <c r="A178" s="121" t="s">
        <v>348</v>
      </c>
      <c r="B178" s="122">
        <v>2</v>
      </c>
      <c r="C178" s="121"/>
      <c r="D178" s="121"/>
      <c r="E178" s="121"/>
      <c r="F178" s="322"/>
      <c r="G178" s="114"/>
    </row>
    <row r="179" spans="1:7" ht="21" x14ac:dyDescent="0.4">
      <c r="A179" s="125" t="s">
        <v>369</v>
      </c>
      <c r="B179" s="122">
        <v>2</v>
      </c>
      <c r="C179" s="125"/>
      <c r="D179" s="125"/>
      <c r="E179" s="125"/>
      <c r="F179" s="322"/>
      <c r="G179" s="114"/>
    </row>
    <row r="180" spans="1:7" ht="21" x14ac:dyDescent="0.4">
      <c r="A180" s="125" t="s">
        <v>328</v>
      </c>
      <c r="B180" s="122">
        <v>2</v>
      </c>
      <c r="C180" s="125"/>
      <c r="D180" s="125"/>
      <c r="E180" s="125"/>
      <c r="F180" s="322"/>
      <c r="G180" s="114"/>
    </row>
    <row r="181" spans="1:7" ht="21" x14ac:dyDescent="0.4">
      <c r="A181" s="125" t="s">
        <v>333</v>
      </c>
      <c r="B181" s="122">
        <v>2</v>
      </c>
      <c r="C181" s="125"/>
      <c r="D181" s="125"/>
      <c r="E181" s="125"/>
      <c r="F181" s="322"/>
      <c r="G181" s="114"/>
    </row>
    <row r="182" spans="1:7" ht="21" x14ac:dyDescent="0.4">
      <c r="A182" s="125" t="s">
        <v>392</v>
      </c>
      <c r="B182" s="122">
        <v>2</v>
      </c>
      <c r="C182" s="125"/>
      <c r="D182" s="125"/>
      <c r="E182" s="125"/>
      <c r="F182" s="322"/>
      <c r="G182" s="114"/>
    </row>
    <row r="183" spans="1:7" ht="21" x14ac:dyDescent="0.4">
      <c r="A183" s="125" t="s">
        <v>437</v>
      </c>
      <c r="B183" s="122">
        <v>2</v>
      </c>
      <c r="C183" s="125"/>
      <c r="D183" s="125"/>
      <c r="E183" s="125"/>
      <c r="F183" s="322"/>
      <c r="G183" s="114"/>
    </row>
    <row r="184" spans="1:7" ht="21" x14ac:dyDescent="0.4">
      <c r="A184" s="125" t="s">
        <v>406</v>
      </c>
      <c r="B184" s="122">
        <v>2</v>
      </c>
      <c r="C184" s="125"/>
      <c r="D184" s="125"/>
      <c r="E184" s="125"/>
      <c r="F184" s="322"/>
      <c r="G184" s="114"/>
    </row>
    <row r="185" spans="1:7" s="258" customFormat="1" ht="80.25" customHeight="1" x14ac:dyDescent="0.4">
      <c r="A185" s="125" t="s">
        <v>422</v>
      </c>
      <c r="B185" s="122">
        <v>2</v>
      </c>
      <c r="C185" s="121"/>
      <c r="D185" s="411">
        <v>1</v>
      </c>
      <c r="E185" s="121"/>
      <c r="F185" s="322"/>
      <c r="G185" s="114"/>
    </row>
    <row r="186" spans="1:7" s="258" customFormat="1" ht="22.5" x14ac:dyDescent="0.4">
      <c r="A186" s="292" t="s">
        <v>438</v>
      </c>
      <c r="B186" s="474"/>
      <c r="C186" s="475"/>
      <c r="D186" s="309">
        <f>SUM(B148:C164,B178:C185,B167:C175,B140:C145)</f>
        <v>73</v>
      </c>
      <c r="E186" s="108"/>
      <c r="F186" s="114"/>
      <c r="G186" s="114"/>
    </row>
    <row r="187" spans="1:7" s="258" customFormat="1" ht="22.5" x14ac:dyDescent="0.4">
      <c r="A187" s="292" t="s">
        <v>439</v>
      </c>
      <c r="B187" s="278"/>
      <c r="C187" s="279"/>
      <c r="D187" s="280">
        <f>D186/(COUNT(B140:C145,B148:C164,B167:C175,B178:C185)*2)</f>
        <v>0.96052631578947367</v>
      </c>
      <c r="E187" s="108"/>
      <c r="F187" s="114"/>
      <c r="G187" s="114"/>
    </row>
    <row r="188" spans="1:7" ht="21" x14ac:dyDescent="0.4">
      <c r="A188" s="517"/>
      <c r="B188" s="517"/>
      <c r="C188" s="517"/>
      <c r="D188" s="517"/>
      <c r="E188" s="517"/>
      <c r="F188" s="517"/>
      <c r="G188" s="114"/>
    </row>
    <row r="189" spans="1:7" ht="22.5" x14ac:dyDescent="0.45">
      <c r="A189" s="115" t="s">
        <v>100</v>
      </c>
      <c r="B189" s="115"/>
      <c r="C189" s="115"/>
      <c r="D189" s="115"/>
      <c r="E189" s="115"/>
      <c r="F189" s="115"/>
      <c r="G189" s="114"/>
    </row>
    <row r="190" spans="1:7" ht="21" x14ac:dyDescent="0.4">
      <c r="A190" s="156">
        <f>B11</f>
        <v>43515</v>
      </c>
      <c r="B190" s="114"/>
      <c r="C190" s="135"/>
      <c r="D190" s="114"/>
      <c r="E190" s="108"/>
      <c r="F190" s="114"/>
      <c r="G190" s="114"/>
    </row>
    <row r="191" spans="1:7" ht="21" x14ac:dyDescent="0.4">
      <c r="A191" s="441" t="s">
        <v>28</v>
      </c>
      <c r="B191" s="442" t="s">
        <v>29</v>
      </c>
      <c r="C191" s="442"/>
      <c r="D191" s="442" t="s">
        <v>42</v>
      </c>
      <c r="E191" s="432" t="s">
        <v>266</v>
      </c>
      <c r="F191" s="432" t="s">
        <v>302</v>
      </c>
      <c r="G191" s="114"/>
    </row>
    <row r="192" spans="1:7" ht="21" x14ac:dyDescent="0.4">
      <c r="A192" s="441"/>
      <c r="B192" s="118" t="s">
        <v>32</v>
      </c>
      <c r="C192" s="118" t="s">
        <v>31</v>
      </c>
      <c r="D192" s="442"/>
      <c r="E192" s="432"/>
      <c r="F192" s="432"/>
      <c r="G192" s="173"/>
    </row>
    <row r="193" spans="1:7" s="80" customFormat="1" ht="22.5" x14ac:dyDescent="0.4">
      <c r="A193" s="360"/>
      <c r="B193" s="361"/>
      <c r="C193" s="361"/>
      <c r="D193" s="361"/>
      <c r="E193" s="362"/>
      <c r="F193" s="362"/>
      <c r="G193" s="173"/>
    </row>
    <row r="194" spans="1:7" ht="32.25" customHeight="1" x14ac:dyDescent="0.4">
      <c r="A194" s="136" t="s">
        <v>52</v>
      </c>
      <c r="B194" s="137"/>
      <c r="C194" s="137"/>
      <c r="D194" s="137"/>
      <c r="E194" s="137"/>
      <c r="F194" s="137"/>
      <c r="G194" s="114"/>
    </row>
    <row r="195" spans="1:7" ht="21" x14ac:dyDescent="0.4">
      <c r="A195" s="164" t="s">
        <v>49</v>
      </c>
      <c r="B195" s="122">
        <v>2</v>
      </c>
      <c r="C195" s="122"/>
      <c r="D195" s="123"/>
      <c r="E195" s="123"/>
      <c r="F195" s="123"/>
      <c r="G195" s="114"/>
    </row>
    <row r="196" spans="1:7" ht="21" x14ac:dyDescent="0.4">
      <c r="A196" s="164" t="s">
        <v>213</v>
      </c>
      <c r="B196" s="122">
        <v>2</v>
      </c>
      <c r="C196" s="122"/>
      <c r="D196" s="123"/>
      <c r="E196" s="124"/>
      <c r="F196" s="123"/>
      <c r="G196" s="114"/>
    </row>
    <row r="197" spans="1:7" ht="21" x14ac:dyDescent="0.4">
      <c r="A197" s="157" t="s">
        <v>78</v>
      </c>
      <c r="B197" s="122">
        <v>2</v>
      </c>
      <c r="C197" s="126"/>
      <c r="D197" s="128"/>
      <c r="E197" s="127"/>
      <c r="F197" s="123"/>
      <c r="G197" s="114"/>
    </row>
    <row r="198" spans="1:7" ht="22.5" x14ac:dyDescent="0.4">
      <c r="A198" s="157" t="s">
        <v>332</v>
      </c>
      <c r="B198" s="122">
        <v>2</v>
      </c>
      <c r="C198" s="122"/>
      <c r="D198" s="191"/>
      <c r="E198" s="124"/>
      <c r="F198" s="123"/>
      <c r="G198" s="114"/>
    </row>
    <row r="199" spans="1:7" ht="22.5" x14ac:dyDescent="0.4">
      <c r="A199" s="399" t="s">
        <v>380</v>
      </c>
      <c r="B199" s="122">
        <v>2</v>
      </c>
      <c r="C199" s="142" t="str">
        <f>IF(B199=0, -2, "0")</f>
        <v>0</v>
      </c>
      <c r="D199" s="191"/>
      <c r="E199" s="124"/>
      <c r="F199" s="123"/>
      <c r="G199" s="114"/>
    </row>
    <row r="200" spans="1:7" ht="21" x14ac:dyDescent="0.4">
      <c r="A200" s="157" t="s">
        <v>134</v>
      </c>
      <c r="B200" s="122">
        <v>2</v>
      </c>
      <c r="C200" s="122"/>
      <c r="D200" s="144"/>
      <c r="E200" s="124"/>
      <c r="F200" s="123"/>
      <c r="G200" s="114"/>
    </row>
    <row r="201" spans="1:7" ht="22.5" x14ac:dyDescent="0.45">
      <c r="A201" s="162" t="s">
        <v>50</v>
      </c>
      <c r="B201" s="122">
        <v>2</v>
      </c>
      <c r="C201" s="143" t="str">
        <f>IF(B201=0, -10, IF(B201=1, -5, "0"))</f>
        <v>0</v>
      </c>
      <c r="D201" s="123"/>
      <c r="E201" s="124"/>
      <c r="F201" s="123"/>
      <c r="G201" s="114"/>
    </row>
    <row r="202" spans="1:7" ht="21" x14ac:dyDescent="0.4">
      <c r="A202" s="164" t="s">
        <v>102</v>
      </c>
      <c r="B202" s="122">
        <v>2</v>
      </c>
      <c r="C202" s="165"/>
      <c r="D202" s="123"/>
      <c r="E202" s="124"/>
      <c r="F202" s="123"/>
      <c r="G202" s="114"/>
    </row>
    <row r="203" spans="1:7" ht="21" x14ac:dyDescent="0.4">
      <c r="A203" s="449" t="s">
        <v>34</v>
      </c>
      <c r="B203" s="450"/>
      <c r="C203" s="451"/>
      <c r="D203" s="130">
        <f>SUM(B195:C202)</f>
        <v>16</v>
      </c>
      <c r="E203" s="108"/>
      <c r="F203" s="114"/>
      <c r="G203" s="114"/>
    </row>
    <row r="204" spans="1:7" ht="21" x14ac:dyDescent="0.4">
      <c r="A204" s="130" t="s">
        <v>33</v>
      </c>
      <c r="B204" s="131"/>
      <c r="C204" s="132"/>
      <c r="D204" s="133">
        <f>D203/(COUNT(B195:C202)*2)</f>
        <v>1</v>
      </c>
      <c r="E204" s="108"/>
      <c r="F204" s="114"/>
      <c r="G204" s="114"/>
    </row>
    <row r="205" spans="1:7" ht="21" x14ac:dyDescent="0.4">
      <c r="A205" s="435"/>
      <c r="B205" s="435"/>
      <c r="C205" s="435"/>
      <c r="D205" s="435"/>
      <c r="E205" s="435"/>
      <c r="F205" s="435"/>
      <c r="G205" s="114"/>
    </row>
    <row r="206" spans="1:7" ht="22.5" x14ac:dyDescent="0.4">
      <c r="A206" s="136" t="s">
        <v>104</v>
      </c>
      <c r="B206" s="192"/>
      <c r="C206" s="137"/>
      <c r="D206" s="137"/>
      <c r="E206" s="137"/>
      <c r="F206" s="137"/>
      <c r="G206" s="114"/>
    </row>
    <row r="207" spans="1:7" ht="21" x14ac:dyDescent="0.4">
      <c r="A207" s="138" t="s">
        <v>210</v>
      </c>
      <c r="B207" s="122">
        <v>2</v>
      </c>
      <c r="C207" s="122"/>
      <c r="D207" s="172"/>
      <c r="E207" s="172"/>
      <c r="F207" s="123"/>
      <c r="G207" s="114"/>
    </row>
    <row r="208" spans="1:7" ht="21" x14ac:dyDescent="0.4">
      <c r="A208" s="138" t="s">
        <v>57</v>
      </c>
      <c r="B208" s="122">
        <v>2</v>
      </c>
      <c r="C208" s="122"/>
      <c r="D208" s="172"/>
      <c r="E208" s="127"/>
      <c r="F208" s="123"/>
      <c r="G208" s="114"/>
    </row>
    <row r="209" spans="1:7" ht="21" x14ac:dyDescent="0.4">
      <c r="A209" s="121" t="s">
        <v>211</v>
      </c>
      <c r="B209" s="122">
        <v>2</v>
      </c>
      <c r="C209" s="122"/>
      <c r="D209" s="193"/>
      <c r="E209" s="127"/>
      <c r="F209" s="123"/>
      <c r="G209" s="114"/>
    </row>
    <row r="210" spans="1:7" ht="21" x14ac:dyDescent="0.4">
      <c r="A210" s="138" t="s">
        <v>53</v>
      </c>
      <c r="B210" s="122">
        <v>2</v>
      </c>
      <c r="C210" s="122"/>
      <c r="D210" s="194"/>
      <c r="E210" s="123"/>
      <c r="F210" s="123"/>
      <c r="G210" s="114"/>
    </row>
    <row r="211" spans="1:7" ht="149.25" customHeight="1" x14ac:dyDescent="0.4">
      <c r="A211" s="291" t="s">
        <v>440</v>
      </c>
      <c r="B211" s="122">
        <v>0</v>
      </c>
      <c r="C211" s="143">
        <f>IF(B211=0, -10, "0")</f>
        <v>-10</v>
      </c>
      <c r="D211" s="196" t="s">
        <v>528</v>
      </c>
      <c r="E211" s="123" t="s">
        <v>484</v>
      </c>
      <c r="F211" s="123" t="s">
        <v>298</v>
      </c>
      <c r="G211" s="114"/>
    </row>
    <row r="212" spans="1:7" ht="21" x14ac:dyDescent="0.4">
      <c r="A212" s="121" t="s">
        <v>209</v>
      </c>
      <c r="B212" s="122">
        <v>2</v>
      </c>
      <c r="C212" s="122"/>
      <c r="D212" s="194"/>
      <c r="E212" s="124"/>
      <c r="F212" s="123"/>
      <c r="G212" s="114"/>
    </row>
    <row r="213" spans="1:7" ht="21" x14ac:dyDescent="0.4">
      <c r="A213" s="121" t="s">
        <v>337</v>
      </c>
      <c r="B213" s="122">
        <v>2</v>
      </c>
      <c r="C213" s="166"/>
      <c r="D213" s="194"/>
      <c r="E213" s="124"/>
      <c r="F213" s="123"/>
      <c r="G213" s="114"/>
    </row>
    <row r="214" spans="1:7" ht="21" x14ac:dyDescent="0.4">
      <c r="A214" s="299" t="s">
        <v>411</v>
      </c>
      <c r="B214" s="122">
        <v>2</v>
      </c>
      <c r="C214" s="183"/>
      <c r="D214" s="128"/>
      <c r="E214" s="124"/>
      <c r="F214" s="123"/>
      <c r="G214" s="114"/>
    </row>
    <row r="215" spans="1:7" ht="21" x14ac:dyDescent="0.4">
      <c r="A215" s="138" t="s">
        <v>142</v>
      </c>
      <c r="B215" s="122">
        <v>2</v>
      </c>
      <c r="C215" s="126"/>
      <c r="D215" s="123"/>
      <c r="E215" s="124"/>
      <c r="F215" s="123"/>
      <c r="G215" s="114"/>
    </row>
    <row r="216" spans="1:7" s="80" customFormat="1" ht="24.75" customHeight="1" x14ac:dyDescent="0.4">
      <c r="A216" s="197" t="s">
        <v>412</v>
      </c>
      <c r="B216" s="122">
        <v>2</v>
      </c>
      <c r="C216" s="198" t="str">
        <f>IF(B216=0, -5, "0")</f>
        <v>0</v>
      </c>
      <c r="D216" s="128"/>
      <c r="E216" s="128"/>
      <c r="F216" s="123"/>
      <c r="G216" s="129"/>
    </row>
    <row r="217" spans="1:7" ht="22.5" x14ac:dyDescent="0.4">
      <c r="A217" s="121" t="s">
        <v>201</v>
      </c>
      <c r="B217" s="122">
        <v>2</v>
      </c>
      <c r="C217" s="126"/>
      <c r="D217" s="191"/>
      <c r="E217" s="127"/>
      <c r="F217" s="123"/>
      <c r="G217" s="114"/>
    </row>
    <row r="218" spans="1:7" ht="42" x14ac:dyDescent="0.4">
      <c r="A218" s="168" t="s">
        <v>393</v>
      </c>
      <c r="B218" s="122">
        <v>2</v>
      </c>
      <c r="C218" s="198" t="str">
        <f>IF(B218=0, -5, "0")</f>
        <v>0</v>
      </c>
      <c r="D218" s="123"/>
      <c r="E218" s="123"/>
      <c r="F218" s="123"/>
      <c r="G218" s="129"/>
    </row>
    <row r="219" spans="1:7" ht="252" x14ac:dyDescent="0.4">
      <c r="A219" s="199" t="s">
        <v>133</v>
      </c>
      <c r="B219" s="122">
        <v>0</v>
      </c>
      <c r="C219" s="174">
        <f>IF(B219=0, -5, "0")</f>
        <v>-5</v>
      </c>
      <c r="D219" s="417" t="s">
        <v>533</v>
      </c>
      <c r="E219" s="123" t="s">
        <v>487</v>
      </c>
      <c r="F219" s="123" t="s">
        <v>298</v>
      </c>
      <c r="G219" s="129"/>
    </row>
    <row r="220" spans="1:7" ht="40.5" customHeight="1" x14ac:dyDescent="0.45">
      <c r="A220" s="290" t="s">
        <v>354</v>
      </c>
      <c r="B220" s="122">
        <v>2</v>
      </c>
      <c r="C220" s="142" t="str">
        <f>IF(B220=0, -2, "0")</f>
        <v>0</v>
      </c>
      <c r="D220" s="128"/>
      <c r="E220" s="180"/>
      <c r="F220" s="123"/>
      <c r="G220" s="129"/>
    </row>
    <row r="221" spans="1:7" ht="18" customHeight="1" x14ac:dyDescent="0.45">
      <c r="A221" s="290" t="s">
        <v>63</v>
      </c>
      <c r="B221" s="122">
        <v>2</v>
      </c>
      <c r="C221" s="142" t="str">
        <f>IF(B221=0, -2, "0")</f>
        <v>0</v>
      </c>
      <c r="D221" s="128"/>
      <c r="E221" s="180"/>
      <c r="F221" s="123"/>
      <c r="G221" s="129"/>
    </row>
    <row r="222" spans="1:7" ht="42" x14ac:dyDescent="0.4">
      <c r="A222" s="290" t="s">
        <v>331</v>
      </c>
      <c r="B222" s="122">
        <v>0</v>
      </c>
      <c r="C222" s="142">
        <f>IF(B222=0, -2, "0")</f>
        <v>-2</v>
      </c>
      <c r="D222" s="128" t="s">
        <v>483</v>
      </c>
      <c r="E222" s="123" t="s">
        <v>482</v>
      </c>
      <c r="F222" s="123" t="s">
        <v>298</v>
      </c>
      <c r="G222" s="129"/>
    </row>
    <row r="223" spans="1:7" s="258" customFormat="1" ht="42" x14ac:dyDescent="0.4">
      <c r="A223" s="121" t="s">
        <v>402</v>
      </c>
      <c r="B223" s="122">
        <v>2</v>
      </c>
      <c r="C223" s="296"/>
      <c r="D223" s="128" t="s">
        <v>485</v>
      </c>
      <c r="E223" s="124"/>
      <c r="F223" s="123"/>
      <c r="G223" s="129"/>
    </row>
    <row r="224" spans="1:7" ht="40.5" customHeight="1" x14ac:dyDescent="0.4">
      <c r="A224" s="121" t="s">
        <v>150</v>
      </c>
      <c r="B224" s="122">
        <v>2</v>
      </c>
      <c r="C224" s="122"/>
      <c r="D224" s="123"/>
      <c r="E224" s="124"/>
      <c r="F224" s="123"/>
      <c r="G224" s="173"/>
    </row>
    <row r="225" spans="1:7" ht="21" x14ac:dyDescent="0.4">
      <c r="A225" s="201" t="s">
        <v>426</v>
      </c>
      <c r="B225" s="122">
        <v>2</v>
      </c>
      <c r="C225" s="122"/>
      <c r="D225" s="201"/>
      <c r="E225" s="123"/>
      <c r="F225" s="123"/>
      <c r="G225" s="173"/>
    </row>
    <row r="226" spans="1:7" s="80" customFormat="1" ht="67.5" x14ac:dyDescent="0.4">
      <c r="A226" s="202" t="s">
        <v>316</v>
      </c>
      <c r="B226" s="122">
        <v>2</v>
      </c>
      <c r="C226" s="143" t="str">
        <f>IF(B226=0, -10, "0")</f>
        <v>0</v>
      </c>
      <c r="D226" s="128"/>
      <c r="E226" s="127"/>
      <c r="F226" s="123"/>
      <c r="G226" s="129"/>
    </row>
    <row r="227" spans="1:7" ht="21" x14ac:dyDescent="0.4">
      <c r="A227" s="449" t="s">
        <v>34</v>
      </c>
      <c r="B227" s="450"/>
      <c r="C227" s="451"/>
      <c r="D227" s="148">
        <f>SUM(B207:C226)</f>
        <v>17</v>
      </c>
      <c r="E227" s="108"/>
      <c r="F227" s="114"/>
      <c r="G227" s="114"/>
    </row>
    <row r="228" spans="1:7" ht="21" x14ac:dyDescent="0.4">
      <c r="A228" s="130" t="s">
        <v>33</v>
      </c>
      <c r="B228" s="131"/>
      <c r="C228" s="132"/>
      <c r="D228" s="133">
        <f>D227/(COUNT(B207:C226)*2)</f>
        <v>0.36956521739130432</v>
      </c>
      <c r="E228" s="108"/>
      <c r="F228" s="114"/>
      <c r="G228" s="114"/>
    </row>
    <row r="229" spans="1:7" ht="21" x14ac:dyDescent="0.4">
      <c r="A229" s="435"/>
      <c r="B229" s="435"/>
      <c r="C229" s="435"/>
      <c r="D229" s="435"/>
      <c r="E229" s="435"/>
      <c r="F229" s="435"/>
      <c r="G229" s="114"/>
    </row>
    <row r="230" spans="1:7" ht="32.25" customHeight="1" x14ac:dyDescent="0.4">
      <c r="A230" s="136" t="s">
        <v>59</v>
      </c>
      <c r="B230" s="137"/>
      <c r="C230" s="137"/>
      <c r="D230" s="137"/>
      <c r="E230" s="137"/>
      <c r="F230" s="137"/>
      <c r="G230" s="114"/>
    </row>
    <row r="231" spans="1:7" s="80" customFormat="1" ht="22.5" x14ac:dyDescent="0.45">
      <c r="A231" s="162" t="s">
        <v>379</v>
      </c>
      <c r="B231" s="122">
        <v>2</v>
      </c>
      <c r="C231" s="143" t="str">
        <f>IF(B231=0, -10, "0")</f>
        <v>0</v>
      </c>
      <c r="D231" s="184"/>
      <c r="E231" s="127"/>
      <c r="F231" s="123"/>
      <c r="G231" s="129"/>
    </row>
    <row r="232" spans="1:7" ht="21" x14ac:dyDescent="0.4">
      <c r="A232" s="138" t="s">
        <v>112</v>
      </c>
      <c r="B232" s="122">
        <v>2</v>
      </c>
      <c r="C232" s="122"/>
      <c r="D232" s="172"/>
      <c r="E232" s="124"/>
      <c r="F232" s="123"/>
      <c r="G232" s="114"/>
    </row>
    <row r="233" spans="1:7" ht="22.5" x14ac:dyDescent="0.45">
      <c r="A233" s="162" t="s">
        <v>50</v>
      </c>
      <c r="B233" s="122">
        <v>2</v>
      </c>
      <c r="C233" s="143" t="str">
        <f>IF(B233=0, -10, IF(B233=1, -5, "0"))</f>
        <v>0</v>
      </c>
      <c r="D233" s="128"/>
      <c r="E233" s="123"/>
      <c r="F233" s="123"/>
      <c r="G233" s="114"/>
    </row>
    <row r="234" spans="1:7" ht="21" x14ac:dyDescent="0.4">
      <c r="A234" s="203" t="s">
        <v>117</v>
      </c>
      <c r="B234" s="122">
        <v>2</v>
      </c>
      <c r="C234" s="174"/>
      <c r="D234" s="204"/>
      <c r="E234" s="128"/>
      <c r="F234" s="123"/>
      <c r="G234" s="114"/>
    </row>
    <row r="235" spans="1:7" s="80" customFormat="1" ht="21" x14ac:dyDescent="0.4">
      <c r="A235" s="197" t="s">
        <v>413</v>
      </c>
      <c r="B235" s="122">
        <v>2</v>
      </c>
      <c r="C235" s="143" t="str">
        <f>IF(B235=0, -10, IF(B235=1, -5, "0"))</f>
        <v>0</v>
      </c>
      <c r="D235" s="205"/>
      <c r="E235" s="128"/>
      <c r="F235" s="123"/>
      <c r="G235" s="129"/>
    </row>
    <row r="236" spans="1:7" s="80" customFormat="1" ht="20.25" customHeight="1" x14ac:dyDescent="0.45">
      <c r="A236" s="438" t="s">
        <v>311</v>
      </c>
      <c r="B236" s="439"/>
      <c r="C236" s="439"/>
      <c r="D236" s="440"/>
      <c r="E236" s="128"/>
      <c r="F236" s="123"/>
      <c r="G236" s="129"/>
    </row>
    <row r="237" spans="1:7" s="80" customFormat="1" ht="18" customHeight="1" x14ac:dyDescent="0.4">
      <c r="A237" s="125" t="s">
        <v>329</v>
      </c>
      <c r="B237" s="122">
        <v>2</v>
      </c>
      <c r="C237" s="206"/>
      <c r="D237" s="128"/>
      <c r="E237" s="128"/>
      <c r="F237" s="123"/>
      <c r="G237" s="129"/>
    </row>
    <row r="238" spans="1:7" s="80" customFormat="1" ht="36" customHeight="1" x14ac:dyDescent="0.4">
      <c r="A238" s="182" t="s">
        <v>303</v>
      </c>
      <c r="B238" s="122">
        <v>2</v>
      </c>
      <c r="C238" s="206"/>
      <c r="D238" s="128"/>
      <c r="E238" s="128"/>
      <c r="F238" s="123"/>
      <c r="G238" s="129"/>
    </row>
    <row r="239" spans="1:7" s="80" customFormat="1" ht="63" x14ac:dyDescent="0.4">
      <c r="A239" s="125" t="s">
        <v>376</v>
      </c>
      <c r="B239" s="122" t="s">
        <v>30</v>
      </c>
      <c r="C239" s="206"/>
      <c r="D239" s="125" t="s">
        <v>486</v>
      </c>
      <c r="E239" s="128"/>
      <c r="F239" s="123"/>
      <c r="G239" s="129"/>
    </row>
    <row r="240" spans="1:7" s="80" customFormat="1" ht="21" x14ac:dyDescent="0.4">
      <c r="A240" s="188" t="s">
        <v>377</v>
      </c>
      <c r="B240" s="122">
        <v>2</v>
      </c>
      <c r="C240" s="206"/>
      <c r="D240" s="128"/>
      <c r="E240" s="128"/>
      <c r="F240" s="123"/>
      <c r="G240" s="129"/>
    </row>
    <row r="241" spans="1:7" s="80" customFormat="1" ht="21" x14ac:dyDescent="0.4">
      <c r="A241" s="188" t="s">
        <v>318</v>
      </c>
      <c r="B241" s="122">
        <v>2</v>
      </c>
      <c r="C241" s="174"/>
      <c r="D241" s="128"/>
      <c r="E241" s="128"/>
      <c r="F241" s="123"/>
      <c r="G241" s="129"/>
    </row>
    <row r="242" spans="1:7" s="80" customFormat="1" ht="21" x14ac:dyDescent="0.4">
      <c r="A242" s="188" t="s">
        <v>328</v>
      </c>
      <c r="B242" s="122">
        <v>2</v>
      </c>
      <c r="C242" s="206"/>
      <c r="D242" s="128"/>
      <c r="E242" s="128"/>
      <c r="F242" s="123"/>
      <c r="G242" s="129"/>
    </row>
    <row r="243" spans="1:7" s="80" customFormat="1" ht="21" x14ac:dyDescent="0.4">
      <c r="A243" s="125" t="s">
        <v>406</v>
      </c>
      <c r="B243" s="122">
        <v>2</v>
      </c>
      <c r="C243" s="206"/>
      <c r="D243" s="128"/>
      <c r="E243" s="128"/>
      <c r="F243" s="123"/>
      <c r="G243" s="129"/>
    </row>
    <row r="244" spans="1:7" ht="78.75" customHeight="1" x14ac:dyDescent="0.4">
      <c r="A244" s="125" t="s">
        <v>422</v>
      </c>
      <c r="B244" s="122">
        <v>1</v>
      </c>
      <c r="C244" s="166"/>
      <c r="D244" s="411">
        <v>0.33300000000000002</v>
      </c>
      <c r="E244" s="147"/>
      <c r="F244" s="123"/>
      <c r="G244" s="114"/>
    </row>
    <row r="245" spans="1:7" ht="21" x14ac:dyDescent="0.4">
      <c r="A245" s="449" t="s">
        <v>34</v>
      </c>
      <c r="B245" s="450"/>
      <c r="C245" s="451"/>
      <c r="D245" s="130">
        <f>SUM(B231:C235,B237:C244)</f>
        <v>23</v>
      </c>
      <c r="E245" s="108"/>
      <c r="F245" s="114"/>
      <c r="G245" s="114"/>
    </row>
    <row r="246" spans="1:7" ht="21" x14ac:dyDescent="0.4">
      <c r="A246" s="130" t="s">
        <v>33</v>
      </c>
      <c r="B246" s="131"/>
      <c r="C246" s="132"/>
      <c r="D246" s="133">
        <f>D245/(COUNT(B231:C235,B237:C244)*2)</f>
        <v>0.95833333333333337</v>
      </c>
      <c r="E246" s="108"/>
      <c r="F246" s="114"/>
      <c r="G246" s="114"/>
    </row>
    <row r="247" spans="1:7" ht="21" x14ac:dyDescent="0.4">
      <c r="A247" s="155"/>
      <c r="B247" s="114"/>
      <c r="C247" s="135"/>
      <c r="D247" s="114"/>
      <c r="E247" s="108"/>
      <c r="F247" s="114"/>
      <c r="G247" s="114"/>
    </row>
    <row r="248" spans="1:7" ht="22.5" x14ac:dyDescent="0.45">
      <c r="A248" s="150" t="s">
        <v>441</v>
      </c>
      <c r="B248" s="189"/>
      <c r="C248" s="190"/>
      <c r="D248" s="153">
        <f>SUM(D245,D203,D227)</f>
        <v>56</v>
      </c>
      <c r="E248" s="108"/>
      <c r="F248" s="114"/>
      <c r="G248" s="114"/>
    </row>
    <row r="249" spans="1:7" ht="22.5" x14ac:dyDescent="0.45">
      <c r="A249" s="150" t="s">
        <v>442</v>
      </c>
      <c r="B249" s="189"/>
      <c r="C249" s="190"/>
      <c r="D249" s="154">
        <f>D248/(COUNT(B231:C235,B195:C202,B207:C226,B237:C244)*2)</f>
        <v>0.65116279069767447</v>
      </c>
      <c r="E249" s="108"/>
      <c r="F249" s="114"/>
      <c r="G249" s="114"/>
    </row>
    <row r="250" spans="1:7" ht="21" x14ac:dyDescent="0.4">
      <c r="A250" s="435"/>
      <c r="B250" s="435"/>
      <c r="C250" s="435"/>
      <c r="D250" s="435"/>
      <c r="E250" s="435"/>
      <c r="F250" s="435"/>
      <c r="G250" s="114"/>
    </row>
    <row r="251" spans="1:7" ht="22.5" x14ac:dyDescent="0.45">
      <c r="A251" s="115" t="s">
        <v>101</v>
      </c>
      <c r="B251" s="115"/>
      <c r="C251" s="115"/>
      <c r="D251" s="115"/>
      <c r="E251" s="115"/>
      <c r="F251" s="115"/>
      <c r="G251" s="114"/>
    </row>
    <row r="252" spans="1:7" ht="21" x14ac:dyDescent="0.4">
      <c r="A252" s="156">
        <f>B11</f>
        <v>43515</v>
      </c>
      <c r="B252" s="114"/>
      <c r="C252" s="135"/>
      <c r="D252" s="129"/>
      <c r="E252" s="108"/>
      <c r="F252" s="114"/>
      <c r="G252" s="114"/>
    </row>
    <row r="253" spans="1:7" ht="21" x14ac:dyDescent="0.4">
      <c r="A253" s="441" t="s">
        <v>28</v>
      </c>
      <c r="B253" s="442" t="s">
        <v>29</v>
      </c>
      <c r="C253" s="442"/>
      <c r="D253" s="442" t="s">
        <v>42</v>
      </c>
      <c r="E253" s="432" t="s">
        <v>266</v>
      </c>
      <c r="F253" s="432" t="s">
        <v>302</v>
      </c>
      <c r="G253" s="129"/>
    </row>
    <row r="254" spans="1:7" ht="21" x14ac:dyDescent="0.4">
      <c r="A254" s="441"/>
      <c r="B254" s="118" t="s">
        <v>32</v>
      </c>
      <c r="C254" s="118" t="s">
        <v>31</v>
      </c>
      <c r="D254" s="442"/>
      <c r="E254" s="432"/>
      <c r="F254" s="432"/>
      <c r="G254" s="114"/>
    </row>
    <row r="255" spans="1:7" s="80" customFormat="1" ht="22.5" x14ac:dyDescent="0.4">
      <c r="A255" s="360"/>
      <c r="B255" s="361"/>
      <c r="C255" s="361"/>
      <c r="D255" s="361"/>
      <c r="E255" s="362"/>
      <c r="F255" s="362"/>
      <c r="G255" s="129"/>
    </row>
    <row r="256" spans="1:7" ht="27.75" customHeight="1" x14ac:dyDescent="0.4">
      <c r="A256" s="136" t="s">
        <v>52</v>
      </c>
      <c r="B256" s="137"/>
      <c r="C256" s="137"/>
      <c r="D256" s="137"/>
      <c r="E256" s="137"/>
      <c r="F256" s="137"/>
      <c r="G256" s="114"/>
    </row>
    <row r="257" spans="1:7" ht="21" x14ac:dyDescent="0.4">
      <c r="A257" s="164" t="s">
        <v>103</v>
      </c>
      <c r="B257" s="122">
        <v>2</v>
      </c>
      <c r="C257" s="122"/>
      <c r="D257" s="123"/>
      <c r="E257" s="124"/>
      <c r="F257" s="123"/>
      <c r="G257" s="114"/>
    </row>
    <row r="258" spans="1:7" ht="21" x14ac:dyDescent="0.4">
      <c r="A258" s="164" t="s">
        <v>213</v>
      </c>
      <c r="B258" s="122">
        <v>2</v>
      </c>
      <c r="C258" s="122"/>
      <c r="D258" s="123"/>
      <c r="E258" s="124"/>
      <c r="F258" s="123"/>
      <c r="G258" s="114"/>
    </row>
    <row r="259" spans="1:7" ht="21" x14ac:dyDescent="0.4">
      <c r="A259" s="164" t="s">
        <v>56</v>
      </c>
      <c r="B259" s="122">
        <v>2</v>
      </c>
      <c r="C259" s="123"/>
      <c r="D259" s="123"/>
      <c r="E259" s="124"/>
      <c r="F259" s="123"/>
      <c r="G259" s="114"/>
    </row>
    <row r="260" spans="1:7" ht="22.5" x14ac:dyDescent="0.4">
      <c r="A260" s="157" t="s">
        <v>386</v>
      </c>
      <c r="B260" s="122">
        <v>2</v>
      </c>
      <c r="C260" s="122"/>
      <c r="D260" s="191"/>
      <c r="E260" s="124"/>
      <c r="F260" s="123"/>
      <c r="G260" s="114"/>
    </row>
    <row r="261" spans="1:7" ht="22.5" x14ac:dyDescent="0.4">
      <c r="A261" s="297" t="s">
        <v>330</v>
      </c>
      <c r="B261" s="122">
        <v>2</v>
      </c>
      <c r="C261" s="122"/>
      <c r="D261" s="191"/>
      <c r="E261" s="124"/>
      <c r="F261" s="123"/>
      <c r="G261" s="114"/>
    </row>
    <row r="262" spans="1:7" ht="21" x14ac:dyDescent="0.4">
      <c r="A262" s="164" t="s">
        <v>143</v>
      </c>
      <c r="B262" s="122">
        <v>2</v>
      </c>
      <c r="C262" s="122"/>
      <c r="D262" s="123"/>
      <c r="E262" s="124"/>
      <c r="F262" s="123"/>
      <c r="G262" s="114"/>
    </row>
    <row r="263" spans="1:7" ht="22.5" x14ac:dyDescent="0.45">
      <c r="A263" s="162" t="s">
        <v>50</v>
      </c>
      <c r="B263" s="122">
        <v>2</v>
      </c>
      <c r="C263" s="143" t="str">
        <f>IF(B263=0, -10, IF(B263=1, -5, "0"))</f>
        <v>0</v>
      </c>
      <c r="D263" s="123"/>
      <c r="E263" s="124"/>
      <c r="F263" s="123"/>
      <c r="G263" s="114"/>
    </row>
    <row r="264" spans="1:7" ht="21" x14ac:dyDescent="0.4">
      <c r="A264" s="164" t="s">
        <v>113</v>
      </c>
      <c r="B264" s="122">
        <v>2</v>
      </c>
      <c r="C264" s="165"/>
      <c r="D264" s="123"/>
      <c r="E264" s="124"/>
      <c r="F264" s="123"/>
      <c r="G264" s="114"/>
    </row>
    <row r="265" spans="1:7" ht="21" x14ac:dyDescent="0.4">
      <c r="A265" s="449" t="s">
        <v>34</v>
      </c>
      <c r="B265" s="450"/>
      <c r="C265" s="451"/>
      <c r="D265" s="247">
        <f>SUM(B257:C264)</f>
        <v>16</v>
      </c>
      <c r="E265" s="108"/>
      <c r="F265" s="114"/>
      <c r="G265" s="114"/>
    </row>
    <row r="266" spans="1:7" ht="21" x14ac:dyDescent="0.4">
      <c r="A266" s="130" t="s">
        <v>33</v>
      </c>
      <c r="B266" s="131"/>
      <c r="C266" s="132"/>
      <c r="D266" s="133">
        <f>D265/(COUNT(B257:C264)*2)</f>
        <v>1</v>
      </c>
      <c r="E266" s="108"/>
      <c r="F266" s="114"/>
      <c r="G266" s="114"/>
    </row>
    <row r="267" spans="1:7" ht="21" x14ac:dyDescent="0.4">
      <c r="A267" s="155"/>
      <c r="B267" s="114"/>
      <c r="C267" s="135"/>
      <c r="D267" s="114"/>
      <c r="E267" s="108"/>
      <c r="F267" s="114"/>
      <c r="G267" s="114"/>
    </row>
    <row r="268" spans="1:7" ht="22.5" x14ac:dyDescent="0.4">
      <c r="A268" s="136" t="s">
        <v>105</v>
      </c>
      <c r="B268" s="137"/>
      <c r="C268" s="137"/>
      <c r="D268" s="137"/>
      <c r="E268" s="137"/>
      <c r="F268" s="137"/>
      <c r="G268" s="114"/>
    </row>
    <row r="269" spans="1:7" ht="21" x14ac:dyDescent="0.4">
      <c r="A269" s="138" t="s">
        <v>80</v>
      </c>
      <c r="B269" s="122">
        <v>2</v>
      </c>
      <c r="C269" s="122"/>
      <c r="D269" s="172"/>
      <c r="E269" s="124"/>
      <c r="F269" s="123"/>
      <c r="G269" s="114"/>
    </row>
    <row r="270" spans="1:7" ht="21" x14ac:dyDescent="0.4">
      <c r="A270" s="138" t="s">
        <v>106</v>
      </c>
      <c r="B270" s="122">
        <v>2</v>
      </c>
      <c r="C270" s="122"/>
      <c r="D270" s="172"/>
      <c r="E270" s="124"/>
      <c r="F270" s="123"/>
      <c r="G270" s="114"/>
    </row>
    <row r="271" spans="1:7" ht="21" x14ac:dyDescent="0.4">
      <c r="A271" s="138" t="s">
        <v>53</v>
      </c>
      <c r="B271" s="122">
        <v>2</v>
      </c>
      <c r="C271" s="122"/>
      <c r="D271" s="194"/>
      <c r="E271" s="124"/>
      <c r="F271" s="123"/>
      <c r="G271" s="114"/>
    </row>
    <row r="272" spans="1:7" ht="21" x14ac:dyDescent="0.4">
      <c r="A272" s="138" t="s">
        <v>202</v>
      </c>
      <c r="B272" s="122">
        <v>2</v>
      </c>
      <c r="C272" s="122"/>
      <c r="D272" s="194"/>
      <c r="E272" s="124"/>
      <c r="F272" s="123"/>
      <c r="G272" s="114"/>
    </row>
    <row r="273" spans="1:7" ht="22.5" x14ac:dyDescent="0.4">
      <c r="A273" s="121" t="s">
        <v>212</v>
      </c>
      <c r="B273" s="122">
        <v>2</v>
      </c>
      <c r="C273" s="126"/>
      <c r="D273" s="145"/>
      <c r="E273" s="127"/>
      <c r="F273" s="123"/>
      <c r="G273" s="114"/>
    </row>
    <row r="274" spans="1:7" ht="22.5" x14ac:dyDescent="0.45">
      <c r="A274" s="162" t="s">
        <v>391</v>
      </c>
      <c r="B274" s="122">
        <v>2</v>
      </c>
      <c r="C274" s="143" t="str">
        <f>IF(B274=0, -10, "0")</f>
        <v>0</v>
      </c>
      <c r="D274" s="184"/>
      <c r="E274" s="127"/>
      <c r="F274" s="123"/>
      <c r="G274" s="129"/>
    </row>
    <row r="275" spans="1:7" ht="22.5" x14ac:dyDescent="0.45">
      <c r="A275" s="162" t="s">
        <v>184</v>
      </c>
      <c r="B275" s="122">
        <v>2</v>
      </c>
      <c r="C275" s="143" t="str">
        <f>IF(B275=0, -10, IF(B275=1, -5, "0"))</f>
        <v>0</v>
      </c>
      <c r="D275" s="194"/>
      <c r="E275" s="123"/>
      <c r="F275" s="123"/>
      <c r="G275" s="114"/>
    </row>
    <row r="276" spans="1:7" ht="147" x14ac:dyDescent="0.4">
      <c r="A276" s="291" t="s">
        <v>440</v>
      </c>
      <c r="B276" s="122">
        <v>0</v>
      </c>
      <c r="C276" s="143">
        <f>IF(B276=0, -10, "0")</f>
        <v>-10</v>
      </c>
      <c r="D276" s="196" t="s">
        <v>528</v>
      </c>
      <c r="E276" s="123" t="s">
        <v>484</v>
      </c>
      <c r="F276" s="123" t="s">
        <v>298</v>
      </c>
      <c r="G276" s="129"/>
    </row>
    <row r="277" spans="1:7" ht="336" x14ac:dyDescent="0.4">
      <c r="A277" s="400" t="s">
        <v>394</v>
      </c>
      <c r="B277" s="122">
        <v>0</v>
      </c>
      <c r="C277" s="142">
        <f>IF(B277=0, -2, "0")</f>
        <v>-2</v>
      </c>
      <c r="D277" s="194" t="s">
        <v>489</v>
      </c>
      <c r="E277" s="123" t="s">
        <v>529</v>
      </c>
      <c r="F277" s="123" t="s">
        <v>298</v>
      </c>
      <c r="G277" s="114"/>
    </row>
    <row r="278" spans="1:7" ht="105" x14ac:dyDescent="0.4">
      <c r="A278" s="121" t="s">
        <v>117</v>
      </c>
      <c r="B278" s="122">
        <v>0</v>
      </c>
      <c r="C278" s="122"/>
      <c r="D278" s="121" t="s">
        <v>542</v>
      </c>
      <c r="E278" s="123" t="s">
        <v>488</v>
      </c>
      <c r="F278" s="123" t="s">
        <v>298</v>
      </c>
      <c r="G278" s="114"/>
    </row>
    <row r="279" spans="1:7" ht="43.5" customHeight="1" x14ac:dyDescent="0.4">
      <c r="A279" s="209" t="s">
        <v>372</v>
      </c>
      <c r="B279" s="122">
        <v>2</v>
      </c>
      <c r="C279" s="169" t="str">
        <f>IF(B279=0, -5, "0")</f>
        <v>0</v>
      </c>
      <c r="D279" s="270"/>
      <c r="E279" s="124"/>
      <c r="F279" s="123"/>
      <c r="G279" s="114"/>
    </row>
    <row r="280" spans="1:7" ht="28.5" customHeight="1" x14ac:dyDescent="0.4">
      <c r="A280" s="209" t="s">
        <v>373</v>
      </c>
      <c r="B280" s="122">
        <v>2</v>
      </c>
      <c r="C280" s="169" t="str">
        <f>IF(B280=0, -5, "0")</f>
        <v>0</v>
      </c>
      <c r="D280" s="270"/>
      <c r="E280" s="124"/>
      <c r="F280" s="123"/>
      <c r="G280" s="114"/>
    </row>
    <row r="281" spans="1:7" ht="21" x14ac:dyDescent="0.4">
      <c r="A281" s="121" t="s">
        <v>209</v>
      </c>
      <c r="B281" s="122">
        <v>2</v>
      </c>
      <c r="C281" s="122"/>
      <c r="D281" s="128"/>
      <c r="E281" s="124"/>
      <c r="F281" s="123"/>
      <c r="G281" s="114"/>
    </row>
    <row r="282" spans="1:7" ht="21" customHeight="1" x14ac:dyDescent="0.4">
      <c r="A282" s="121" t="s">
        <v>142</v>
      </c>
      <c r="B282" s="122">
        <v>2</v>
      </c>
      <c r="C282" s="122"/>
      <c r="D282" s="128"/>
      <c r="E282" s="123"/>
      <c r="F282" s="123"/>
      <c r="G282" s="129"/>
    </row>
    <row r="283" spans="1:7" ht="41.25" customHeight="1" x14ac:dyDescent="0.45">
      <c r="A283" s="290" t="s">
        <v>354</v>
      </c>
      <c r="B283" s="122">
        <v>2</v>
      </c>
      <c r="C283" s="142" t="str">
        <f>IF(B283=0, -2, "0")</f>
        <v>0</v>
      </c>
      <c r="D283" s="128"/>
      <c r="E283" s="180"/>
      <c r="F283" s="123"/>
      <c r="G283" s="129"/>
    </row>
    <row r="284" spans="1:7" ht="21" customHeight="1" x14ac:dyDescent="0.45">
      <c r="A284" s="290" t="s">
        <v>63</v>
      </c>
      <c r="B284" s="122">
        <v>2</v>
      </c>
      <c r="C284" s="142" t="str">
        <f>IF(B284=0, -2, "0")</f>
        <v>0</v>
      </c>
      <c r="D284" s="128"/>
      <c r="E284" s="180"/>
      <c r="F284" s="123"/>
      <c r="G284" s="129"/>
    </row>
    <row r="285" spans="1:7" ht="45" customHeight="1" x14ac:dyDescent="0.4">
      <c r="A285" s="290" t="s">
        <v>331</v>
      </c>
      <c r="B285" s="122" t="s">
        <v>30</v>
      </c>
      <c r="C285" s="142" t="str">
        <f>IF(B285=0, -2, "0")</f>
        <v>0</v>
      </c>
      <c r="D285" s="128" t="s">
        <v>483</v>
      </c>
      <c r="E285" s="123" t="s">
        <v>482</v>
      </c>
      <c r="F285" s="123" t="s">
        <v>298</v>
      </c>
      <c r="G285" s="129"/>
    </row>
    <row r="286" spans="1:7" ht="21" x14ac:dyDescent="0.4">
      <c r="A286" s="121" t="s">
        <v>402</v>
      </c>
      <c r="B286" s="122">
        <v>2</v>
      </c>
      <c r="C286" s="296"/>
      <c r="D286" s="128"/>
      <c r="E286" s="124"/>
      <c r="F286" s="123"/>
      <c r="G286" s="114"/>
    </row>
    <row r="287" spans="1:7" ht="39" customHeight="1" x14ac:dyDescent="0.4">
      <c r="A287" s="121" t="s">
        <v>150</v>
      </c>
      <c r="B287" s="122">
        <v>2</v>
      </c>
      <c r="C287" s="122"/>
      <c r="D287" s="128"/>
      <c r="E287" s="124"/>
      <c r="F287" s="123"/>
      <c r="G287" s="114"/>
    </row>
    <row r="288" spans="1:7" ht="21.75" customHeight="1" x14ac:dyDescent="0.4">
      <c r="A288" s="201" t="s">
        <v>426</v>
      </c>
      <c r="B288" s="122">
        <v>2</v>
      </c>
      <c r="C288" s="122"/>
      <c r="D288" s="201"/>
      <c r="E288" s="124"/>
      <c r="F288" s="123"/>
      <c r="G288" s="114"/>
    </row>
    <row r="289" spans="1:7" s="80" customFormat="1" ht="77.25" customHeight="1" x14ac:dyDescent="0.4">
      <c r="A289" s="181" t="s">
        <v>316</v>
      </c>
      <c r="B289" s="122">
        <v>2</v>
      </c>
      <c r="C289" s="143" t="str">
        <f>IF(B289=0, -10, "0")</f>
        <v>0</v>
      </c>
      <c r="D289" s="128"/>
      <c r="E289" s="127"/>
      <c r="F289" s="123"/>
      <c r="G289" s="129"/>
    </row>
    <row r="290" spans="1:7" s="80" customFormat="1" ht="26.25" customHeight="1" x14ac:dyDescent="0.4">
      <c r="A290" s="485"/>
      <c r="B290" s="485"/>
      <c r="C290" s="485"/>
      <c r="D290" s="485"/>
      <c r="E290" s="485"/>
      <c r="F290" s="485"/>
      <c r="G290" s="129"/>
    </row>
    <row r="291" spans="1:7" s="80" customFormat="1" ht="31.5" customHeight="1" x14ac:dyDescent="0.4">
      <c r="A291" s="443" t="s">
        <v>311</v>
      </c>
      <c r="B291" s="443"/>
      <c r="C291" s="443"/>
      <c r="D291" s="443"/>
      <c r="E291" s="443"/>
      <c r="F291" s="443"/>
      <c r="G291" s="129"/>
    </row>
    <row r="292" spans="1:7" s="80" customFormat="1" ht="20.25" customHeight="1" x14ac:dyDescent="0.4">
      <c r="A292" s="125" t="s">
        <v>329</v>
      </c>
      <c r="B292" s="122">
        <v>2</v>
      </c>
      <c r="C292" s="126"/>
      <c r="D292" s="128"/>
      <c r="E292" s="127"/>
      <c r="F292" s="123"/>
      <c r="G292" s="129"/>
    </row>
    <row r="293" spans="1:7" s="80" customFormat="1" ht="35.25" customHeight="1" x14ac:dyDescent="0.4">
      <c r="A293" s="138" t="s">
        <v>303</v>
      </c>
      <c r="B293" s="122">
        <v>2</v>
      </c>
      <c r="C293" s="126"/>
      <c r="D293" s="128"/>
      <c r="E293" s="127"/>
      <c r="F293" s="123"/>
      <c r="G293" s="129"/>
    </row>
    <row r="294" spans="1:7" s="80" customFormat="1" ht="64.5" customHeight="1" x14ac:dyDescent="0.4">
      <c r="A294" s="121" t="s">
        <v>376</v>
      </c>
      <c r="B294" s="122" t="s">
        <v>30</v>
      </c>
      <c r="C294" s="126"/>
      <c r="D294" s="125" t="s">
        <v>486</v>
      </c>
      <c r="E294" s="127"/>
      <c r="F294" s="123"/>
      <c r="G294" s="129"/>
    </row>
    <row r="295" spans="1:7" s="80" customFormat="1" ht="33" customHeight="1" x14ac:dyDescent="0.4">
      <c r="A295" s="157" t="s">
        <v>377</v>
      </c>
      <c r="B295" s="122">
        <v>2</v>
      </c>
      <c r="C295" s="126"/>
      <c r="D295" s="128"/>
      <c r="E295" s="127"/>
      <c r="F295" s="123"/>
      <c r="G295" s="129"/>
    </row>
    <row r="296" spans="1:7" s="80" customFormat="1" ht="22.5" customHeight="1" x14ac:dyDescent="0.4">
      <c r="A296" s="157" t="s">
        <v>318</v>
      </c>
      <c r="B296" s="122">
        <v>2</v>
      </c>
      <c r="C296" s="174"/>
      <c r="D296" s="128"/>
      <c r="E296" s="127"/>
      <c r="F296" s="123"/>
      <c r="G296" s="129"/>
    </row>
    <row r="297" spans="1:7" s="80" customFormat="1" ht="22.5" customHeight="1" x14ac:dyDescent="0.4">
      <c r="A297" s="188" t="s">
        <v>328</v>
      </c>
      <c r="B297" s="122">
        <v>2</v>
      </c>
      <c r="C297" s="174"/>
      <c r="D297" s="128"/>
      <c r="E297" s="127"/>
      <c r="F297" s="123"/>
      <c r="G297" s="129"/>
    </row>
    <row r="298" spans="1:7" s="80" customFormat="1" ht="22.5" customHeight="1" x14ac:dyDescent="0.4">
      <c r="A298" s="125" t="s">
        <v>406</v>
      </c>
      <c r="B298" s="122">
        <v>2</v>
      </c>
      <c r="C298" s="174"/>
      <c r="D298" s="128"/>
      <c r="E298" s="127"/>
      <c r="F298" s="123"/>
      <c r="G298" s="129"/>
    </row>
    <row r="299" spans="1:7" ht="86.25" customHeight="1" x14ac:dyDescent="0.4">
      <c r="A299" s="121" t="s">
        <v>422</v>
      </c>
      <c r="B299" s="122">
        <v>1</v>
      </c>
      <c r="C299" s="122"/>
      <c r="D299" s="411">
        <v>0.5</v>
      </c>
      <c r="E299" s="147"/>
      <c r="F299" s="123"/>
      <c r="G299" s="129"/>
    </row>
    <row r="300" spans="1:7" ht="21" x14ac:dyDescent="0.4">
      <c r="A300" s="148" t="s">
        <v>34</v>
      </c>
      <c r="B300" s="148"/>
      <c r="C300" s="148"/>
      <c r="D300" s="148">
        <f>SUM(B269:C289,B292:C299)</f>
        <v>35</v>
      </c>
      <c r="E300" s="108"/>
      <c r="F300" s="114"/>
      <c r="G300" s="114"/>
    </row>
    <row r="301" spans="1:7" ht="21" x14ac:dyDescent="0.4">
      <c r="A301" s="130" t="s">
        <v>33</v>
      </c>
      <c r="B301" s="131"/>
      <c r="C301" s="132"/>
      <c r="D301" s="133">
        <f>D300/(COUNT(B269:C289,B292:C299)*2)</f>
        <v>0.60344827586206895</v>
      </c>
      <c r="E301" s="108"/>
      <c r="F301" s="114"/>
      <c r="G301" s="114"/>
    </row>
    <row r="302" spans="1:7" ht="21" x14ac:dyDescent="0.4">
      <c r="A302" s="155"/>
      <c r="B302" s="114"/>
      <c r="C302" s="135"/>
      <c r="D302" s="114"/>
      <c r="E302" s="108"/>
      <c r="F302" s="114"/>
      <c r="G302" s="114"/>
    </row>
    <row r="303" spans="1:7" ht="22.5" x14ac:dyDescent="0.45">
      <c r="A303" s="150" t="s">
        <v>443</v>
      </c>
      <c r="B303" s="189"/>
      <c r="C303" s="190"/>
      <c r="D303" s="153">
        <f>SUM(D265,D300)</f>
        <v>51</v>
      </c>
      <c r="E303" s="108"/>
      <c r="F303" s="114"/>
      <c r="G303" s="114"/>
    </row>
    <row r="304" spans="1:7" ht="22.5" x14ac:dyDescent="0.45">
      <c r="A304" s="150" t="s">
        <v>444</v>
      </c>
      <c r="B304" s="189"/>
      <c r="C304" s="190"/>
      <c r="D304" s="154">
        <f>D303/(COUNT(B257:C264,B269:C289,B292:C299)*2)</f>
        <v>0.68918918918918914</v>
      </c>
      <c r="E304" s="108"/>
      <c r="F304" s="114"/>
      <c r="G304" s="114"/>
    </row>
    <row r="305" spans="1:7" ht="21" x14ac:dyDescent="0.4">
      <c r="A305" s="155"/>
      <c r="B305" s="114"/>
      <c r="C305" s="135"/>
      <c r="D305" s="114"/>
      <c r="E305" s="108"/>
      <c r="F305" s="114"/>
      <c r="G305" s="114"/>
    </row>
    <row r="306" spans="1:7" ht="22.5" x14ac:dyDescent="0.45">
      <c r="A306" s="115" t="s">
        <v>131</v>
      </c>
      <c r="B306" s="115"/>
      <c r="C306" s="115"/>
      <c r="D306" s="115"/>
      <c r="E306" s="115"/>
      <c r="F306" s="115"/>
      <c r="G306" s="114"/>
    </row>
    <row r="307" spans="1:7" ht="21" x14ac:dyDescent="0.4">
      <c r="A307" s="208">
        <f>B11</f>
        <v>43515</v>
      </c>
      <c r="B307" s="114"/>
      <c r="C307" s="135"/>
      <c r="D307" s="114"/>
      <c r="E307" s="108"/>
      <c r="F307" s="114"/>
      <c r="G307" s="114"/>
    </row>
    <row r="308" spans="1:7" ht="21" x14ac:dyDescent="0.4">
      <c r="A308" s="441" t="s">
        <v>28</v>
      </c>
      <c r="B308" s="442" t="s">
        <v>29</v>
      </c>
      <c r="C308" s="442"/>
      <c r="D308" s="442" t="s">
        <v>42</v>
      </c>
      <c r="E308" s="432" t="s">
        <v>266</v>
      </c>
      <c r="F308" s="432" t="s">
        <v>302</v>
      </c>
      <c r="G308" s="129"/>
    </row>
    <row r="309" spans="1:7" ht="21" x14ac:dyDescent="0.4">
      <c r="A309" s="441"/>
      <c r="B309" s="118" t="s">
        <v>32</v>
      </c>
      <c r="C309" s="118" t="s">
        <v>31</v>
      </c>
      <c r="D309" s="442"/>
      <c r="E309" s="432"/>
      <c r="F309" s="432"/>
      <c r="G309" s="114"/>
    </row>
    <row r="310" spans="1:7" s="80" customFormat="1" ht="22.5" x14ac:dyDescent="0.4">
      <c r="A310" s="360"/>
      <c r="B310" s="361"/>
      <c r="C310" s="361"/>
      <c r="D310" s="361"/>
      <c r="E310" s="362"/>
      <c r="F310" s="362"/>
      <c r="G310" s="129"/>
    </row>
    <row r="311" spans="1:7" ht="24.75" x14ac:dyDescent="0.4">
      <c r="A311" s="363" t="s">
        <v>123</v>
      </c>
      <c r="B311" s="137"/>
      <c r="C311" s="137"/>
      <c r="D311" s="137"/>
      <c r="E311" s="137"/>
      <c r="F311" s="137"/>
      <c r="G311" s="114"/>
    </row>
    <row r="312" spans="1:7" ht="21" x14ac:dyDescent="0.4">
      <c r="A312" s="164" t="s">
        <v>49</v>
      </c>
      <c r="B312" s="122">
        <v>2</v>
      </c>
      <c r="C312" s="122"/>
      <c r="D312" s="123"/>
      <c r="E312" s="124"/>
      <c r="F312" s="123"/>
      <c r="G312" s="114"/>
    </row>
    <row r="313" spans="1:7" ht="21" x14ac:dyDescent="0.4">
      <c r="A313" s="157" t="s">
        <v>213</v>
      </c>
      <c r="B313" s="122">
        <v>2</v>
      </c>
      <c r="C313" s="122"/>
      <c r="D313" s="123"/>
      <c r="E313" s="127"/>
      <c r="F313" s="123"/>
      <c r="G313" s="114"/>
    </row>
    <row r="314" spans="1:7" ht="21" x14ac:dyDescent="0.4">
      <c r="A314" s="164" t="s">
        <v>78</v>
      </c>
      <c r="B314" s="122">
        <v>2</v>
      </c>
      <c r="C314" s="122"/>
      <c r="D314" s="123"/>
      <c r="E314" s="124"/>
      <c r="F314" s="123"/>
      <c r="G314" s="114"/>
    </row>
    <row r="315" spans="1:7" ht="21" x14ac:dyDescent="0.4">
      <c r="A315" s="164" t="s">
        <v>119</v>
      </c>
      <c r="B315" s="122">
        <v>2</v>
      </c>
      <c r="C315" s="122"/>
      <c r="D315" s="123"/>
      <c r="E315" s="124"/>
      <c r="F315" s="123"/>
      <c r="G315" s="114"/>
    </row>
    <row r="316" spans="1:7" ht="21" x14ac:dyDescent="0.4">
      <c r="A316" s="157" t="s">
        <v>332</v>
      </c>
      <c r="B316" s="122">
        <v>2</v>
      </c>
      <c r="C316" s="122"/>
      <c r="D316" s="123"/>
      <c r="E316" s="124"/>
      <c r="F316" s="123"/>
      <c r="G316" s="114"/>
    </row>
    <row r="317" spans="1:7" ht="22.5" x14ac:dyDescent="0.4">
      <c r="A317" s="157" t="s">
        <v>120</v>
      </c>
      <c r="B317" s="122">
        <v>2</v>
      </c>
      <c r="C317" s="122"/>
      <c r="D317" s="191"/>
      <c r="E317" s="124"/>
      <c r="F317" s="123"/>
      <c r="G317" s="114"/>
    </row>
    <row r="318" spans="1:7" ht="21" x14ac:dyDescent="0.4">
      <c r="A318" s="209" t="s">
        <v>269</v>
      </c>
      <c r="B318" s="122">
        <v>2</v>
      </c>
      <c r="C318" s="174" t="str">
        <f>IF(B318=0, -5, "0")</f>
        <v>0</v>
      </c>
      <c r="D318" s="128"/>
      <c r="E318" s="124"/>
      <c r="F318" s="123"/>
      <c r="G318" s="129"/>
    </row>
    <row r="319" spans="1:7" ht="21" x14ac:dyDescent="0.4">
      <c r="A319" s="210" t="s">
        <v>113</v>
      </c>
      <c r="B319" s="122">
        <v>2</v>
      </c>
      <c r="C319" s="122"/>
      <c r="D319" s="123"/>
      <c r="E319" s="124"/>
      <c r="F319" s="123"/>
      <c r="G319" s="114"/>
    </row>
    <row r="320" spans="1:7" ht="21" x14ac:dyDescent="0.4">
      <c r="A320" s="130" t="s">
        <v>34</v>
      </c>
      <c r="B320" s="130"/>
      <c r="C320" s="130"/>
      <c r="D320" s="130">
        <f>SUM(B312:C319)</f>
        <v>16</v>
      </c>
      <c r="E320" s="108"/>
      <c r="F320" s="114"/>
      <c r="G320" s="114"/>
    </row>
    <row r="321" spans="1:7" ht="21" x14ac:dyDescent="0.4">
      <c r="A321" s="130" t="s">
        <v>33</v>
      </c>
      <c r="B321" s="131"/>
      <c r="C321" s="132"/>
      <c r="D321" s="133">
        <f>D320/(COUNT(B312:C319)*2)</f>
        <v>1</v>
      </c>
      <c r="E321" s="108"/>
      <c r="F321" s="114"/>
      <c r="G321" s="114"/>
    </row>
    <row r="322" spans="1:7" ht="21" x14ac:dyDescent="0.4">
      <c r="A322" s="155"/>
      <c r="B322" s="114"/>
      <c r="C322" s="135"/>
      <c r="D322" s="114"/>
      <c r="E322" s="108"/>
      <c r="F322" s="114"/>
      <c r="G322" s="129"/>
    </row>
    <row r="323" spans="1:7" ht="24.75" x14ac:dyDescent="0.4">
      <c r="A323" s="363" t="s">
        <v>60</v>
      </c>
      <c r="B323" s="137"/>
      <c r="C323" s="137"/>
      <c r="D323" s="137"/>
      <c r="E323" s="137"/>
      <c r="F323" s="137"/>
      <c r="G323" s="114"/>
    </row>
    <row r="324" spans="1:7" ht="21" x14ac:dyDescent="0.4">
      <c r="A324" s="138" t="s">
        <v>145</v>
      </c>
      <c r="B324" s="122">
        <v>2</v>
      </c>
      <c r="C324" s="143"/>
      <c r="D324" s="172"/>
      <c r="E324" s="124"/>
      <c r="F324" s="123"/>
      <c r="G324" s="114"/>
    </row>
    <row r="325" spans="1:7" ht="42" x14ac:dyDescent="0.4">
      <c r="A325" s="121" t="s">
        <v>135</v>
      </c>
      <c r="B325" s="122" t="s">
        <v>30</v>
      </c>
      <c r="C325" s="143"/>
      <c r="D325" s="172"/>
      <c r="E325" s="123"/>
      <c r="F325" s="123"/>
      <c r="G325" s="114"/>
    </row>
    <row r="326" spans="1:7" ht="67.5" x14ac:dyDescent="0.45">
      <c r="A326" s="211" t="s">
        <v>316</v>
      </c>
      <c r="B326" s="122">
        <v>2</v>
      </c>
      <c r="C326" s="143" t="str">
        <f>IF(B326=0, -10, "0")</f>
        <v>0</v>
      </c>
      <c r="D326" s="193"/>
      <c r="E326" s="124"/>
      <c r="F326" s="123"/>
      <c r="G326" s="114"/>
    </row>
    <row r="327" spans="1:7" ht="22.5" x14ac:dyDescent="0.4">
      <c r="A327" s="121" t="s">
        <v>53</v>
      </c>
      <c r="B327" s="122">
        <v>2</v>
      </c>
      <c r="C327" s="122"/>
      <c r="D327" s="191"/>
      <c r="E327" s="124"/>
      <c r="F327" s="123"/>
      <c r="G327" s="114"/>
    </row>
    <row r="328" spans="1:7" ht="63" x14ac:dyDescent="0.4">
      <c r="A328" s="291" t="s">
        <v>440</v>
      </c>
      <c r="B328" s="122">
        <v>0</v>
      </c>
      <c r="C328" s="143">
        <f>IF(B328=0, -10, IF(B328=1, -5, "0"))</f>
        <v>-10</v>
      </c>
      <c r="D328" s="121" t="s">
        <v>490</v>
      </c>
      <c r="E328" s="123" t="s">
        <v>484</v>
      </c>
      <c r="F328" s="123" t="s">
        <v>299</v>
      </c>
      <c r="G328" s="114"/>
    </row>
    <row r="329" spans="1:7" ht="21" x14ac:dyDescent="0.4">
      <c r="A329" s="121" t="s">
        <v>209</v>
      </c>
      <c r="B329" s="122">
        <v>2</v>
      </c>
      <c r="C329" s="122"/>
      <c r="D329" s="194"/>
      <c r="E329" s="124"/>
      <c r="F329" s="123"/>
      <c r="G329" s="114"/>
    </row>
    <row r="330" spans="1:7" ht="21" x14ac:dyDescent="0.4">
      <c r="A330" s="138" t="s">
        <v>142</v>
      </c>
      <c r="B330" s="122">
        <v>2</v>
      </c>
      <c r="C330" s="122"/>
      <c r="D330" s="123"/>
      <c r="E330" s="124"/>
      <c r="F330" s="123"/>
      <c r="G330" s="114"/>
    </row>
    <row r="331" spans="1:7" ht="21" x14ac:dyDescent="0.4">
      <c r="A331" s="197" t="s">
        <v>136</v>
      </c>
      <c r="B331" s="122">
        <v>2</v>
      </c>
      <c r="C331" s="174" t="str">
        <f>IF(B331=0, -5, "0")</f>
        <v>0</v>
      </c>
      <c r="D331" s="212"/>
      <c r="E331" s="123"/>
      <c r="F331" s="123"/>
      <c r="G331" s="129"/>
    </row>
    <row r="332" spans="1:7" ht="22.5" x14ac:dyDescent="0.4">
      <c r="A332" s="121" t="s">
        <v>122</v>
      </c>
      <c r="B332" s="122">
        <v>2</v>
      </c>
      <c r="C332" s="122"/>
      <c r="D332" s="191"/>
      <c r="E332" s="124"/>
      <c r="F332" s="123"/>
      <c r="G332" s="114"/>
    </row>
    <row r="333" spans="1:7" ht="22.5" x14ac:dyDescent="0.4">
      <c r="A333" s="121" t="s">
        <v>414</v>
      </c>
      <c r="B333" s="122">
        <v>2</v>
      </c>
      <c r="C333" s="122"/>
      <c r="D333" s="191"/>
      <c r="E333" s="124"/>
      <c r="F333" s="123"/>
      <c r="G333" s="114"/>
    </row>
    <row r="334" spans="1:7" s="258" customFormat="1" ht="22.5" x14ac:dyDescent="0.4">
      <c r="A334" s="159" t="s">
        <v>118</v>
      </c>
      <c r="B334" s="122">
        <v>2</v>
      </c>
      <c r="C334" s="122"/>
      <c r="D334" s="191"/>
      <c r="E334" s="124"/>
      <c r="F334" s="123"/>
      <c r="G334" s="114"/>
    </row>
    <row r="335" spans="1:7" s="258" customFormat="1" ht="42" x14ac:dyDescent="0.4">
      <c r="A335" s="252" t="s">
        <v>357</v>
      </c>
      <c r="B335" s="122">
        <v>2</v>
      </c>
      <c r="C335" s="122"/>
      <c r="D335" s="158"/>
      <c r="E335" s="124"/>
      <c r="F335" s="123"/>
      <c r="G335" s="114"/>
    </row>
    <row r="336" spans="1:7" ht="21" customHeight="1" x14ac:dyDescent="0.4">
      <c r="A336" s="160" t="s">
        <v>124</v>
      </c>
      <c r="B336" s="122">
        <v>2</v>
      </c>
      <c r="C336" s="122"/>
      <c r="D336" s="123"/>
      <c r="E336" s="124"/>
      <c r="F336" s="123"/>
      <c r="G336" s="129"/>
    </row>
    <row r="337" spans="1:7" ht="168" x14ac:dyDescent="0.4">
      <c r="A337" s="168" t="s">
        <v>58</v>
      </c>
      <c r="B337" s="122">
        <v>0</v>
      </c>
      <c r="C337" s="174">
        <f>IF(B337=0, -5, "0")</f>
        <v>-5</v>
      </c>
      <c r="D337" s="213" t="s">
        <v>491</v>
      </c>
      <c r="E337" s="160" t="s">
        <v>530</v>
      </c>
      <c r="F337" s="123" t="s">
        <v>298</v>
      </c>
      <c r="G337" s="129"/>
    </row>
    <row r="338" spans="1:7" ht="38.25" customHeight="1" x14ac:dyDescent="0.45">
      <c r="A338" s="290" t="s">
        <v>354</v>
      </c>
      <c r="B338" s="122">
        <v>2</v>
      </c>
      <c r="C338" s="142" t="str">
        <f>IF(B338=0, -2, "0")</f>
        <v>0</v>
      </c>
      <c r="D338" s="123"/>
      <c r="E338" s="180"/>
      <c r="F338" s="123"/>
      <c r="G338" s="129"/>
    </row>
    <row r="339" spans="1:7" ht="19.5" customHeight="1" x14ac:dyDescent="0.45">
      <c r="A339" s="290" t="s">
        <v>63</v>
      </c>
      <c r="B339" s="122">
        <v>2</v>
      </c>
      <c r="C339" s="142" t="str">
        <f>IF(B339=0, -2, "0")</f>
        <v>0</v>
      </c>
      <c r="D339" s="128"/>
      <c r="E339" s="180"/>
      <c r="F339" s="123"/>
      <c r="G339" s="129"/>
    </row>
    <row r="340" spans="1:7" s="258" customFormat="1" ht="19.5" customHeight="1" x14ac:dyDescent="0.45">
      <c r="A340" s="290" t="s">
        <v>331</v>
      </c>
      <c r="B340" s="122">
        <v>2</v>
      </c>
      <c r="C340" s="142" t="str">
        <f>IF(B340=0, -2, "0")</f>
        <v>0</v>
      </c>
      <c r="D340" s="128"/>
      <c r="E340" s="180"/>
      <c r="F340" s="123"/>
      <c r="G340" s="129"/>
    </row>
    <row r="341" spans="1:7" ht="21" x14ac:dyDescent="0.4">
      <c r="A341" s="121" t="s">
        <v>402</v>
      </c>
      <c r="B341" s="122">
        <v>2</v>
      </c>
      <c r="C341" s="296"/>
      <c r="D341" s="123"/>
      <c r="E341" s="124"/>
      <c r="F341" s="123"/>
      <c r="G341" s="129"/>
    </row>
    <row r="342" spans="1:7" ht="65.25" customHeight="1" x14ac:dyDescent="0.4">
      <c r="A342" s="121" t="s">
        <v>381</v>
      </c>
      <c r="B342" s="122">
        <v>2</v>
      </c>
      <c r="C342" s="122"/>
      <c r="D342" s="124"/>
      <c r="E342" s="124"/>
      <c r="F342" s="123"/>
      <c r="G342" s="129"/>
    </row>
    <row r="343" spans="1:7" s="80" customFormat="1" ht="21" x14ac:dyDescent="0.4">
      <c r="A343" s="201" t="s">
        <v>426</v>
      </c>
      <c r="B343" s="122">
        <v>2</v>
      </c>
      <c r="C343" s="126"/>
      <c r="D343" s="177"/>
      <c r="E343" s="127"/>
      <c r="F343" s="123"/>
      <c r="G343" s="129"/>
    </row>
    <row r="344" spans="1:7" ht="21" x14ac:dyDescent="0.4">
      <c r="A344" s="130" t="s">
        <v>34</v>
      </c>
      <c r="B344" s="130"/>
      <c r="C344" s="130"/>
      <c r="D344" s="130">
        <f>SUM(B324:C343)</f>
        <v>19</v>
      </c>
      <c r="E344" s="108"/>
      <c r="F344" s="114"/>
      <c r="G344" s="114"/>
    </row>
    <row r="345" spans="1:7" ht="21" x14ac:dyDescent="0.4">
      <c r="A345" s="130" t="s">
        <v>33</v>
      </c>
      <c r="B345" s="131"/>
      <c r="C345" s="132"/>
      <c r="D345" s="133">
        <f>D344/(COUNT(B324:C343)*2)</f>
        <v>0.45238095238095238</v>
      </c>
      <c r="E345" s="108"/>
      <c r="F345" s="114"/>
      <c r="G345" s="114"/>
    </row>
    <row r="346" spans="1:7" ht="21" x14ac:dyDescent="0.4">
      <c r="A346" s="155"/>
      <c r="B346" s="114"/>
      <c r="C346" s="135"/>
      <c r="D346" s="114"/>
      <c r="E346" s="108"/>
      <c r="F346" s="114"/>
      <c r="G346" s="114"/>
    </row>
    <row r="347" spans="1:7" ht="24.75" x14ac:dyDescent="0.4">
      <c r="A347" s="363" t="s">
        <v>144</v>
      </c>
      <c r="B347" s="137"/>
      <c r="C347" s="137"/>
      <c r="D347" s="137"/>
      <c r="E347" s="137"/>
      <c r="F347" s="137"/>
      <c r="G347" s="114"/>
    </row>
    <row r="348" spans="1:7" ht="21" x14ac:dyDescent="0.4">
      <c r="A348" s="138" t="s">
        <v>153</v>
      </c>
      <c r="B348" s="122">
        <v>2</v>
      </c>
      <c r="C348" s="122"/>
      <c r="D348" s="139"/>
      <c r="E348" s="124"/>
      <c r="F348" s="123"/>
      <c r="G348" s="114"/>
    </row>
    <row r="349" spans="1:7" ht="22.5" x14ac:dyDescent="0.4">
      <c r="A349" s="214" t="s">
        <v>50</v>
      </c>
      <c r="B349" s="122">
        <v>2</v>
      </c>
      <c r="C349" s="143" t="str">
        <f>IF(B349=0, -10, IF(B349=1, -5, "0"))</f>
        <v>0</v>
      </c>
      <c r="D349" s="179"/>
      <c r="E349" s="127"/>
      <c r="F349" s="123"/>
      <c r="G349" s="114"/>
    </row>
    <row r="350" spans="1:7" ht="22.5" x14ac:dyDescent="0.4">
      <c r="A350" s="214" t="s">
        <v>391</v>
      </c>
      <c r="B350" s="122">
        <v>2</v>
      </c>
      <c r="C350" s="143" t="str">
        <f>IF(B350=0, -10, "0")</f>
        <v>0</v>
      </c>
      <c r="D350" s="184"/>
      <c r="E350" s="127"/>
      <c r="F350" s="123"/>
      <c r="G350" s="129"/>
    </row>
    <row r="351" spans="1:7" ht="30" customHeight="1" x14ac:dyDescent="0.4">
      <c r="A351" s="215" t="s">
        <v>382</v>
      </c>
      <c r="B351" s="122">
        <v>2</v>
      </c>
      <c r="C351" s="174" t="str">
        <f>IF(B351=0, -5, "0")</f>
        <v>0</v>
      </c>
      <c r="D351" s="163"/>
      <c r="E351" s="124"/>
      <c r="F351" s="123"/>
      <c r="G351" s="114"/>
    </row>
    <row r="352" spans="1:7" ht="21" x14ac:dyDescent="0.4">
      <c r="A352" s="138" t="s">
        <v>185</v>
      </c>
      <c r="B352" s="122">
        <v>2</v>
      </c>
      <c r="C352" s="122"/>
      <c r="D352" s="163"/>
      <c r="E352" s="124"/>
      <c r="F352" s="123"/>
      <c r="G352" s="114"/>
    </row>
    <row r="353" spans="1:7" ht="21" x14ac:dyDescent="0.4">
      <c r="A353" s="121" t="s">
        <v>214</v>
      </c>
      <c r="B353" s="122">
        <v>2</v>
      </c>
      <c r="C353" s="126"/>
      <c r="D353" s="216"/>
      <c r="E353" s="127"/>
      <c r="F353" s="123"/>
      <c r="G353" s="114"/>
    </row>
    <row r="354" spans="1:7" ht="21" x14ac:dyDescent="0.4">
      <c r="A354" s="290" t="s">
        <v>331</v>
      </c>
      <c r="B354" s="122">
        <v>2</v>
      </c>
      <c r="C354" s="142" t="str">
        <f>IF(B354=0, -2, "0")</f>
        <v>0</v>
      </c>
      <c r="D354" s="216"/>
      <c r="E354" s="127"/>
      <c r="F354" s="123"/>
      <c r="G354" s="114"/>
    </row>
    <row r="355" spans="1:7" ht="21" x14ac:dyDescent="0.4">
      <c r="A355" s="290" t="s">
        <v>396</v>
      </c>
      <c r="B355" s="122">
        <v>2</v>
      </c>
      <c r="C355" s="142" t="str">
        <f>IF(B355=0, -2, "0")</f>
        <v>0</v>
      </c>
      <c r="D355" s="216"/>
      <c r="E355" s="127"/>
      <c r="F355" s="123"/>
      <c r="G355" s="114"/>
    </row>
    <row r="356" spans="1:7" ht="21" x14ac:dyDescent="0.4">
      <c r="A356" s="121" t="s">
        <v>121</v>
      </c>
      <c r="B356" s="122">
        <v>2</v>
      </c>
      <c r="C356" s="122"/>
      <c r="D356" s="158"/>
      <c r="E356" s="124"/>
      <c r="F356" s="123"/>
      <c r="G356" s="114"/>
    </row>
    <row r="357" spans="1:7" s="258" customFormat="1" ht="21" x14ac:dyDescent="0.3">
      <c r="A357" s="437"/>
      <c r="B357" s="437"/>
      <c r="C357" s="437"/>
      <c r="D357" s="437"/>
      <c r="E357" s="437"/>
      <c r="F357" s="437"/>
      <c r="G357" s="437"/>
    </row>
    <row r="358" spans="1:7" ht="32.25" customHeight="1" x14ac:dyDescent="0.4">
      <c r="A358" s="463" t="s">
        <v>311</v>
      </c>
      <c r="B358" s="463"/>
      <c r="C358" s="463"/>
      <c r="D358" s="463"/>
      <c r="E358" s="463"/>
      <c r="F358" s="463"/>
      <c r="G358" s="114"/>
    </row>
    <row r="359" spans="1:7" ht="21" x14ac:dyDescent="0.4">
      <c r="A359" s="125" t="s">
        <v>329</v>
      </c>
      <c r="B359" s="122">
        <v>2</v>
      </c>
      <c r="C359" s="307"/>
      <c r="D359" s="307"/>
      <c r="E359" s="307"/>
      <c r="F359" s="123"/>
      <c r="G359" s="114"/>
    </row>
    <row r="360" spans="1:7" ht="22.5" x14ac:dyDescent="0.4">
      <c r="A360" s="182" t="s">
        <v>303</v>
      </c>
      <c r="B360" s="122">
        <v>2</v>
      </c>
      <c r="C360" s="217"/>
      <c r="D360" s="217"/>
      <c r="E360" s="217"/>
      <c r="F360" s="123"/>
      <c r="G360" s="129"/>
    </row>
    <row r="361" spans="1:7" ht="63" x14ac:dyDescent="0.4">
      <c r="A361" s="125" t="s">
        <v>376</v>
      </c>
      <c r="B361" s="122" t="s">
        <v>30</v>
      </c>
      <c r="C361" s="126"/>
      <c r="D361" s="125" t="s">
        <v>486</v>
      </c>
      <c r="E361" s="127"/>
      <c r="F361" s="123"/>
      <c r="G361" s="129"/>
    </row>
    <row r="362" spans="1:7" ht="21" x14ac:dyDescent="0.4">
      <c r="A362" s="188" t="s">
        <v>377</v>
      </c>
      <c r="B362" s="122">
        <v>2</v>
      </c>
      <c r="C362" s="126"/>
      <c r="D362" s="161"/>
      <c r="E362" s="127"/>
      <c r="F362" s="123"/>
      <c r="G362" s="129"/>
    </row>
    <row r="363" spans="1:7" ht="21" x14ac:dyDescent="0.4">
      <c r="A363" s="188" t="s">
        <v>318</v>
      </c>
      <c r="B363" s="122">
        <v>2</v>
      </c>
      <c r="C363" s="126"/>
      <c r="D363" s="161"/>
      <c r="E363" s="127"/>
      <c r="F363" s="123"/>
      <c r="G363" s="129"/>
    </row>
    <row r="364" spans="1:7" ht="21" x14ac:dyDescent="0.4">
      <c r="A364" s="188" t="s">
        <v>328</v>
      </c>
      <c r="B364" s="122">
        <v>2</v>
      </c>
      <c r="C364" s="183"/>
      <c r="D364" s="161"/>
      <c r="E364" s="127"/>
      <c r="F364" s="123"/>
      <c r="G364" s="129"/>
    </row>
    <row r="365" spans="1:7" s="258" customFormat="1" ht="21" x14ac:dyDescent="0.4">
      <c r="A365" s="125" t="s">
        <v>415</v>
      </c>
      <c r="B365" s="122">
        <v>2</v>
      </c>
      <c r="C365" s="183"/>
      <c r="D365" s="161"/>
      <c r="E365" s="127"/>
      <c r="F365" s="123"/>
      <c r="G365" s="129"/>
    </row>
    <row r="366" spans="1:7" ht="63" x14ac:dyDescent="0.4">
      <c r="A366" s="125" t="s">
        <v>208</v>
      </c>
      <c r="B366" s="122">
        <v>1</v>
      </c>
      <c r="C366" s="166"/>
      <c r="D366" s="411">
        <v>0.33300000000000002</v>
      </c>
      <c r="E366" s="147"/>
      <c r="F366" s="123"/>
      <c r="G366" s="114"/>
    </row>
    <row r="367" spans="1:7" ht="21" x14ac:dyDescent="0.4">
      <c r="A367" s="130" t="s">
        <v>34</v>
      </c>
      <c r="B367" s="130"/>
      <c r="C367" s="130"/>
      <c r="D367" s="130">
        <f>SUM(B348:C356,B359:C366)</f>
        <v>31</v>
      </c>
      <c r="E367" s="108"/>
      <c r="F367" s="114"/>
      <c r="G367" s="114"/>
    </row>
    <row r="368" spans="1:7" ht="21" x14ac:dyDescent="0.4">
      <c r="A368" s="130" t="s">
        <v>33</v>
      </c>
      <c r="B368" s="131"/>
      <c r="C368" s="132"/>
      <c r="D368" s="133">
        <f>D367/(COUNT(B348:C356,B359:C366)*2)</f>
        <v>0.96875</v>
      </c>
      <c r="E368" s="108"/>
      <c r="F368" s="114"/>
      <c r="G368" s="114"/>
    </row>
    <row r="369" spans="1:7" ht="21" x14ac:dyDescent="0.4">
      <c r="A369" s="155"/>
      <c r="B369" s="114"/>
      <c r="C369" s="135"/>
      <c r="D369" s="114"/>
      <c r="E369" s="108"/>
      <c r="F369" s="114"/>
      <c r="G369" s="114"/>
    </row>
    <row r="370" spans="1:7" ht="22.5" x14ac:dyDescent="0.45">
      <c r="A370" s="150" t="s">
        <v>445</v>
      </c>
      <c r="B370" s="189"/>
      <c r="C370" s="190"/>
      <c r="D370" s="153">
        <f>SUM(D367,D320,D344)</f>
        <v>66</v>
      </c>
      <c r="E370" s="108"/>
      <c r="F370" s="114"/>
      <c r="G370" s="114"/>
    </row>
    <row r="371" spans="1:7" ht="22.5" x14ac:dyDescent="0.45">
      <c r="A371" s="218" t="s">
        <v>446</v>
      </c>
      <c r="B371" s="219"/>
      <c r="C371" s="220"/>
      <c r="D371" s="221">
        <f>D370/(COUNT(B324:C343,B348:C356,B312:C319,B359:C366)*2)</f>
        <v>0.73333333333333328</v>
      </c>
      <c r="E371" s="108"/>
      <c r="F371" s="114"/>
      <c r="G371" s="114"/>
    </row>
    <row r="372" spans="1:7" s="6" customFormat="1" ht="22.5" x14ac:dyDescent="0.45">
      <c r="A372" s="222"/>
      <c r="B372" s="223"/>
      <c r="C372" s="223"/>
      <c r="D372" s="224"/>
      <c r="E372" s="225"/>
      <c r="F372" s="173"/>
      <c r="G372" s="173"/>
    </row>
    <row r="373" spans="1:7" s="6" customFormat="1" ht="24.75" x14ac:dyDescent="0.5">
      <c r="A373" s="364" t="s">
        <v>61</v>
      </c>
      <c r="B373" s="115"/>
      <c r="C373" s="115"/>
      <c r="D373" s="115"/>
      <c r="E373" s="115"/>
      <c r="F373" s="115"/>
      <c r="G373" s="173"/>
    </row>
    <row r="374" spans="1:7" s="6" customFormat="1" ht="21" x14ac:dyDescent="0.4">
      <c r="A374" s="156">
        <f>B11</f>
        <v>43515</v>
      </c>
      <c r="B374" s="114"/>
      <c r="C374" s="135"/>
      <c r="D374" s="114"/>
      <c r="E374" s="225"/>
      <c r="F374" s="173"/>
      <c r="G374" s="173"/>
    </row>
    <row r="375" spans="1:7" s="6" customFormat="1" ht="21" x14ac:dyDescent="0.4">
      <c r="A375" s="441" t="s">
        <v>28</v>
      </c>
      <c r="B375" s="442" t="s">
        <v>29</v>
      </c>
      <c r="C375" s="442"/>
      <c r="D375" s="442" t="s">
        <v>42</v>
      </c>
      <c r="E375" s="432" t="s">
        <v>266</v>
      </c>
      <c r="F375" s="432" t="s">
        <v>302</v>
      </c>
      <c r="G375" s="173"/>
    </row>
    <row r="376" spans="1:7" s="6" customFormat="1" ht="21" x14ac:dyDescent="0.4">
      <c r="A376" s="441"/>
      <c r="B376" s="118" t="s">
        <v>32</v>
      </c>
      <c r="C376" s="118" t="s">
        <v>31</v>
      </c>
      <c r="D376" s="442"/>
      <c r="E376" s="432"/>
      <c r="F376" s="432"/>
      <c r="G376" s="173"/>
    </row>
    <row r="377" spans="1:7" s="260" customFormat="1" ht="22.5" x14ac:dyDescent="0.4">
      <c r="A377" s="360"/>
      <c r="B377" s="361"/>
      <c r="C377" s="361"/>
      <c r="D377" s="361"/>
      <c r="E377" s="362"/>
      <c r="F377" s="362"/>
      <c r="G377" s="173"/>
    </row>
    <row r="378" spans="1:7" s="6" customFormat="1" ht="35.25" customHeight="1" x14ac:dyDescent="0.4">
      <c r="A378" s="363" t="s">
        <v>62</v>
      </c>
      <c r="B378" s="137"/>
      <c r="C378" s="137"/>
      <c r="D378" s="137"/>
      <c r="E378" s="137"/>
      <c r="F378" s="137"/>
      <c r="G378" s="173"/>
    </row>
    <row r="379" spans="1:7" s="6" customFormat="1" ht="42" x14ac:dyDescent="0.4">
      <c r="A379" s="164" t="s">
        <v>116</v>
      </c>
      <c r="B379" s="122">
        <v>2</v>
      </c>
      <c r="C379" s="122"/>
      <c r="D379" s="158" t="s">
        <v>492</v>
      </c>
      <c r="E379" s="127"/>
      <c r="F379" s="123"/>
      <c r="G379" s="173"/>
    </row>
    <row r="380" spans="1:7" s="6" customFormat="1" ht="22.5" x14ac:dyDescent="0.4">
      <c r="A380" s="157" t="s">
        <v>215</v>
      </c>
      <c r="B380" s="122" t="s">
        <v>30</v>
      </c>
      <c r="C380" s="122"/>
      <c r="D380" s="191"/>
      <c r="E380" s="127"/>
      <c r="F380" s="123"/>
      <c r="G380" s="173"/>
    </row>
    <row r="381" spans="1:7" s="6" customFormat="1" ht="21" x14ac:dyDescent="0.4">
      <c r="A381" s="157" t="s">
        <v>216</v>
      </c>
      <c r="B381" s="122" t="s">
        <v>30</v>
      </c>
      <c r="C381" s="122"/>
      <c r="D381" s="123"/>
      <c r="E381" s="127"/>
      <c r="F381" s="123"/>
      <c r="G381" s="173"/>
    </row>
    <row r="382" spans="1:7" s="6" customFormat="1" ht="22.5" x14ac:dyDescent="0.4">
      <c r="A382" s="157" t="s">
        <v>332</v>
      </c>
      <c r="B382" s="122" t="s">
        <v>30</v>
      </c>
      <c r="C382" s="122"/>
      <c r="D382" s="191"/>
      <c r="E382" s="127"/>
      <c r="F382" s="123"/>
      <c r="G382" s="173"/>
    </row>
    <row r="383" spans="1:7" s="6" customFormat="1" ht="21" x14ac:dyDescent="0.4">
      <c r="A383" s="215" t="s">
        <v>126</v>
      </c>
      <c r="B383" s="122" t="s">
        <v>30</v>
      </c>
      <c r="C383" s="174" t="str">
        <f>IF(B383=0, -5, "0")</f>
        <v>0</v>
      </c>
      <c r="D383" s="127" t="s">
        <v>543</v>
      </c>
      <c r="E383" s="127"/>
      <c r="F383" s="123"/>
      <c r="G383" s="173"/>
    </row>
    <row r="384" spans="1:7" s="6" customFormat="1" ht="42" x14ac:dyDescent="0.4">
      <c r="A384" s="157" t="s">
        <v>146</v>
      </c>
      <c r="B384" s="122" t="s">
        <v>30</v>
      </c>
      <c r="C384" s="122"/>
      <c r="D384" s="127"/>
      <c r="E384" s="127"/>
      <c r="F384" s="123"/>
      <c r="G384" s="173"/>
    </row>
    <row r="385" spans="1:7" s="6" customFormat="1" ht="21" x14ac:dyDescent="0.4">
      <c r="A385" s="157" t="s">
        <v>125</v>
      </c>
      <c r="B385" s="122" t="s">
        <v>30</v>
      </c>
      <c r="C385" s="174"/>
      <c r="D385" s="127"/>
      <c r="E385" s="127"/>
      <c r="F385" s="123"/>
      <c r="G385" s="173"/>
    </row>
    <row r="386" spans="1:7" s="6" customFormat="1" ht="21" x14ac:dyDescent="0.4">
      <c r="A386" s="164" t="s">
        <v>55</v>
      </c>
      <c r="B386" s="122">
        <v>2</v>
      </c>
      <c r="C386" s="122"/>
      <c r="D386" s="127"/>
      <c r="E386" s="127"/>
      <c r="F386" s="123"/>
      <c r="G386" s="173"/>
    </row>
    <row r="387" spans="1:7" s="6" customFormat="1" ht="22.5" x14ac:dyDescent="0.45">
      <c r="A387" s="226" t="s">
        <v>50</v>
      </c>
      <c r="B387" s="122">
        <v>2</v>
      </c>
      <c r="C387" s="143" t="str">
        <f>IF(B387=0, -10, IF(B387=1, -5, "0"))</f>
        <v>0</v>
      </c>
      <c r="D387" s="123"/>
      <c r="E387" s="127"/>
      <c r="F387" s="123"/>
      <c r="G387" s="173"/>
    </row>
    <row r="388" spans="1:7" s="6" customFormat="1" ht="21" x14ac:dyDescent="0.4">
      <c r="A388" s="164" t="s">
        <v>113</v>
      </c>
      <c r="B388" s="122">
        <v>2</v>
      </c>
      <c r="C388" s="122"/>
      <c r="D388" s="123"/>
      <c r="E388" s="127"/>
      <c r="F388" s="123"/>
      <c r="G388" s="173"/>
    </row>
    <row r="389" spans="1:7" s="6" customFormat="1" ht="21" x14ac:dyDescent="0.4">
      <c r="A389" s="164" t="s">
        <v>118</v>
      </c>
      <c r="B389" s="122">
        <v>2</v>
      </c>
      <c r="C389" s="122"/>
      <c r="D389" s="227"/>
      <c r="E389" s="127"/>
      <c r="F389" s="123"/>
      <c r="G389" s="173"/>
    </row>
    <row r="390" spans="1:7" s="6" customFormat="1" ht="21" x14ac:dyDescent="0.4">
      <c r="A390" s="130" t="s">
        <v>34</v>
      </c>
      <c r="B390" s="130"/>
      <c r="C390" s="130"/>
      <c r="D390" s="130">
        <f>SUM(B379:C389)</f>
        <v>10</v>
      </c>
      <c r="E390" s="225"/>
      <c r="F390" s="173"/>
      <c r="G390" s="173"/>
    </row>
    <row r="391" spans="1:7" s="6" customFormat="1" ht="21" x14ac:dyDescent="0.4">
      <c r="A391" s="130" t="s">
        <v>33</v>
      </c>
      <c r="B391" s="131"/>
      <c r="C391" s="132"/>
      <c r="D391" s="133">
        <f>D390/(COUNT(B379:C389)*2)</f>
        <v>1</v>
      </c>
      <c r="E391" s="225"/>
      <c r="F391" s="173"/>
      <c r="G391" s="173"/>
    </row>
    <row r="392" spans="1:7" s="6" customFormat="1" ht="21" x14ac:dyDescent="0.4">
      <c r="A392" s="155"/>
      <c r="B392" s="114"/>
      <c r="C392" s="135"/>
      <c r="D392" s="114"/>
      <c r="E392" s="225"/>
      <c r="F392" s="173"/>
      <c r="G392" s="173"/>
    </row>
    <row r="393" spans="1:7" s="6" customFormat="1" ht="24.75" x14ac:dyDescent="0.4">
      <c r="A393" s="363" t="s">
        <v>359</v>
      </c>
      <c r="B393" s="137"/>
      <c r="C393" s="137"/>
      <c r="D393" s="137"/>
      <c r="E393" s="137"/>
      <c r="F393" s="137"/>
      <c r="G393" s="173"/>
    </row>
    <row r="394" spans="1:7" s="6" customFormat="1" ht="21.75" customHeight="1" x14ac:dyDescent="0.4">
      <c r="A394" s="179" t="s">
        <v>368</v>
      </c>
      <c r="B394" s="122" t="s">
        <v>30</v>
      </c>
      <c r="C394" s="126"/>
      <c r="D394" s="225"/>
      <c r="E394" s="127"/>
      <c r="F394" s="123"/>
      <c r="G394" s="173"/>
    </row>
    <row r="395" spans="1:7" s="6" customFormat="1" ht="21" x14ac:dyDescent="0.4">
      <c r="A395" s="138" t="s">
        <v>154</v>
      </c>
      <c r="B395" s="122" t="s">
        <v>30</v>
      </c>
      <c r="C395" s="122"/>
      <c r="D395" s="193"/>
      <c r="E395" s="127"/>
      <c r="F395" s="123"/>
      <c r="G395" s="173"/>
    </row>
    <row r="396" spans="1:7" s="6" customFormat="1" ht="22.5" x14ac:dyDescent="0.4">
      <c r="A396" s="214" t="s">
        <v>325</v>
      </c>
      <c r="B396" s="122" t="s">
        <v>30</v>
      </c>
      <c r="C396" s="143" t="str">
        <f>IF(B396=0, -10, "0")</f>
        <v>0</v>
      </c>
      <c r="D396" s="228"/>
      <c r="E396" s="127"/>
      <c r="F396" s="123"/>
      <c r="G396" s="173"/>
    </row>
    <row r="397" spans="1:7" s="6" customFormat="1" ht="21" x14ac:dyDescent="0.4">
      <c r="A397" s="121" t="s">
        <v>224</v>
      </c>
      <c r="B397" s="122">
        <v>2</v>
      </c>
      <c r="C397" s="122"/>
      <c r="D397" s="229"/>
      <c r="E397" s="127"/>
      <c r="F397" s="123"/>
      <c r="G397" s="173"/>
    </row>
    <row r="398" spans="1:7" s="6" customFormat="1" ht="21" x14ac:dyDescent="0.4">
      <c r="A398" s="121" t="s">
        <v>117</v>
      </c>
      <c r="B398" s="122">
        <v>2</v>
      </c>
      <c r="C398" s="122"/>
      <c r="D398" s="193"/>
      <c r="E398" s="127"/>
      <c r="F398" s="123"/>
      <c r="G398" s="173"/>
    </row>
    <row r="399" spans="1:7" s="6" customFormat="1" ht="22.5" x14ac:dyDescent="0.45">
      <c r="A399" s="226" t="s">
        <v>7</v>
      </c>
      <c r="B399" s="122">
        <v>2</v>
      </c>
      <c r="C399" s="143" t="str">
        <f>IF(B399=0, -10, IF(B399=1, -5, "0"))</f>
        <v>0</v>
      </c>
      <c r="D399" s="193"/>
      <c r="E399" s="127"/>
      <c r="F399" s="123"/>
      <c r="G399" s="173"/>
    </row>
    <row r="400" spans="1:7" s="6" customFormat="1" ht="22.5" x14ac:dyDescent="0.4">
      <c r="A400" s="214" t="s">
        <v>391</v>
      </c>
      <c r="B400" s="122">
        <v>2</v>
      </c>
      <c r="C400" s="143" t="str">
        <f>IF(B400=0, -10, "0")</f>
        <v>0</v>
      </c>
      <c r="D400" s="184"/>
      <c r="E400" s="127"/>
      <c r="F400" s="123"/>
      <c r="G400" s="129"/>
    </row>
    <row r="401" spans="1:7" s="6" customFormat="1" ht="21" x14ac:dyDescent="0.4">
      <c r="A401" s="138" t="s">
        <v>186</v>
      </c>
      <c r="B401" s="122">
        <v>2</v>
      </c>
      <c r="C401" s="122"/>
      <c r="D401" s="193"/>
      <c r="E401" s="127"/>
      <c r="F401" s="123"/>
      <c r="G401" s="173"/>
    </row>
    <row r="402" spans="1:7" s="6" customFormat="1" ht="67.5" x14ac:dyDescent="0.4">
      <c r="A402" s="230" t="s">
        <v>316</v>
      </c>
      <c r="B402" s="122">
        <v>2</v>
      </c>
      <c r="C402" s="143" t="str">
        <f>IF(B402=0, -10, "0")</f>
        <v>0</v>
      </c>
      <c r="D402" s="193"/>
      <c r="E402" s="128"/>
      <c r="F402" s="123"/>
      <c r="G402" s="173"/>
    </row>
    <row r="403" spans="1:7" s="6" customFormat="1" ht="21" x14ac:dyDescent="0.4">
      <c r="A403" s="121" t="s">
        <v>217</v>
      </c>
      <c r="B403" s="122">
        <v>2</v>
      </c>
      <c r="C403" s="122"/>
      <c r="D403" s="193"/>
      <c r="E403" s="127"/>
      <c r="F403" s="123"/>
      <c r="G403" s="173"/>
    </row>
    <row r="404" spans="1:7" s="6" customFormat="1" ht="21" x14ac:dyDescent="0.4">
      <c r="A404" s="121" t="s">
        <v>142</v>
      </c>
      <c r="B404" s="122" t="s">
        <v>30</v>
      </c>
      <c r="C404" s="122"/>
      <c r="D404" s="193"/>
      <c r="E404" s="128"/>
      <c r="F404" s="123"/>
      <c r="G404" s="173"/>
    </row>
    <row r="405" spans="1:7" s="6" customFormat="1" ht="21" x14ac:dyDescent="0.4">
      <c r="A405" s="121" t="s">
        <v>310</v>
      </c>
      <c r="B405" s="122">
        <v>2</v>
      </c>
      <c r="C405" s="231"/>
      <c r="D405" s="196"/>
      <c r="E405" s="128"/>
      <c r="F405" s="123"/>
      <c r="G405" s="129"/>
    </row>
    <row r="406" spans="1:7" s="6" customFormat="1" ht="21" x14ac:dyDescent="0.4">
      <c r="A406" s="121" t="s">
        <v>416</v>
      </c>
      <c r="B406" s="122" t="s">
        <v>30</v>
      </c>
      <c r="C406" s="126"/>
      <c r="D406" s="229"/>
      <c r="E406" s="127"/>
      <c r="F406" s="123"/>
      <c r="G406" s="173"/>
    </row>
    <row r="407" spans="1:7" s="6" customFormat="1" ht="21" x14ac:dyDescent="0.4">
      <c r="A407" s="168" t="s">
        <v>133</v>
      </c>
      <c r="B407" s="122">
        <v>2</v>
      </c>
      <c r="C407" s="174" t="str">
        <f>IF(B407=0, -5, "0")</f>
        <v>0</v>
      </c>
      <c r="D407" s="229"/>
      <c r="E407" s="127"/>
      <c r="F407" s="123"/>
      <c r="G407" s="173"/>
    </row>
    <row r="408" spans="1:7" s="6" customFormat="1" ht="35.25" customHeight="1" x14ac:dyDescent="0.45">
      <c r="A408" s="290" t="s">
        <v>354</v>
      </c>
      <c r="B408" s="122">
        <v>2</v>
      </c>
      <c r="C408" s="142" t="str">
        <f>IF(B408=0, -2, "0")</f>
        <v>0</v>
      </c>
      <c r="D408" s="229"/>
      <c r="E408" s="180"/>
      <c r="F408" s="123"/>
      <c r="G408" s="173"/>
    </row>
    <row r="409" spans="1:7" s="6" customFormat="1" ht="18" customHeight="1" x14ac:dyDescent="0.45">
      <c r="A409" s="290" t="s">
        <v>63</v>
      </c>
      <c r="B409" s="122" t="s">
        <v>30</v>
      </c>
      <c r="C409" s="142" t="str">
        <f>IF(B409=0, -2, "0")</f>
        <v>0</v>
      </c>
      <c r="D409" s="229"/>
      <c r="E409" s="180"/>
      <c r="F409" s="123"/>
      <c r="G409" s="173"/>
    </row>
    <row r="410" spans="1:7" s="6" customFormat="1" ht="18" customHeight="1" x14ac:dyDescent="0.45">
      <c r="A410" s="290" t="s">
        <v>331</v>
      </c>
      <c r="B410" s="122" t="s">
        <v>30</v>
      </c>
      <c r="C410" s="142" t="str">
        <f>IF(B410=0, -2, "0")</f>
        <v>0</v>
      </c>
      <c r="D410" s="229"/>
      <c r="E410" s="180"/>
      <c r="F410" s="123"/>
      <c r="G410" s="173"/>
    </row>
    <row r="411" spans="1:7" s="6" customFormat="1" ht="21" x14ac:dyDescent="0.4">
      <c r="A411" s="121" t="s">
        <v>402</v>
      </c>
      <c r="B411" s="122" t="s">
        <v>30</v>
      </c>
      <c r="C411" s="296"/>
      <c r="D411" s="229"/>
      <c r="E411" s="127"/>
      <c r="F411" s="123"/>
      <c r="G411" s="173"/>
    </row>
    <row r="412" spans="1:7" s="6" customFormat="1" ht="42" x14ac:dyDescent="0.4">
      <c r="A412" s="121" t="s">
        <v>150</v>
      </c>
      <c r="B412" s="122" t="s">
        <v>30</v>
      </c>
      <c r="C412" s="126"/>
      <c r="D412" s="229"/>
      <c r="E412" s="127"/>
      <c r="F412" s="123"/>
      <c r="G412" s="173"/>
    </row>
    <row r="413" spans="1:7" s="6" customFormat="1" ht="21" x14ac:dyDescent="0.4">
      <c r="A413" s="125" t="s">
        <v>360</v>
      </c>
      <c r="B413" s="122" t="s">
        <v>30</v>
      </c>
      <c r="C413" s="126"/>
      <c r="D413" s="232"/>
      <c r="E413" s="127"/>
      <c r="F413" s="123"/>
      <c r="G413" s="173"/>
    </row>
    <row r="414" spans="1:7" s="6" customFormat="1" ht="21" x14ac:dyDescent="0.4">
      <c r="A414" s="201" t="s">
        <v>426</v>
      </c>
      <c r="B414" s="122" t="s">
        <v>30</v>
      </c>
      <c r="C414" s="126"/>
      <c r="D414" s="201"/>
      <c r="E414" s="127"/>
      <c r="F414" s="123"/>
      <c r="G414" s="173"/>
    </row>
    <row r="415" spans="1:7" s="260" customFormat="1" ht="21" x14ac:dyDescent="0.4">
      <c r="A415" s="459"/>
      <c r="B415" s="460"/>
      <c r="C415" s="460"/>
      <c r="D415" s="460"/>
      <c r="E415" s="460"/>
      <c r="F415" s="460"/>
      <c r="G415" s="460"/>
    </row>
    <row r="416" spans="1:7" s="6" customFormat="1" ht="24.75" x14ac:dyDescent="0.4">
      <c r="A416" s="428" t="s">
        <v>320</v>
      </c>
      <c r="B416" s="428"/>
      <c r="C416" s="428"/>
      <c r="D416" s="428"/>
      <c r="E416" s="428"/>
      <c r="F416" s="428"/>
      <c r="G416" s="173"/>
    </row>
    <row r="417" spans="1:7" s="6" customFormat="1" ht="22.5" x14ac:dyDescent="0.4">
      <c r="A417" s="121" t="s">
        <v>329</v>
      </c>
      <c r="B417" s="122">
        <v>2</v>
      </c>
      <c r="C417" s="335"/>
      <c r="D417" s="335"/>
      <c r="E417" s="335"/>
      <c r="F417" s="123"/>
      <c r="G417" s="173"/>
    </row>
    <row r="418" spans="1:7" s="6" customFormat="1" ht="21" x14ac:dyDescent="0.4">
      <c r="A418" s="185" t="s">
        <v>303</v>
      </c>
      <c r="B418" s="122">
        <v>2</v>
      </c>
      <c r="C418" s="346"/>
      <c r="D418" s="196"/>
      <c r="E418" s="327"/>
      <c r="F418" s="123"/>
      <c r="G418" s="173"/>
    </row>
    <row r="419" spans="1:7" s="6" customFormat="1" ht="63" x14ac:dyDescent="0.4">
      <c r="A419" s="125" t="s">
        <v>376</v>
      </c>
      <c r="B419" s="122" t="s">
        <v>30</v>
      </c>
      <c r="C419" s="126"/>
      <c r="D419" s="125" t="s">
        <v>486</v>
      </c>
      <c r="E419" s="127"/>
      <c r="F419" s="123"/>
      <c r="G419" s="173"/>
    </row>
    <row r="420" spans="1:7" s="6" customFormat="1" ht="21" x14ac:dyDescent="0.4">
      <c r="A420" s="188" t="s">
        <v>377</v>
      </c>
      <c r="B420" s="122">
        <v>2</v>
      </c>
      <c r="C420" s="126"/>
      <c r="D420" s="229"/>
      <c r="E420" s="127"/>
      <c r="F420" s="123"/>
      <c r="G420" s="173"/>
    </row>
    <row r="421" spans="1:7" s="260" customFormat="1" ht="21" x14ac:dyDescent="0.4">
      <c r="A421" s="334" t="s">
        <v>415</v>
      </c>
      <c r="B421" s="122">
        <v>2</v>
      </c>
      <c r="C421" s="126"/>
      <c r="D421" s="229"/>
      <c r="E421" s="127"/>
      <c r="F421" s="123"/>
      <c r="G421" s="173"/>
    </row>
    <row r="422" spans="1:7" s="6" customFormat="1" ht="21" x14ac:dyDescent="0.4">
      <c r="A422" s="188" t="s">
        <v>318</v>
      </c>
      <c r="B422" s="122">
        <v>2</v>
      </c>
      <c r="C422" s="126"/>
      <c r="D422" s="229"/>
      <c r="E422" s="127"/>
      <c r="F422" s="123"/>
      <c r="G422" s="173"/>
    </row>
    <row r="423" spans="1:7" s="6" customFormat="1" ht="21" x14ac:dyDescent="0.4">
      <c r="A423" s="188" t="s">
        <v>328</v>
      </c>
      <c r="B423" s="122" t="s">
        <v>30</v>
      </c>
      <c r="C423" s="126"/>
      <c r="D423" s="229"/>
      <c r="E423" s="127"/>
      <c r="F423" s="123"/>
      <c r="G423" s="173"/>
    </row>
    <row r="424" spans="1:7" s="6" customFormat="1" ht="86.25" customHeight="1" x14ac:dyDescent="0.4">
      <c r="A424" s="233" t="s">
        <v>447</v>
      </c>
      <c r="B424" s="122">
        <v>2</v>
      </c>
      <c r="C424" s="122"/>
      <c r="D424" s="411">
        <v>1</v>
      </c>
      <c r="E424" s="147"/>
      <c r="F424" s="123"/>
      <c r="G424" s="173"/>
    </row>
    <row r="425" spans="1:7" s="6" customFormat="1" ht="21" x14ac:dyDescent="0.4">
      <c r="A425" s="130" t="s">
        <v>34</v>
      </c>
      <c r="B425" s="130"/>
      <c r="C425" s="130"/>
      <c r="D425" s="130">
        <f>SUM(B394:C414,B417:C424)</f>
        <v>32</v>
      </c>
      <c r="E425" s="225"/>
      <c r="F425" s="173"/>
      <c r="G425" s="173"/>
    </row>
    <row r="426" spans="1:7" s="6" customFormat="1" ht="21" x14ac:dyDescent="0.4">
      <c r="A426" s="130" t="s">
        <v>33</v>
      </c>
      <c r="B426" s="131"/>
      <c r="C426" s="132"/>
      <c r="D426" s="133">
        <f>D425/(COUNT(B394:C414,B417:C424)*2)</f>
        <v>1</v>
      </c>
      <c r="E426" s="225"/>
      <c r="F426" s="173"/>
      <c r="G426" s="173"/>
    </row>
    <row r="427" spans="1:7" s="6" customFormat="1" ht="21" x14ac:dyDescent="0.4">
      <c r="A427" s="155"/>
      <c r="B427" s="114"/>
      <c r="C427" s="135"/>
      <c r="D427" s="114"/>
      <c r="E427" s="225"/>
      <c r="F427" s="173"/>
      <c r="G427" s="173"/>
    </row>
    <row r="428" spans="1:7" s="6" customFormat="1" ht="22.5" x14ac:dyDescent="0.45">
      <c r="A428" s="150" t="s">
        <v>448</v>
      </c>
      <c r="B428" s="189"/>
      <c r="C428" s="190"/>
      <c r="D428" s="153">
        <f>SUM(D425,D390)</f>
        <v>42</v>
      </c>
      <c r="E428" s="225"/>
      <c r="F428" s="173"/>
      <c r="G428" s="173"/>
    </row>
    <row r="429" spans="1:7" s="6" customFormat="1" ht="22.5" x14ac:dyDescent="0.45">
      <c r="A429" s="150" t="s">
        <v>449</v>
      </c>
      <c r="B429" s="189"/>
      <c r="C429" s="190"/>
      <c r="D429" s="154">
        <f>D428/(COUNT(B379:C389,B394:C414,B417:C424)*2)</f>
        <v>1</v>
      </c>
      <c r="E429" s="225"/>
      <c r="F429" s="173"/>
      <c r="G429" s="173"/>
    </row>
    <row r="430" spans="1:7" s="6" customFormat="1" ht="22.5" x14ac:dyDescent="0.45">
      <c r="A430" s="222"/>
      <c r="B430" s="223"/>
      <c r="C430" s="223"/>
      <c r="D430" s="224"/>
      <c r="E430" s="225"/>
      <c r="F430" s="173"/>
      <c r="G430" s="173"/>
    </row>
    <row r="431" spans="1:7" ht="24.75" x14ac:dyDescent="0.5">
      <c r="A431" s="364" t="s">
        <v>450</v>
      </c>
      <c r="B431" s="115"/>
      <c r="C431" s="115"/>
      <c r="D431" s="115"/>
      <c r="E431" s="115"/>
      <c r="F431" s="115"/>
      <c r="G431" s="114"/>
    </row>
    <row r="432" spans="1:7" ht="21" x14ac:dyDescent="0.4">
      <c r="A432" s="234">
        <f>B11</f>
        <v>43515</v>
      </c>
      <c r="B432" s="114"/>
      <c r="C432" s="135"/>
      <c r="D432" s="129"/>
      <c r="E432" s="108"/>
      <c r="F432" s="114"/>
      <c r="G432" s="114"/>
    </row>
    <row r="433" spans="1:7" ht="21" x14ac:dyDescent="0.4">
      <c r="A433" s="441" t="s">
        <v>28</v>
      </c>
      <c r="B433" s="442" t="s">
        <v>29</v>
      </c>
      <c r="C433" s="442"/>
      <c r="D433" s="442" t="s">
        <v>42</v>
      </c>
      <c r="E433" s="432" t="s">
        <v>266</v>
      </c>
      <c r="F433" s="432" t="s">
        <v>302</v>
      </c>
      <c r="G433" s="129"/>
    </row>
    <row r="434" spans="1:7" ht="21" x14ac:dyDescent="0.4">
      <c r="A434" s="441"/>
      <c r="B434" s="118" t="s">
        <v>32</v>
      </c>
      <c r="C434" s="118" t="s">
        <v>31</v>
      </c>
      <c r="D434" s="442"/>
      <c r="E434" s="432"/>
      <c r="F434" s="432"/>
      <c r="G434" s="129"/>
    </row>
    <row r="435" spans="1:7" s="80" customFormat="1" ht="22.5" x14ac:dyDescent="0.4">
      <c r="A435" s="360"/>
      <c r="B435" s="361"/>
      <c r="C435" s="361"/>
      <c r="D435" s="361"/>
      <c r="E435" s="362"/>
      <c r="F435" s="362"/>
      <c r="G435" s="129"/>
    </row>
    <row r="436" spans="1:7" ht="24.75" x14ac:dyDescent="0.4">
      <c r="A436" s="363" t="s">
        <v>17</v>
      </c>
      <c r="B436" s="137"/>
      <c r="C436" s="137"/>
      <c r="D436" s="137"/>
      <c r="E436" s="137"/>
      <c r="F436" s="137"/>
      <c r="G436" s="129"/>
    </row>
    <row r="437" spans="1:7" ht="21" x14ac:dyDescent="0.4">
      <c r="A437" s="235" t="s">
        <v>6</v>
      </c>
      <c r="B437" s="122" t="s">
        <v>30</v>
      </c>
      <c r="C437" s="122"/>
      <c r="D437" s="123" t="s">
        <v>493</v>
      </c>
      <c r="E437" s="124"/>
      <c r="F437" s="123"/>
      <c r="G437" s="129"/>
    </row>
    <row r="438" spans="1:7" ht="21" x14ac:dyDescent="0.4">
      <c r="A438" s="236" t="s">
        <v>213</v>
      </c>
      <c r="B438" s="122" t="s">
        <v>30</v>
      </c>
      <c r="C438" s="122"/>
      <c r="D438" s="123"/>
      <c r="E438" s="124"/>
      <c r="F438" s="123"/>
      <c r="G438" s="129"/>
    </row>
    <row r="439" spans="1:7" ht="22.5" x14ac:dyDescent="0.4">
      <c r="A439" s="237" t="s">
        <v>18</v>
      </c>
      <c r="B439" s="122" t="s">
        <v>30</v>
      </c>
      <c r="C439" s="122"/>
      <c r="D439" s="191"/>
      <c r="E439" s="124"/>
      <c r="F439" s="123"/>
      <c r="G439" s="129"/>
    </row>
    <row r="440" spans="1:7" ht="18.75" customHeight="1" x14ac:dyDescent="0.4">
      <c r="A440" s="235" t="s">
        <v>35</v>
      </c>
      <c r="B440" s="122" t="s">
        <v>30</v>
      </c>
      <c r="C440" s="122"/>
      <c r="D440" s="123"/>
      <c r="E440" s="124"/>
      <c r="F440" s="123"/>
      <c r="G440" s="129"/>
    </row>
    <row r="441" spans="1:7" ht="21" x14ac:dyDescent="0.4">
      <c r="A441" s="235" t="s">
        <v>305</v>
      </c>
      <c r="B441" s="122" t="s">
        <v>30</v>
      </c>
      <c r="C441" s="122"/>
      <c r="D441" s="128"/>
      <c r="E441" s="124"/>
      <c r="F441" s="123"/>
      <c r="G441" s="129"/>
    </row>
    <row r="442" spans="1:7" ht="21" x14ac:dyDescent="0.4">
      <c r="A442" s="237" t="s">
        <v>44</v>
      </c>
      <c r="B442" s="122" t="s">
        <v>30</v>
      </c>
      <c r="C442" s="122"/>
      <c r="D442" s="158"/>
      <c r="E442" s="124"/>
      <c r="F442" s="123"/>
      <c r="G442" s="114"/>
    </row>
    <row r="443" spans="1:7" ht="22.5" x14ac:dyDescent="0.45">
      <c r="A443" s="226" t="s">
        <v>48</v>
      </c>
      <c r="B443" s="122" t="s">
        <v>30</v>
      </c>
      <c r="C443" s="143" t="str">
        <f>IF(B443=0, -10, IF(B443=1, -5, "0"))</f>
        <v>0</v>
      </c>
      <c r="D443" s="123"/>
      <c r="E443" s="124"/>
      <c r="F443" s="123"/>
      <c r="G443" s="129"/>
    </row>
    <row r="444" spans="1:7" ht="21" x14ac:dyDescent="0.4">
      <c r="A444" s="235" t="s">
        <v>113</v>
      </c>
      <c r="B444" s="122" t="s">
        <v>30</v>
      </c>
      <c r="C444" s="122"/>
      <c r="D444" s="123"/>
      <c r="E444" s="124"/>
      <c r="F444" s="123"/>
      <c r="G444" s="114"/>
    </row>
    <row r="445" spans="1:7" ht="21" x14ac:dyDescent="0.4">
      <c r="A445" s="130" t="s">
        <v>34</v>
      </c>
      <c r="B445" s="130"/>
      <c r="C445" s="130"/>
      <c r="D445" s="130">
        <f>SUM(B437:C444)</f>
        <v>0</v>
      </c>
      <c r="E445" s="108"/>
      <c r="F445" s="114"/>
      <c r="G445" s="114"/>
    </row>
    <row r="446" spans="1:7" ht="21" x14ac:dyDescent="0.4">
      <c r="A446" s="130" t="s">
        <v>33</v>
      </c>
      <c r="B446" s="131"/>
      <c r="C446" s="132"/>
      <c r="D446" s="133" t="e">
        <f>D445/(COUNT(B437:C444)*2)</f>
        <v>#DIV/0!</v>
      </c>
      <c r="E446" s="108"/>
      <c r="F446" s="114"/>
      <c r="G446" s="114"/>
    </row>
    <row r="447" spans="1:7" ht="21" x14ac:dyDescent="0.4">
      <c r="A447" s="238"/>
      <c r="B447" s="114"/>
      <c r="C447" s="135"/>
      <c r="D447" s="114"/>
      <c r="E447" s="108"/>
      <c r="F447" s="114"/>
      <c r="G447" s="114"/>
    </row>
    <row r="448" spans="1:7" ht="24.75" x14ac:dyDescent="0.4">
      <c r="A448" s="363" t="s">
        <v>94</v>
      </c>
      <c r="B448" s="137"/>
      <c r="C448" s="137"/>
      <c r="D448" s="137"/>
      <c r="E448" s="137"/>
      <c r="F448" s="137"/>
      <c r="G448" s="114"/>
    </row>
    <row r="449" spans="1:7" ht="21" x14ac:dyDescent="0.4">
      <c r="A449" s="121" t="s">
        <v>218</v>
      </c>
      <c r="B449" s="122" t="s">
        <v>30</v>
      </c>
      <c r="C449" s="126"/>
      <c r="D449" s="128"/>
      <c r="E449" s="127"/>
      <c r="F449" s="123"/>
      <c r="G449" s="114"/>
    </row>
    <row r="450" spans="1:7" ht="21" x14ac:dyDescent="0.4">
      <c r="A450" s="121" t="s">
        <v>274</v>
      </c>
      <c r="B450" s="122" t="s">
        <v>30</v>
      </c>
      <c r="C450" s="122"/>
      <c r="D450" s="123"/>
      <c r="E450" s="124"/>
      <c r="F450" s="123"/>
      <c r="G450" s="114"/>
    </row>
    <row r="451" spans="1:7" ht="21" x14ac:dyDescent="0.4">
      <c r="A451" s="138" t="s">
        <v>5</v>
      </c>
      <c r="B451" s="122">
        <v>2</v>
      </c>
      <c r="C451" s="122"/>
      <c r="D451" s="163"/>
      <c r="E451" s="124"/>
      <c r="F451" s="123"/>
      <c r="G451" s="114"/>
    </row>
    <row r="452" spans="1:7" ht="63" x14ac:dyDescent="0.4">
      <c r="A452" s="215" t="s">
        <v>361</v>
      </c>
      <c r="B452" s="122">
        <v>0</v>
      </c>
      <c r="C452" s="174">
        <f>IF(B452=0, -5, "0")</f>
        <v>-5</v>
      </c>
      <c r="D452" s="163" t="s">
        <v>534</v>
      </c>
      <c r="E452" s="123" t="s">
        <v>494</v>
      </c>
      <c r="F452" s="123" t="s">
        <v>298</v>
      </c>
      <c r="G452" s="114"/>
    </row>
    <row r="453" spans="1:7" ht="22.5" x14ac:dyDescent="0.45">
      <c r="A453" s="215" t="s">
        <v>362</v>
      </c>
      <c r="B453" s="122" t="s">
        <v>30</v>
      </c>
      <c r="C453" s="169" t="str">
        <f>IF(B453=0, -5, "0")</f>
        <v>0</v>
      </c>
      <c r="D453" s="239"/>
      <c r="E453" s="124"/>
      <c r="F453" s="123"/>
      <c r="G453" s="114"/>
    </row>
    <row r="454" spans="1:7" ht="21" x14ac:dyDescent="0.4">
      <c r="A454" s="121" t="s">
        <v>85</v>
      </c>
      <c r="B454" s="122">
        <v>2</v>
      </c>
      <c r="C454" s="126"/>
      <c r="D454" s="158"/>
      <c r="E454" s="123"/>
      <c r="F454" s="123"/>
      <c r="G454" s="114"/>
    </row>
    <row r="455" spans="1:7" ht="22.5" x14ac:dyDescent="0.45">
      <c r="A455" s="226" t="s">
        <v>48</v>
      </c>
      <c r="B455" s="122">
        <v>2</v>
      </c>
      <c r="C455" s="143" t="str">
        <f>IF(B455=0, -10, IF(B455=1, -5, "0"))</f>
        <v>0</v>
      </c>
      <c r="D455" s="163"/>
      <c r="E455" s="123"/>
      <c r="F455" s="123"/>
      <c r="G455" s="114"/>
    </row>
    <row r="456" spans="1:7" ht="22.5" x14ac:dyDescent="0.45">
      <c r="A456" s="138" t="s">
        <v>187</v>
      </c>
      <c r="B456" s="122">
        <v>2</v>
      </c>
      <c r="C456" s="122"/>
      <c r="D456" s="239"/>
      <c r="E456" s="124"/>
      <c r="F456" s="123"/>
      <c r="G456" s="114"/>
    </row>
    <row r="457" spans="1:7" ht="42" x14ac:dyDescent="0.45">
      <c r="A457" s="290" t="s">
        <v>354</v>
      </c>
      <c r="B457" s="122">
        <v>2</v>
      </c>
      <c r="C457" s="142" t="str">
        <f>IF(B457=0, -2, "0")</f>
        <v>0</v>
      </c>
      <c r="D457" s="300"/>
      <c r="E457" s="124"/>
      <c r="F457" s="123"/>
      <c r="G457" s="114"/>
    </row>
    <row r="458" spans="1:7" s="258" customFormat="1" ht="22.5" x14ac:dyDescent="0.45">
      <c r="A458" s="290" t="s">
        <v>63</v>
      </c>
      <c r="B458" s="122">
        <v>2</v>
      </c>
      <c r="C458" s="142" t="str">
        <f>IF(B458=0, -2, "0")</f>
        <v>0</v>
      </c>
      <c r="D458" s="300"/>
      <c r="E458" s="124"/>
      <c r="F458" s="123"/>
      <c r="G458" s="114"/>
    </row>
    <row r="459" spans="1:7" ht="21" x14ac:dyDescent="0.4">
      <c r="A459" s="290" t="s">
        <v>331</v>
      </c>
      <c r="B459" s="122">
        <v>2</v>
      </c>
      <c r="C459" s="142" t="str">
        <f>IF(B459=0, -2, "0")</f>
        <v>0</v>
      </c>
      <c r="D459" s="123"/>
      <c r="E459" s="124"/>
      <c r="F459" s="123"/>
      <c r="G459" s="114"/>
    </row>
    <row r="460" spans="1:7" ht="42" x14ac:dyDescent="0.4">
      <c r="A460" s="121" t="s">
        <v>150</v>
      </c>
      <c r="B460" s="122">
        <v>2</v>
      </c>
      <c r="C460" s="122"/>
      <c r="D460" s="123"/>
      <c r="E460" s="124"/>
      <c r="F460" s="123"/>
      <c r="G460" s="114"/>
    </row>
    <row r="461" spans="1:7" ht="21" x14ac:dyDescent="0.4">
      <c r="A461" s="201" t="s">
        <v>417</v>
      </c>
      <c r="B461" s="122" t="s">
        <v>30</v>
      </c>
      <c r="C461" s="122"/>
      <c r="D461" s="201"/>
      <c r="E461" s="124"/>
      <c r="F461" s="123"/>
      <c r="G461" s="114"/>
    </row>
    <row r="462" spans="1:7" ht="67.5" x14ac:dyDescent="0.4">
      <c r="A462" s="240" t="s">
        <v>316</v>
      </c>
      <c r="B462" s="122">
        <v>2</v>
      </c>
      <c r="C462" s="143" t="str">
        <f>IF(B462=0, -10, "0")</f>
        <v>0</v>
      </c>
      <c r="D462" s="123"/>
      <c r="E462" s="124"/>
      <c r="F462" s="123"/>
      <c r="G462" s="114"/>
    </row>
    <row r="463" spans="1:7" s="80" customFormat="1" ht="22.5" x14ac:dyDescent="0.4">
      <c r="A463" s="342"/>
      <c r="B463" s="340"/>
      <c r="C463" s="343"/>
      <c r="D463" s="344"/>
      <c r="E463" s="345"/>
      <c r="F463" s="344"/>
      <c r="G463" s="129"/>
    </row>
    <row r="464" spans="1:7" ht="24.75" x14ac:dyDescent="0.4">
      <c r="A464" s="428" t="s">
        <v>311</v>
      </c>
      <c r="B464" s="428"/>
      <c r="C464" s="428"/>
      <c r="D464" s="428"/>
      <c r="E464" s="428"/>
      <c r="F464" s="428"/>
      <c r="G464" s="114"/>
    </row>
    <row r="465" spans="1:7" ht="22.5" x14ac:dyDescent="0.4">
      <c r="A465" s="121" t="s">
        <v>329</v>
      </c>
      <c r="B465" s="122">
        <v>2</v>
      </c>
      <c r="C465" s="217"/>
      <c r="D465" s="241"/>
      <c r="E465" s="241"/>
      <c r="F465" s="123"/>
      <c r="G465" s="114"/>
    </row>
    <row r="466" spans="1:7" s="80" customFormat="1" ht="22.5" x14ac:dyDescent="0.4">
      <c r="A466" s="125" t="s">
        <v>303</v>
      </c>
      <c r="B466" s="122">
        <v>2</v>
      </c>
      <c r="C466" s="217"/>
      <c r="D466" s="241"/>
      <c r="E466" s="241"/>
      <c r="F466" s="123"/>
      <c r="G466" s="129"/>
    </row>
    <row r="467" spans="1:7" s="80" customFormat="1" ht="21" x14ac:dyDescent="0.4">
      <c r="A467" s="188" t="s">
        <v>377</v>
      </c>
      <c r="B467" s="122">
        <v>2</v>
      </c>
      <c r="C467" s="174"/>
      <c r="D467" s="176"/>
      <c r="E467" s="127"/>
      <c r="F467" s="123"/>
      <c r="G467" s="129"/>
    </row>
    <row r="468" spans="1:7" s="80" customFormat="1" ht="21" x14ac:dyDescent="0.4">
      <c r="A468" s="188" t="s">
        <v>318</v>
      </c>
      <c r="B468" s="122">
        <v>2</v>
      </c>
      <c r="C468" s="126"/>
      <c r="D468" s="128"/>
      <c r="E468" s="127"/>
      <c r="F468" s="123"/>
      <c r="G468" s="129"/>
    </row>
    <row r="469" spans="1:7" s="80" customFormat="1" ht="21" x14ac:dyDescent="0.4">
      <c r="A469" s="188" t="s">
        <v>328</v>
      </c>
      <c r="B469" s="122" t="s">
        <v>30</v>
      </c>
      <c r="C469" s="126"/>
      <c r="D469" s="128"/>
      <c r="E469" s="127"/>
      <c r="F469" s="123"/>
      <c r="G469" s="129"/>
    </row>
    <row r="470" spans="1:7" s="80" customFormat="1" ht="21" x14ac:dyDescent="0.4">
      <c r="A470" s="125" t="s">
        <v>406</v>
      </c>
      <c r="B470" s="122" t="s">
        <v>30</v>
      </c>
      <c r="C470" s="126"/>
      <c r="D470" s="128"/>
      <c r="E470" s="127"/>
      <c r="F470" s="123"/>
      <c r="G470" s="129"/>
    </row>
    <row r="471" spans="1:7" ht="95.25" customHeight="1" x14ac:dyDescent="0.4">
      <c r="A471" s="233" t="s">
        <v>422</v>
      </c>
      <c r="B471" s="122">
        <v>0</v>
      </c>
      <c r="C471" s="122"/>
      <c r="D471" s="411">
        <v>0</v>
      </c>
      <c r="E471" s="147"/>
      <c r="F471" s="123"/>
      <c r="G471" s="114"/>
    </row>
    <row r="472" spans="1:7" ht="21" x14ac:dyDescent="0.4">
      <c r="A472" s="130" t="s">
        <v>34</v>
      </c>
      <c r="B472" s="148"/>
      <c r="C472" s="148"/>
      <c r="D472" s="242">
        <f>SUM(B449:C462,B465:C471)</f>
        <v>21</v>
      </c>
      <c r="E472" s="108"/>
      <c r="F472" s="114"/>
      <c r="G472" s="114"/>
    </row>
    <row r="473" spans="1:7" ht="21" x14ac:dyDescent="0.4">
      <c r="A473" s="130" t="s">
        <v>33</v>
      </c>
      <c r="B473" s="131"/>
      <c r="C473" s="132"/>
      <c r="D473" s="133">
        <f>D472/(COUNT(B449:C462,B465:C471)*2)</f>
        <v>0.65625</v>
      </c>
      <c r="E473" s="108"/>
      <c r="F473" s="114"/>
      <c r="G473" s="114"/>
    </row>
    <row r="474" spans="1:7" ht="21" x14ac:dyDescent="0.4">
      <c r="A474" s="149"/>
      <c r="B474" s="135"/>
      <c r="C474" s="135"/>
      <c r="D474" s="135"/>
      <c r="E474" s="108"/>
      <c r="F474" s="114"/>
      <c r="G474" s="114"/>
    </row>
    <row r="475" spans="1:7" ht="22.5" x14ac:dyDescent="0.45">
      <c r="A475" s="150" t="s">
        <v>451</v>
      </c>
      <c r="B475" s="189"/>
      <c r="C475" s="190"/>
      <c r="D475" s="153">
        <f>SUM(D472,D445)</f>
        <v>21</v>
      </c>
      <c r="E475" s="108"/>
      <c r="F475" s="114"/>
      <c r="G475" s="114"/>
    </row>
    <row r="476" spans="1:7" ht="22.5" x14ac:dyDescent="0.45">
      <c r="A476" s="150" t="s">
        <v>452</v>
      </c>
      <c r="B476" s="189"/>
      <c r="C476" s="190"/>
      <c r="D476" s="154">
        <f>D475/(COUNT(B449:C462,B437:C444,B465:C471)*2)</f>
        <v>0.65625</v>
      </c>
      <c r="E476" s="108"/>
      <c r="F476" s="114"/>
      <c r="G476" s="114"/>
    </row>
    <row r="477" spans="1:7" ht="21" x14ac:dyDescent="0.4">
      <c r="A477" s="155"/>
      <c r="B477" s="114"/>
      <c r="C477" s="135"/>
      <c r="D477" s="114"/>
      <c r="E477" s="108"/>
      <c r="F477" s="114"/>
      <c r="G477" s="114"/>
    </row>
    <row r="478" spans="1:7" s="258" customFormat="1" ht="24.75" x14ac:dyDescent="0.4">
      <c r="A478" s="466" t="s">
        <v>425</v>
      </c>
      <c r="B478" s="466"/>
      <c r="C478" s="466"/>
      <c r="D478" s="466"/>
      <c r="E478" s="466"/>
      <c r="F478" s="466"/>
      <c r="G478" s="114"/>
    </row>
    <row r="479" spans="1:7" s="258" customFormat="1" ht="21" customHeight="1" x14ac:dyDescent="0.4">
      <c r="A479" s="234">
        <f>B11</f>
        <v>43515</v>
      </c>
      <c r="G479" s="114"/>
    </row>
    <row r="480" spans="1:7" s="258" customFormat="1" ht="21" x14ac:dyDescent="0.4">
      <c r="A480" s="429" t="s">
        <v>28</v>
      </c>
      <c r="B480" s="430" t="s">
        <v>29</v>
      </c>
      <c r="C480" s="430"/>
      <c r="D480" s="430" t="s">
        <v>42</v>
      </c>
      <c r="E480" s="431" t="s">
        <v>266</v>
      </c>
      <c r="F480" s="431" t="s">
        <v>302</v>
      </c>
      <c r="G480" s="114"/>
    </row>
    <row r="481" spans="1:7" s="258" customFormat="1" ht="21" x14ac:dyDescent="0.4">
      <c r="A481" s="429"/>
      <c r="B481" s="320" t="s">
        <v>32</v>
      </c>
      <c r="C481" s="320" t="s">
        <v>31</v>
      </c>
      <c r="D481" s="430"/>
      <c r="E481" s="431"/>
      <c r="F481" s="431"/>
      <c r="G481" s="114"/>
    </row>
    <row r="482" spans="1:7" s="260" customFormat="1" ht="22.5" x14ac:dyDescent="0.4">
      <c r="A482" s="367"/>
      <c r="B482" s="368"/>
      <c r="C482" s="368"/>
      <c r="D482" s="368"/>
      <c r="E482" s="354"/>
      <c r="F482" s="354"/>
      <c r="G482" s="173"/>
    </row>
    <row r="483" spans="1:7" s="260" customFormat="1" ht="24.75" x14ac:dyDescent="0.4">
      <c r="A483" s="505" t="s">
        <v>52</v>
      </c>
      <c r="B483" s="505"/>
      <c r="C483" s="505"/>
      <c r="D483" s="505"/>
      <c r="E483" s="505"/>
      <c r="F483" s="505"/>
      <c r="G483" s="173"/>
    </row>
    <row r="484" spans="1:7" s="258" customFormat="1" ht="21" x14ac:dyDescent="0.4">
      <c r="A484" s="252" t="s">
        <v>334</v>
      </c>
      <c r="B484" s="122" t="s">
        <v>30</v>
      </c>
      <c r="C484" s="384"/>
      <c r="D484" s="384"/>
      <c r="E484" s="384"/>
      <c r="F484" s="123"/>
      <c r="G484" s="129"/>
    </row>
    <row r="485" spans="1:7" s="258" customFormat="1" ht="21" x14ac:dyDescent="0.4">
      <c r="A485" s="252" t="s">
        <v>363</v>
      </c>
      <c r="B485" s="122" t="s">
        <v>30</v>
      </c>
      <c r="C485" s="385"/>
      <c r="D485" s="385"/>
      <c r="E485" s="385"/>
      <c r="F485" s="123"/>
      <c r="G485" s="129"/>
    </row>
    <row r="486" spans="1:7" s="258" customFormat="1" ht="21" x14ac:dyDescent="0.4">
      <c r="A486" s="252" t="s">
        <v>364</v>
      </c>
      <c r="B486" s="122" t="s">
        <v>30</v>
      </c>
      <c r="C486" s="386"/>
      <c r="D486" s="386"/>
      <c r="E486" s="386"/>
      <c r="F486" s="123"/>
      <c r="G486" s="129"/>
    </row>
    <row r="487" spans="1:7" s="258" customFormat="1" ht="21" x14ac:dyDescent="0.4">
      <c r="A487" s="252" t="s">
        <v>365</v>
      </c>
      <c r="B487" s="122" t="s">
        <v>30</v>
      </c>
      <c r="C487" s="385"/>
      <c r="D487" s="385"/>
      <c r="E487" s="385"/>
      <c r="F487" s="123"/>
      <c r="G487" s="129"/>
    </row>
    <row r="488" spans="1:7" s="258" customFormat="1" ht="21" x14ac:dyDescent="0.4">
      <c r="A488" s="252" t="s">
        <v>44</v>
      </c>
      <c r="B488" s="122" t="s">
        <v>30</v>
      </c>
      <c r="C488" s="385"/>
      <c r="D488" s="385"/>
      <c r="E488" s="385"/>
      <c r="F488" s="123"/>
      <c r="G488" s="114"/>
    </row>
    <row r="489" spans="1:7" s="258" customFormat="1" ht="21" x14ac:dyDescent="0.4">
      <c r="A489" s="252" t="s">
        <v>18</v>
      </c>
      <c r="B489" s="122" t="s">
        <v>30</v>
      </c>
      <c r="C489" s="385"/>
      <c r="D489" s="385"/>
      <c r="E489" s="385"/>
      <c r="F489" s="123"/>
      <c r="G489" s="114"/>
    </row>
    <row r="490" spans="1:7" s="258" customFormat="1" ht="21" x14ac:dyDescent="0.4">
      <c r="A490" s="301"/>
      <c r="B490" s="302"/>
      <c r="C490" s="303"/>
      <c r="D490" s="303"/>
      <c r="E490" s="303"/>
      <c r="F490" s="303"/>
      <c r="G490" s="114"/>
    </row>
    <row r="491" spans="1:7" s="258" customFormat="1" ht="30" customHeight="1" x14ac:dyDescent="0.5">
      <c r="A491" s="503" t="s">
        <v>463</v>
      </c>
      <c r="B491" s="504"/>
      <c r="C491" s="504"/>
      <c r="D491" s="504"/>
      <c r="E491" s="504"/>
      <c r="F491" s="504"/>
      <c r="G491" s="114"/>
    </row>
    <row r="492" spans="1:7" s="258" customFormat="1" ht="21" x14ac:dyDescent="0.4">
      <c r="A492" s="252" t="s">
        <v>80</v>
      </c>
      <c r="B492" s="122" t="s">
        <v>30</v>
      </c>
      <c r="C492" s="385"/>
      <c r="D492" s="385"/>
      <c r="E492" s="385"/>
      <c r="F492" s="123"/>
      <c r="G492" s="114"/>
    </row>
    <row r="493" spans="1:7" s="258" customFormat="1" ht="21" x14ac:dyDescent="0.4">
      <c r="A493" s="252" t="s">
        <v>106</v>
      </c>
      <c r="B493" s="122" t="s">
        <v>30</v>
      </c>
      <c r="C493" s="385"/>
      <c r="D493" s="385"/>
      <c r="E493" s="385"/>
      <c r="F493" s="123"/>
      <c r="G493" s="114"/>
    </row>
    <row r="494" spans="1:7" s="258" customFormat="1" ht="21" x14ac:dyDescent="0.4">
      <c r="A494" s="252" t="s">
        <v>366</v>
      </c>
      <c r="B494" s="122" t="s">
        <v>30</v>
      </c>
      <c r="C494" s="385"/>
      <c r="D494" s="385"/>
      <c r="E494" s="385"/>
      <c r="F494" s="123"/>
      <c r="G494" s="114"/>
    </row>
    <row r="495" spans="1:7" s="258" customFormat="1" ht="42" x14ac:dyDescent="0.4">
      <c r="A495" s="252" t="s">
        <v>395</v>
      </c>
      <c r="B495" s="122" t="s">
        <v>30</v>
      </c>
      <c r="C495" s="385"/>
      <c r="D495" s="385"/>
      <c r="E495" s="385"/>
      <c r="F495" s="123"/>
      <c r="G495" s="114"/>
    </row>
    <row r="496" spans="1:7" s="258" customFormat="1" ht="21" x14ac:dyDescent="0.4">
      <c r="A496" s="252" t="s">
        <v>367</v>
      </c>
      <c r="B496" s="122" t="s">
        <v>30</v>
      </c>
      <c r="C496" s="385"/>
      <c r="D496" s="385"/>
      <c r="E496" s="385"/>
      <c r="F496" s="123"/>
      <c r="G496" s="114"/>
    </row>
    <row r="497" spans="1:7" s="258" customFormat="1" ht="21" x14ac:dyDescent="0.4">
      <c r="A497" s="252" t="s">
        <v>142</v>
      </c>
      <c r="B497" s="122" t="s">
        <v>30</v>
      </c>
      <c r="C497" s="385"/>
      <c r="D497" s="385"/>
      <c r="E497" s="385"/>
      <c r="F497" s="123"/>
      <c r="G497" s="114"/>
    </row>
    <row r="498" spans="1:7" s="258" customFormat="1" ht="21" x14ac:dyDescent="0.4">
      <c r="A498" s="252" t="s">
        <v>412</v>
      </c>
      <c r="B498" s="122" t="s">
        <v>30</v>
      </c>
      <c r="C498" s="387"/>
      <c r="D498" s="387"/>
      <c r="E498" s="387"/>
      <c r="F498" s="123"/>
      <c r="G498" s="114"/>
    </row>
    <row r="499" spans="1:7" s="258" customFormat="1" ht="21" x14ac:dyDescent="0.4">
      <c r="A499" s="252" t="s">
        <v>340</v>
      </c>
      <c r="B499" s="122" t="s">
        <v>30</v>
      </c>
      <c r="C499" s="385"/>
      <c r="D499" s="385"/>
      <c r="E499" s="385"/>
      <c r="F499" s="123"/>
      <c r="G499" s="114"/>
    </row>
    <row r="500" spans="1:7" s="258" customFormat="1" ht="42" x14ac:dyDescent="0.4">
      <c r="A500" s="252" t="s">
        <v>341</v>
      </c>
      <c r="B500" s="122" t="s">
        <v>30</v>
      </c>
      <c r="C500" s="385"/>
      <c r="D500" s="385"/>
      <c r="E500" s="385"/>
      <c r="F500" s="123"/>
      <c r="G500" s="114"/>
    </row>
    <row r="501" spans="1:7" s="258" customFormat="1" ht="42" x14ac:dyDescent="0.4">
      <c r="A501" s="252" t="s">
        <v>375</v>
      </c>
      <c r="B501" s="122" t="s">
        <v>30</v>
      </c>
      <c r="C501" s="385"/>
      <c r="D501" s="385"/>
      <c r="E501" s="385"/>
      <c r="F501" s="123"/>
      <c r="G501" s="114"/>
    </row>
    <row r="502" spans="1:7" s="258" customFormat="1" ht="21" x14ac:dyDescent="0.4">
      <c r="A502" s="201" t="s">
        <v>417</v>
      </c>
      <c r="B502" s="122" t="s">
        <v>30</v>
      </c>
      <c r="C502" s="385"/>
      <c r="D502" s="385"/>
      <c r="E502" s="385"/>
      <c r="F502" s="123"/>
      <c r="G502" s="114"/>
    </row>
    <row r="503" spans="1:7" s="258" customFormat="1" ht="21" x14ac:dyDescent="0.4">
      <c r="A503" s="252" t="s">
        <v>347</v>
      </c>
      <c r="B503" s="122" t="s">
        <v>30</v>
      </c>
      <c r="C503" s="385"/>
      <c r="D503" s="385"/>
      <c r="E503" s="385"/>
      <c r="F503" s="123"/>
      <c r="G503" s="114"/>
    </row>
    <row r="504" spans="1:7" s="258" customFormat="1" ht="21" x14ac:dyDescent="0.4">
      <c r="A504" s="301"/>
      <c r="B504" s="302"/>
      <c r="C504" s="303"/>
      <c r="D504" s="303"/>
      <c r="E504" s="303"/>
      <c r="F504" s="303"/>
      <c r="G504" s="135"/>
    </row>
    <row r="505" spans="1:7" s="258" customFormat="1" ht="39" customHeight="1" x14ac:dyDescent="0.5">
      <c r="A505" s="477" t="s">
        <v>23</v>
      </c>
      <c r="B505" s="478"/>
      <c r="C505" s="478"/>
      <c r="D505" s="478"/>
      <c r="E505" s="478"/>
      <c r="F505" s="479"/>
      <c r="G505" s="114"/>
    </row>
    <row r="506" spans="1:7" s="258" customFormat="1" ht="30" customHeight="1" x14ac:dyDescent="0.4">
      <c r="A506" s="252" t="s">
        <v>80</v>
      </c>
      <c r="B506" s="122" t="s">
        <v>30</v>
      </c>
      <c r="C506" s="284"/>
      <c r="D506" s="284"/>
      <c r="E506" s="284"/>
      <c r="F506" s="123"/>
      <c r="G506" s="114"/>
    </row>
    <row r="507" spans="1:7" s="258" customFormat="1" ht="39" customHeight="1" x14ac:dyDescent="0.4">
      <c r="A507" s="252" t="s">
        <v>106</v>
      </c>
      <c r="B507" s="122" t="s">
        <v>30</v>
      </c>
      <c r="C507" s="284"/>
      <c r="D507" s="284"/>
      <c r="E507" s="284"/>
      <c r="F507" s="123"/>
      <c r="G507" s="114"/>
    </row>
    <row r="508" spans="1:7" s="258" customFormat="1" ht="33.75" customHeight="1" x14ac:dyDescent="0.4">
      <c r="A508" s="252" t="s">
        <v>366</v>
      </c>
      <c r="B508" s="122" t="s">
        <v>30</v>
      </c>
      <c r="C508" s="284"/>
      <c r="D508" s="284"/>
      <c r="E508" s="284"/>
      <c r="F508" s="123"/>
      <c r="G508" s="114"/>
    </row>
    <row r="509" spans="1:7" s="258" customFormat="1" ht="36" customHeight="1" x14ac:dyDescent="0.45">
      <c r="A509" s="405" t="s">
        <v>50</v>
      </c>
      <c r="B509" s="122" t="s">
        <v>30</v>
      </c>
      <c r="C509" s="143" t="str">
        <f>IF(B509=0, -10, IF(B509=1, -5, "0"))</f>
        <v>0</v>
      </c>
      <c r="D509" s="284"/>
      <c r="E509" s="284"/>
      <c r="F509" s="123"/>
      <c r="G509" s="114"/>
    </row>
    <row r="510" spans="1:7" s="258" customFormat="1" ht="39" customHeight="1" x14ac:dyDescent="0.45">
      <c r="A510" s="405" t="s">
        <v>379</v>
      </c>
      <c r="B510" s="122" t="s">
        <v>30</v>
      </c>
      <c r="C510" s="143" t="str">
        <f>IF(B510=0, -10, "0")</f>
        <v>0</v>
      </c>
      <c r="D510" s="284"/>
      <c r="E510" s="284"/>
      <c r="F510" s="123"/>
      <c r="G510" s="114"/>
    </row>
    <row r="511" spans="1:7" s="258" customFormat="1" ht="30" customHeight="1" x14ac:dyDescent="0.4">
      <c r="A511" s="252" t="s">
        <v>344</v>
      </c>
      <c r="B511" s="122" t="s">
        <v>30</v>
      </c>
      <c r="C511" s="284"/>
      <c r="D511" s="284"/>
      <c r="E511" s="284"/>
      <c r="F511" s="123"/>
      <c r="G511" s="114"/>
    </row>
    <row r="512" spans="1:7" s="258" customFormat="1" ht="42" x14ac:dyDescent="0.4">
      <c r="A512" s="290" t="s">
        <v>354</v>
      </c>
      <c r="B512" s="122" t="s">
        <v>30</v>
      </c>
      <c r="C512" s="142" t="str">
        <f>IF(B512=0, -2, "0")</f>
        <v>0</v>
      </c>
      <c r="D512" s="284"/>
      <c r="E512" s="284"/>
      <c r="F512" s="123"/>
      <c r="G512" s="114"/>
    </row>
    <row r="513" spans="1:7" s="258" customFormat="1" ht="30.75" customHeight="1" x14ac:dyDescent="0.4">
      <c r="A513" s="290" t="s">
        <v>63</v>
      </c>
      <c r="B513" s="122" t="s">
        <v>30</v>
      </c>
      <c r="C513" s="142" t="str">
        <f>IF(B513=0, -2, "0")</f>
        <v>0</v>
      </c>
      <c r="D513" s="284"/>
      <c r="E513" s="284"/>
      <c r="F513" s="123"/>
      <c r="G513" s="114"/>
    </row>
    <row r="514" spans="1:7" s="258" customFormat="1" ht="30" customHeight="1" x14ac:dyDescent="0.4">
      <c r="A514" s="290" t="s">
        <v>331</v>
      </c>
      <c r="B514" s="122" t="s">
        <v>30</v>
      </c>
      <c r="C514" s="142" t="str">
        <f>IF(B514=0, -2, "0")</f>
        <v>0</v>
      </c>
      <c r="D514" s="284"/>
      <c r="E514" s="284"/>
      <c r="F514" s="123"/>
      <c r="G514" s="114"/>
    </row>
    <row r="515" spans="1:7" s="258" customFormat="1" ht="34.5" customHeight="1" x14ac:dyDescent="0.4">
      <c r="A515" s="201" t="s">
        <v>417</v>
      </c>
      <c r="B515" s="122" t="s">
        <v>30</v>
      </c>
      <c r="C515" s="122"/>
      <c r="D515" s="284"/>
      <c r="E515" s="284"/>
      <c r="F515" s="123"/>
      <c r="G515" s="114"/>
    </row>
    <row r="516" spans="1:7" s="258" customFormat="1" ht="61.5" customHeight="1" x14ac:dyDescent="0.4">
      <c r="A516" s="240" t="s">
        <v>316</v>
      </c>
      <c r="B516" s="122" t="s">
        <v>30</v>
      </c>
      <c r="C516" s="143" t="str">
        <f>IF(B516=0, -10, "0")</f>
        <v>0</v>
      </c>
      <c r="D516" s="284"/>
      <c r="E516" s="284"/>
      <c r="F516" s="123"/>
      <c r="G516" s="114"/>
    </row>
    <row r="517" spans="1:7" s="258" customFormat="1" ht="24" customHeight="1" x14ac:dyDescent="0.3">
      <c r="A517" s="461"/>
      <c r="B517" s="461"/>
      <c r="C517" s="461"/>
      <c r="D517" s="461"/>
      <c r="E517" s="461"/>
      <c r="F517" s="461"/>
      <c r="G517" s="461"/>
    </row>
    <row r="518" spans="1:7" s="258" customFormat="1" ht="26.25" customHeight="1" x14ac:dyDescent="0.5">
      <c r="A518" s="369" t="s">
        <v>311</v>
      </c>
      <c r="B518" s="462"/>
      <c r="C518" s="462"/>
      <c r="D518" s="462"/>
      <c r="E518" s="462"/>
      <c r="F518" s="462"/>
      <c r="G518" s="114"/>
    </row>
    <row r="519" spans="1:7" s="258" customFormat="1" ht="34.5" customHeight="1" x14ac:dyDescent="0.4">
      <c r="A519" s="252" t="s">
        <v>348</v>
      </c>
      <c r="B519" s="122" t="s">
        <v>30</v>
      </c>
      <c r="C519" s="288"/>
      <c r="D519" s="287"/>
      <c r="E519" s="287"/>
      <c r="F519" s="123"/>
      <c r="G519" s="114"/>
    </row>
    <row r="520" spans="1:7" s="258" customFormat="1" ht="37.5" customHeight="1" x14ac:dyDescent="0.4">
      <c r="A520" s="252" t="s">
        <v>369</v>
      </c>
      <c r="B520" s="122" t="s">
        <v>30</v>
      </c>
      <c r="C520" s="285"/>
      <c r="D520" s="284"/>
      <c r="E520" s="284"/>
      <c r="F520" s="123"/>
      <c r="G520" s="129"/>
    </row>
    <row r="521" spans="1:7" s="258" customFormat="1" ht="38.25" customHeight="1" x14ac:dyDescent="0.4">
      <c r="A521" s="252" t="s">
        <v>333</v>
      </c>
      <c r="B521" s="122" t="s">
        <v>30</v>
      </c>
      <c r="C521" s="285"/>
      <c r="D521" s="284"/>
      <c r="E521" s="284"/>
      <c r="F521" s="123"/>
      <c r="G521" s="114"/>
    </row>
    <row r="522" spans="1:7" s="258" customFormat="1" ht="43.5" customHeight="1" x14ac:dyDescent="0.45">
      <c r="A522" s="252" t="s">
        <v>328</v>
      </c>
      <c r="B522" s="122" t="s">
        <v>30</v>
      </c>
      <c r="C522" s="284"/>
      <c r="D522" s="308"/>
      <c r="E522" s="308"/>
      <c r="F522" s="123"/>
      <c r="G522" s="129"/>
    </row>
    <row r="523" spans="1:7" s="258" customFormat="1" ht="42" x14ac:dyDescent="0.4">
      <c r="A523" s="252" t="s">
        <v>349</v>
      </c>
      <c r="B523" s="122" t="s">
        <v>30</v>
      </c>
      <c r="C523" s="284"/>
      <c r="D523" s="123"/>
      <c r="E523" s="124"/>
      <c r="F523" s="123"/>
      <c r="G523" s="114"/>
    </row>
    <row r="524" spans="1:7" s="258" customFormat="1" ht="21" x14ac:dyDescent="0.4">
      <c r="A524" s="252" t="s">
        <v>406</v>
      </c>
      <c r="B524" s="122" t="s">
        <v>30</v>
      </c>
      <c r="C524" s="284"/>
      <c r="D524" s="314"/>
      <c r="E524" s="157"/>
      <c r="F524" s="123"/>
      <c r="G524" s="114"/>
    </row>
    <row r="525" spans="1:7" s="258" customFormat="1" ht="92.25" customHeight="1" x14ac:dyDescent="0.4">
      <c r="A525" s="121" t="s">
        <v>422</v>
      </c>
      <c r="B525" s="122" t="str">
        <f>IF(D525=1, 2, IF(AND(D525&lt;1,D525&gt;0), 1, IF(D525=0,"0","NA")))</f>
        <v>NA</v>
      </c>
      <c r="C525" s="357"/>
      <c r="D525" s="411" t="str">
        <f>IFERROR(E525/F525,"N.A")</f>
        <v>N.A</v>
      </c>
      <c r="E525" s="157"/>
      <c r="F525" s="123"/>
      <c r="G525" s="114"/>
    </row>
    <row r="526" spans="1:7" s="258" customFormat="1" ht="21" customHeight="1" x14ac:dyDescent="0.45">
      <c r="A526" s="408" t="s">
        <v>453</v>
      </c>
      <c r="B526" s="409"/>
      <c r="C526" s="410"/>
      <c r="D526" s="313">
        <f>SUM(B519:C525,B492:C503,B484:C489,B506:C516)</f>
        <v>0</v>
      </c>
      <c r="E526" s="108"/>
      <c r="F526" s="114"/>
      <c r="G526" s="129"/>
    </row>
    <row r="527" spans="1:7" s="258" customFormat="1" ht="21" customHeight="1" x14ac:dyDescent="0.45">
      <c r="A527" s="150" t="s">
        <v>454</v>
      </c>
      <c r="B527" s="189"/>
      <c r="C527" s="190"/>
      <c r="D527" s="154" t="e">
        <f>D526/(COUNT(B506:C516,B492:C503,B519:C525,B484:C489)*2)</f>
        <v>#DIV/0!</v>
      </c>
      <c r="E527" s="108"/>
      <c r="F527" s="114"/>
      <c r="G527" s="129"/>
    </row>
    <row r="528" spans="1:7" s="258" customFormat="1" ht="21" x14ac:dyDescent="0.4">
      <c r="A528" s="301"/>
      <c r="B528" s="302"/>
      <c r="C528" s="303"/>
      <c r="D528" s="311"/>
      <c r="E528" s="312"/>
      <c r="F528" s="312"/>
      <c r="G528" s="114"/>
    </row>
    <row r="529" spans="1:7" s="258" customFormat="1" ht="21" x14ac:dyDescent="0.4">
      <c r="A529" s="301"/>
      <c r="B529" s="302"/>
      <c r="C529" s="303"/>
      <c r="D529" s="311"/>
      <c r="E529" s="312"/>
      <c r="F529" s="312"/>
      <c r="G529" s="114"/>
    </row>
    <row r="530" spans="1:7" s="258" customFormat="1" ht="21" customHeight="1" x14ac:dyDescent="0.5">
      <c r="A530" s="467" t="s">
        <v>97</v>
      </c>
      <c r="B530" s="467"/>
      <c r="C530" s="467"/>
      <c r="D530" s="467"/>
      <c r="E530" s="467"/>
      <c r="F530" s="467"/>
      <c r="G530" s="114"/>
    </row>
    <row r="531" spans="1:7" s="258" customFormat="1" ht="22.5" customHeight="1" x14ac:dyDescent="0.4">
      <c r="A531" s="234">
        <f>B11</f>
        <v>43515</v>
      </c>
      <c r="B531" s="114"/>
      <c r="C531" s="135"/>
      <c r="D531" s="137"/>
      <c r="E531" s="137"/>
      <c r="F531" s="137"/>
      <c r="G531" s="114"/>
    </row>
    <row r="532" spans="1:7" s="258" customFormat="1" ht="21" x14ac:dyDescent="0.4">
      <c r="A532" s="480" t="s">
        <v>28</v>
      </c>
      <c r="B532" s="468" t="s">
        <v>29</v>
      </c>
      <c r="C532" s="482"/>
      <c r="D532" s="442" t="s">
        <v>42</v>
      </c>
      <c r="E532" s="432" t="s">
        <v>266</v>
      </c>
      <c r="F532" s="432" t="s">
        <v>302</v>
      </c>
      <c r="G532" s="114"/>
    </row>
    <row r="533" spans="1:7" s="258" customFormat="1" ht="21" x14ac:dyDescent="0.4">
      <c r="A533" s="481"/>
      <c r="B533" s="315" t="s">
        <v>32</v>
      </c>
      <c r="C533" s="316" t="s">
        <v>31</v>
      </c>
      <c r="D533" s="442"/>
      <c r="E533" s="432"/>
      <c r="F533" s="432"/>
      <c r="G533" s="114"/>
    </row>
    <row r="534" spans="1:7" s="80" customFormat="1" ht="22.5" x14ac:dyDescent="0.4">
      <c r="A534" s="365"/>
      <c r="B534" s="366"/>
      <c r="C534" s="366"/>
      <c r="D534" s="361"/>
      <c r="E534" s="362"/>
      <c r="F534" s="362"/>
      <c r="G534" s="129"/>
    </row>
    <row r="535" spans="1:7" s="258" customFormat="1" ht="24.75" x14ac:dyDescent="0.4">
      <c r="A535" s="370" t="s">
        <v>17</v>
      </c>
      <c r="B535" s="317"/>
      <c r="C535" s="464"/>
      <c r="D535" s="464"/>
      <c r="E535" s="464"/>
      <c r="F535" s="465"/>
      <c r="G535" s="114"/>
    </row>
    <row r="536" spans="1:7" s="258" customFormat="1" ht="21" x14ac:dyDescent="0.4">
      <c r="A536" s="235" t="s">
        <v>6</v>
      </c>
      <c r="B536" s="122">
        <v>2</v>
      </c>
      <c r="C536" s="122"/>
      <c r="D536" s="128"/>
      <c r="E536" s="124"/>
      <c r="F536" s="123"/>
      <c r="G536" s="114"/>
    </row>
    <row r="537" spans="1:7" s="258" customFormat="1" ht="21" x14ac:dyDescent="0.4">
      <c r="A537" s="237" t="s">
        <v>18</v>
      </c>
      <c r="B537" s="122">
        <v>2</v>
      </c>
      <c r="C537" s="122"/>
      <c r="D537" s="123"/>
      <c r="E537" s="124"/>
      <c r="F537" s="123"/>
      <c r="G537" s="114"/>
    </row>
    <row r="538" spans="1:7" s="258" customFormat="1" ht="21" x14ac:dyDescent="0.4">
      <c r="A538" s="235" t="s">
        <v>98</v>
      </c>
      <c r="B538" s="122">
        <v>2</v>
      </c>
      <c r="C538" s="122"/>
      <c r="D538" s="123"/>
      <c r="E538" s="124"/>
      <c r="F538" s="123"/>
      <c r="G538" s="114"/>
    </row>
    <row r="539" spans="1:7" s="258" customFormat="1" ht="21" x14ac:dyDescent="0.4">
      <c r="A539" s="237" t="s">
        <v>147</v>
      </c>
      <c r="B539" s="122">
        <v>2</v>
      </c>
      <c r="C539" s="126"/>
      <c r="D539" s="121"/>
      <c r="E539" s="127"/>
      <c r="F539" s="123"/>
      <c r="G539" s="114"/>
    </row>
    <row r="540" spans="1:7" s="258" customFormat="1" ht="22.5" customHeight="1" x14ac:dyDescent="0.45">
      <c r="A540" s="226" t="s">
        <v>48</v>
      </c>
      <c r="B540" s="122">
        <v>2</v>
      </c>
      <c r="C540" s="143" t="str">
        <f>IF(B540=0, -10, IF(B540=1, -5, "0"))</f>
        <v>0</v>
      </c>
      <c r="D540" s="355"/>
      <c r="E540" s="348"/>
      <c r="F540" s="123"/>
      <c r="G540" s="114"/>
    </row>
    <row r="541" spans="1:7" s="258" customFormat="1" ht="21" x14ac:dyDescent="0.4">
      <c r="A541" s="235" t="s">
        <v>383</v>
      </c>
      <c r="B541" s="122">
        <v>2</v>
      </c>
      <c r="C541" s="166"/>
      <c r="D541" s="128"/>
      <c r="E541" s="127"/>
      <c r="F541" s="123"/>
      <c r="G541" s="114"/>
    </row>
    <row r="542" spans="1:7" s="258" customFormat="1" ht="21" customHeight="1" x14ac:dyDescent="0.4">
      <c r="A542" s="449" t="s">
        <v>34</v>
      </c>
      <c r="B542" s="450"/>
      <c r="C542" s="451"/>
      <c r="D542" s="407">
        <f>SUM(B536:C541)</f>
        <v>12</v>
      </c>
      <c r="E542" s="248"/>
      <c r="F542" s="248"/>
      <c r="G542" s="114"/>
    </row>
    <row r="543" spans="1:7" s="258" customFormat="1" ht="21" customHeight="1" x14ac:dyDescent="0.4">
      <c r="A543" s="449" t="s">
        <v>33</v>
      </c>
      <c r="B543" s="450"/>
      <c r="C543" s="451"/>
      <c r="D543" s="388">
        <f>D542/(COUNT(B536:C541)*2)</f>
        <v>1</v>
      </c>
      <c r="E543" s="248"/>
      <c r="F543" s="248"/>
      <c r="G543" s="114"/>
    </row>
    <row r="544" spans="1:7" s="258" customFormat="1" ht="21" x14ac:dyDescent="0.4">
      <c r="A544" s="435"/>
      <c r="B544" s="435"/>
      <c r="C544" s="435"/>
      <c r="D544" s="435"/>
      <c r="E544" s="435"/>
      <c r="F544" s="435"/>
      <c r="G544" s="135"/>
    </row>
    <row r="545" spans="1:7" s="258" customFormat="1" ht="24.75" x14ac:dyDescent="0.4">
      <c r="A545" s="363" t="s">
        <v>94</v>
      </c>
      <c r="B545" s="137"/>
      <c r="C545" s="137"/>
      <c r="D545" s="173"/>
      <c r="E545" s="225"/>
      <c r="F545" s="173"/>
      <c r="G545" s="135"/>
    </row>
    <row r="546" spans="1:7" s="258" customFormat="1" ht="22.5" x14ac:dyDescent="0.4">
      <c r="A546" s="121" t="s">
        <v>99</v>
      </c>
      <c r="B546" s="122">
        <v>2</v>
      </c>
      <c r="C546" s="206"/>
      <c r="D546" s="191"/>
      <c r="E546" s="124"/>
      <c r="F546" s="123"/>
      <c r="G546" s="129"/>
    </row>
    <row r="547" spans="1:7" s="258" customFormat="1" ht="42" x14ac:dyDescent="0.4">
      <c r="A547" s="121" t="s">
        <v>204</v>
      </c>
      <c r="B547" s="122">
        <v>2</v>
      </c>
      <c r="C547" s="122"/>
      <c r="D547" s="257"/>
      <c r="E547" s="321"/>
      <c r="F547" s="123"/>
      <c r="G547" s="129"/>
    </row>
    <row r="548" spans="1:7" s="258" customFormat="1" ht="21" x14ac:dyDescent="0.4">
      <c r="A548" s="121" t="s">
        <v>294</v>
      </c>
      <c r="B548" s="122">
        <v>2</v>
      </c>
      <c r="C548" s="122"/>
      <c r="D548" s="179"/>
      <c r="E548" s="127"/>
      <c r="F548" s="123"/>
      <c r="G548" s="129"/>
    </row>
    <row r="549" spans="1:7" s="258" customFormat="1" ht="21" x14ac:dyDescent="0.4">
      <c r="A549" s="121" t="s">
        <v>114</v>
      </c>
      <c r="B549" s="122">
        <v>2</v>
      </c>
      <c r="C549" s="122"/>
      <c r="D549" s="201"/>
      <c r="E549" s="127"/>
      <c r="F549" s="123"/>
      <c r="G549" s="114"/>
    </row>
    <row r="550" spans="1:7" s="258" customFormat="1" ht="45" x14ac:dyDescent="0.4">
      <c r="A550" s="214" t="s">
        <v>327</v>
      </c>
      <c r="B550" s="122">
        <v>2</v>
      </c>
      <c r="C550" s="143" t="str">
        <f>IF(B550=0, -10, "0")</f>
        <v>0</v>
      </c>
      <c r="D550" s="201"/>
      <c r="E550" s="127"/>
      <c r="F550" s="123"/>
      <c r="G550" s="114"/>
    </row>
    <row r="551" spans="1:7" s="258" customFormat="1" ht="51.75" customHeight="1" x14ac:dyDescent="0.4">
      <c r="A551" s="121" t="s">
        <v>150</v>
      </c>
      <c r="B551" s="122">
        <v>2</v>
      </c>
      <c r="C551" s="126"/>
      <c r="D551" s="123"/>
      <c r="E551" s="124"/>
      <c r="F551" s="123"/>
      <c r="G551" s="114"/>
    </row>
    <row r="552" spans="1:7" s="258" customFormat="1" ht="30.75" customHeight="1" x14ac:dyDescent="0.4">
      <c r="A552" s="201" t="s">
        <v>426</v>
      </c>
      <c r="B552" s="122">
        <v>2</v>
      </c>
      <c r="C552" s="126"/>
      <c r="D552" s="307"/>
      <c r="E552" s="307"/>
      <c r="F552" s="123"/>
      <c r="G552" s="129"/>
    </row>
    <row r="553" spans="1:7" s="258" customFormat="1" ht="42" x14ac:dyDescent="0.4">
      <c r="A553" s="290" t="s">
        <v>354</v>
      </c>
      <c r="B553" s="122">
        <v>2</v>
      </c>
      <c r="C553" s="142" t="str">
        <f>IF(B553=0, -2, "0")</f>
        <v>0</v>
      </c>
      <c r="D553" s="128"/>
      <c r="E553" s="127"/>
      <c r="F553" s="123"/>
      <c r="G553" s="114"/>
    </row>
    <row r="554" spans="1:7" s="258" customFormat="1" ht="21" x14ac:dyDescent="0.4">
      <c r="A554" s="290" t="s">
        <v>63</v>
      </c>
      <c r="B554" s="122">
        <v>2</v>
      </c>
      <c r="C554" s="142" t="str">
        <f>IF(B554=0, -2, "0")</f>
        <v>0</v>
      </c>
      <c r="D554" s="128"/>
      <c r="E554" s="127"/>
      <c r="F554" s="123"/>
      <c r="G554" s="129"/>
    </row>
    <row r="555" spans="1:7" s="258" customFormat="1" ht="21" x14ac:dyDescent="0.4">
      <c r="A555" s="290" t="s">
        <v>331</v>
      </c>
      <c r="B555" s="122">
        <v>2</v>
      </c>
      <c r="C555" s="142" t="str">
        <f>IF(B555=0, -2, "0")</f>
        <v>0</v>
      </c>
      <c r="D555" s="128"/>
      <c r="E555" s="127"/>
      <c r="F555" s="123"/>
      <c r="G555" s="129"/>
    </row>
    <row r="556" spans="1:7" s="80" customFormat="1" ht="21" x14ac:dyDescent="0.3">
      <c r="A556" s="436"/>
      <c r="B556" s="437"/>
      <c r="C556" s="437"/>
      <c r="D556" s="437"/>
      <c r="E556" s="437"/>
      <c r="F556" s="437"/>
      <c r="G556" s="437"/>
    </row>
    <row r="557" spans="1:7" s="258" customFormat="1" ht="35.25" customHeight="1" x14ac:dyDescent="0.4">
      <c r="A557" s="371" t="s">
        <v>311</v>
      </c>
      <c r="B557" s="337"/>
      <c r="C557" s="501"/>
      <c r="D557" s="501"/>
      <c r="E557" s="501"/>
      <c r="F557" s="502"/>
      <c r="G557" s="129"/>
    </row>
    <row r="558" spans="1:7" s="258" customFormat="1" ht="21" x14ac:dyDescent="0.4">
      <c r="A558" s="125" t="s">
        <v>329</v>
      </c>
      <c r="B558" s="122">
        <v>2</v>
      </c>
      <c r="C558" s="183"/>
      <c r="D558" s="128"/>
      <c r="E558" s="127"/>
      <c r="F558" s="123"/>
      <c r="G558" s="129"/>
    </row>
    <row r="559" spans="1:7" s="258" customFormat="1" ht="21" x14ac:dyDescent="0.4">
      <c r="A559" s="125" t="s">
        <v>303</v>
      </c>
      <c r="B559" s="122">
        <v>2</v>
      </c>
      <c r="C559" s="183"/>
      <c r="D559" s="128"/>
      <c r="E559" s="127"/>
      <c r="F559" s="123"/>
      <c r="G559" s="129"/>
    </row>
    <row r="560" spans="1:7" s="258" customFormat="1" ht="21" x14ac:dyDescent="0.4">
      <c r="A560" s="125" t="s">
        <v>376</v>
      </c>
      <c r="B560" s="122">
        <v>2</v>
      </c>
      <c r="C560" s="183"/>
      <c r="D560" s="128"/>
      <c r="E560" s="127"/>
      <c r="F560" s="123"/>
      <c r="G560" s="114"/>
    </row>
    <row r="561" spans="1:7" s="258" customFormat="1" ht="21" x14ac:dyDescent="0.4">
      <c r="A561" s="188" t="s">
        <v>377</v>
      </c>
      <c r="B561" s="122">
        <v>2</v>
      </c>
      <c r="C561" s="183"/>
      <c r="D561" s="128"/>
      <c r="E561" s="127"/>
      <c r="F561" s="123"/>
      <c r="G561" s="114"/>
    </row>
    <row r="562" spans="1:7" s="258" customFormat="1" ht="21" x14ac:dyDescent="0.4">
      <c r="A562" s="188" t="s">
        <v>318</v>
      </c>
      <c r="B562" s="122">
        <v>2</v>
      </c>
      <c r="C562" s="174"/>
      <c r="D562" s="146"/>
      <c r="E562" s="147"/>
      <c r="F562" s="123"/>
      <c r="G562" s="114"/>
    </row>
    <row r="563" spans="1:7" s="258" customFormat="1" ht="21" x14ac:dyDescent="0.4">
      <c r="A563" s="188" t="s">
        <v>328</v>
      </c>
      <c r="B563" s="122">
        <v>2</v>
      </c>
      <c r="C563" s="174"/>
      <c r="D563" s="319"/>
      <c r="E563" s="124"/>
      <c r="F563" s="123"/>
      <c r="G563" s="114"/>
    </row>
    <row r="564" spans="1:7" s="258" customFormat="1" ht="21" x14ac:dyDescent="0.4">
      <c r="A564" s="125" t="s">
        <v>406</v>
      </c>
      <c r="B564" s="122">
        <v>2</v>
      </c>
      <c r="C564" s="174"/>
      <c r="D564" s="305"/>
      <c r="E564" s="124"/>
      <c r="F564" s="123"/>
      <c r="G564" s="114"/>
    </row>
    <row r="565" spans="1:7" s="258" customFormat="1" ht="102" customHeight="1" x14ac:dyDescent="0.4">
      <c r="A565" s="125" t="s">
        <v>422</v>
      </c>
      <c r="B565" s="122">
        <v>2</v>
      </c>
      <c r="C565" s="122"/>
      <c r="D565" s="411">
        <v>1</v>
      </c>
      <c r="E565" s="124"/>
      <c r="F565" s="123"/>
      <c r="G565" s="114"/>
    </row>
    <row r="566" spans="1:7" s="258" customFormat="1" ht="21" x14ac:dyDescent="0.4">
      <c r="A566" s="433" t="s">
        <v>34</v>
      </c>
      <c r="B566" s="433"/>
      <c r="C566" s="434"/>
      <c r="D566" s="358">
        <f>SUM(B558:C565,B546:C555)</f>
        <v>36</v>
      </c>
      <c r="E566" s="108"/>
      <c r="F566" s="114"/>
      <c r="G566" s="114"/>
    </row>
    <row r="567" spans="1:7" s="258" customFormat="1" ht="21" x14ac:dyDescent="0.4">
      <c r="A567" s="433" t="s">
        <v>33</v>
      </c>
      <c r="B567" s="433"/>
      <c r="C567" s="433"/>
      <c r="D567" s="388">
        <f>D566/(COUNT(B558:C565,B546:C555)*2)</f>
        <v>1</v>
      </c>
      <c r="E567" s="108"/>
      <c r="F567" s="114"/>
      <c r="G567" s="114"/>
    </row>
    <row r="568" spans="1:7" ht="21" x14ac:dyDescent="0.4">
      <c r="A568" s="149"/>
      <c r="B568" s="135"/>
      <c r="C568" s="135"/>
      <c r="D568" s="114"/>
      <c r="E568" s="108"/>
      <c r="F568" s="114"/>
      <c r="G568" s="114"/>
    </row>
    <row r="569" spans="1:7" ht="22.5" x14ac:dyDescent="0.45">
      <c r="A569" s="150" t="s">
        <v>455</v>
      </c>
      <c r="B569" s="189"/>
      <c r="C569" s="190"/>
      <c r="D569" s="153">
        <f>SUM(D566,D542)</f>
        <v>48</v>
      </c>
      <c r="E569" s="177"/>
      <c r="F569" s="129"/>
      <c r="G569" s="114"/>
    </row>
    <row r="570" spans="1:7" ht="21" customHeight="1" x14ac:dyDescent="0.45">
      <c r="A570" s="150" t="s">
        <v>456</v>
      </c>
      <c r="B570" s="189"/>
      <c r="C570" s="190"/>
      <c r="D570" s="154">
        <f>D569/(COUNT(B546:C555,B536:C541,B558:C565)*2)</f>
        <v>1</v>
      </c>
      <c r="E570" s="304"/>
      <c r="F570" s="304"/>
      <c r="G570" s="129"/>
    </row>
    <row r="571" spans="1:7" ht="21" customHeight="1" x14ac:dyDescent="0.4">
      <c r="A571" s="155"/>
      <c r="B571" s="114"/>
      <c r="C571" s="135"/>
      <c r="D571" s="114"/>
      <c r="E571" s="108"/>
      <c r="F571" s="114"/>
      <c r="G571" s="114"/>
    </row>
    <row r="572" spans="1:7" ht="21" x14ac:dyDescent="0.4">
      <c r="A572" s="435"/>
      <c r="B572" s="435"/>
      <c r="C572" s="435"/>
      <c r="D572" s="435"/>
      <c r="E572" s="435"/>
      <c r="F572" s="435"/>
      <c r="G572" s="114"/>
    </row>
    <row r="573" spans="1:7" ht="22.5" x14ac:dyDescent="0.45">
      <c r="A573" s="427" t="s">
        <v>19</v>
      </c>
      <c r="B573" s="427"/>
      <c r="C573" s="427"/>
      <c r="D573" s="427"/>
      <c r="E573" s="427"/>
      <c r="F573" s="427"/>
      <c r="G573" s="114"/>
    </row>
    <row r="574" spans="1:7" ht="22.5" x14ac:dyDescent="0.4">
      <c r="A574" s="243">
        <f>B11</f>
        <v>43515</v>
      </c>
      <c r="B574" s="114"/>
      <c r="C574" s="135"/>
      <c r="D574" s="356"/>
      <c r="E574" s="356"/>
      <c r="F574" s="356"/>
      <c r="G574" s="114"/>
    </row>
    <row r="575" spans="1:7" ht="21" x14ac:dyDescent="0.4">
      <c r="A575" s="429" t="s">
        <v>28</v>
      </c>
      <c r="B575" s="430" t="s">
        <v>29</v>
      </c>
      <c r="C575" s="430"/>
      <c r="D575" s="430" t="s">
        <v>42</v>
      </c>
      <c r="E575" s="431" t="s">
        <v>266</v>
      </c>
      <c r="F575" s="431" t="s">
        <v>302</v>
      </c>
      <c r="G575" s="114"/>
    </row>
    <row r="576" spans="1:7" ht="21" x14ac:dyDescent="0.4">
      <c r="A576" s="429"/>
      <c r="B576" s="320" t="s">
        <v>32</v>
      </c>
      <c r="C576" s="320" t="s">
        <v>31</v>
      </c>
      <c r="D576" s="430"/>
      <c r="E576" s="431"/>
      <c r="F576" s="431"/>
      <c r="G576" s="129"/>
    </row>
    <row r="577" spans="1:7" s="80" customFormat="1" ht="22.5" x14ac:dyDescent="0.4">
      <c r="A577" s="372"/>
      <c r="B577" s="373"/>
      <c r="C577" s="373"/>
      <c r="D577" s="373"/>
      <c r="E577" s="341"/>
      <c r="F577" s="374"/>
      <c r="G577" s="129"/>
    </row>
    <row r="578" spans="1:7" ht="24.75" x14ac:dyDescent="0.4">
      <c r="A578" s="489" t="s">
        <v>10</v>
      </c>
      <c r="B578" s="490"/>
      <c r="C578" s="490"/>
      <c r="D578" s="490"/>
      <c r="E578" s="490"/>
      <c r="F578" s="491"/>
      <c r="G578" s="129"/>
    </row>
    <row r="579" spans="1:7" ht="21" x14ac:dyDescent="0.4">
      <c r="A579" s="121" t="s">
        <v>86</v>
      </c>
      <c r="B579" s="122">
        <v>2</v>
      </c>
      <c r="C579" s="122"/>
      <c r="D579" s="123"/>
      <c r="E579" s="124"/>
      <c r="F579" s="123"/>
      <c r="G579" s="129"/>
    </row>
    <row r="580" spans="1:7" ht="21" x14ac:dyDescent="0.4">
      <c r="A580" s="121" t="s">
        <v>45</v>
      </c>
      <c r="B580" s="122">
        <v>2</v>
      </c>
      <c r="C580" s="122"/>
      <c r="D580" s="123"/>
      <c r="E580" s="124"/>
      <c r="F580" s="123"/>
      <c r="G580" s="129"/>
    </row>
    <row r="581" spans="1:7" ht="21" x14ac:dyDescent="0.4">
      <c r="A581" s="121" t="s">
        <v>78</v>
      </c>
      <c r="B581" s="122">
        <v>2</v>
      </c>
      <c r="C581" s="122"/>
      <c r="D581" s="123"/>
      <c r="E581" s="124"/>
      <c r="F581" s="123"/>
      <c r="G581" s="129"/>
    </row>
    <row r="582" spans="1:7" ht="21" x14ac:dyDescent="0.4">
      <c r="A582" s="400" t="s">
        <v>20</v>
      </c>
      <c r="B582" s="122">
        <v>2</v>
      </c>
      <c r="C582" s="142" t="str">
        <f>IF(B582=0, -2, "0")</f>
        <v>0</v>
      </c>
      <c r="D582" s="144"/>
      <c r="E582" s="124"/>
      <c r="F582" s="123"/>
      <c r="G582" s="129"/>
    </row>
    <row r="583" spans="1:7" ht="22.5" x14ac:dyDescent="0.45">
      <c r="A583" s="226" t="s">
        <v>51</v>
      </c>
      <c r="B583" s="122">
        <v>2</v>
      </c>
      <c r="C583" s="143" t="str">
        <f>IF(B583=0, -10, IF(B583=1, -5, "0"))</f>
        <v>0</v>
      </c>
      <c r="D583" s="245"/>
      <c r="E583" s="124"/>
      <c r="F583" s="123"/>
      <c r="G583" s="129"/>
    </row>
    <row r="584" spans="1:7" ht="21" x14ac:dyDescent="0.4">
      <c r="A584" s="121" t="s">
        <v>113</v>
      </c>
      <c r="B584" s="122">
        <v>2</v>
      </c>
      <c r="C584" s="122"/>
      <c r="D584" s="170"/>
      <c r="E584" s="128"/>
      <c r="F584" s="123"/>
      <c r="G584" s="129"/>
    </row>
    <row r="585" spans="1:7" ht="21" x14ac:dyDescent="0.4">
      <c r="A585" s="215" t="s">
        <v>21</v>
      </c>
      <c r="B585" s="122">
        <v>2</v>
      </c>
      <c r="C585" s="174" t="str">
        <f>IF(B585=0, -5, "0")</f>
        <v>0</v>
      </c>
      <c r="D585" s="121"/>
      <c r="E585" s="124"/>
      <c r="F585" s="123"/>
      <c r="G585" s="129"/>
    </row>
    <row r="586" spans="1:7" ht="21" x14ac:dyDescent="0.4">
      <c r="A586" s="290" t="s">
        <v>396</v>
      </c>
      <c r="B586" s="122">
        <v>2</v>
      </c>
      <c r="C586" s="142" t="str">
        <f>IF(B586=0, -2, "0")</f>
        <v>0</v>
      </c>
      <c r="D586" s="305"/>
      <c r="E586" s="124"/>
      <c r="F586" s="123"/>
      <c r="G586" s="129"/>
    </row>
    <row r="587" spans="1:7" ht="21" x14ac:dyDescent="0.4">
      <c r="A587" s="121" t="s">
        <v>219</v>
      </c>
      <c r="B587" s="122">
        <v>2</v>
      </c>
      <c r="C587" s="126"/>
      <c r="D587" s="123"/>
      <c r="E587" s="124"/>
      <c r="F587" s="123"/>
      <c r="G587" s="129"/>
    </row>
    <row r="588" spans="1:7" s="258" customFormat="1" ht="21" x14ac:dyDescent="0.4">
      <c r="A588" s="433" t="s">
        <v>34</v>
      </c>
      <c r="B588" s="433"/>
      <c r="C588" s="434"/>
      <c r="D588" s="358">
        <f>SUM(B579:C587)</f>
        <v>18</v>
      </c>
      <c r="E588" s="108"/>
      <c r="F588" s="114"/>
      <c r="G588" s="114"/>
    </row>
    <row r="589" spans="1:7" s="258" customFormat="1" ht="21" x14ac:dyDescent="0.4">
      <c r="A589" s="433" t="s">
        <v>33</v>
      </c>
      <c r="B589" s="433"/>
      <c r="C589" s="433"/>
      <c r="D589" s="388">
        <f>D588/(COUNT(B579:C587)*2)</f>
        <v>1</v>
      </c>
      <c r="E589" s="108"/>
      <c r="F589" s="114"/>
      <c r="G589" s="114"/>
    </row>
    <row r="590" spans="1:7" s="258" customFormat="1" ht="21" x14ac:dyDescent="0.4">
      <c r="A590" s="389"/>
      <c r="B590" s="390"/>
      <c r="C590" s="390"/>
      <c r="D590" s="391"/>
      <c r="E590" s="108"/>
      <c r="F590" s="114"/>
      <c r="G590" s="114"/>
    </row>
    <row r="591" spans="1:7" ht="39.75" customHeight="1" x14ac:dyDescent="0.4">
      <c r="A591" s="492" t="s">
        <v>23</v>
      </c>
      <c r="B591" s="493"/>
      <c r="C591" s="493"/>
      <c r="D591" s="493"/>
      <c r="E591" s="493"/>
      <c r="F591" s="494"/>
      <c r="G591" s="129"/>
    </row>
    <row r="592" spans="1:7" ht="21" x14ac:dyDescent="0.4">
      <c r="A592" s="121" t="s">
        <v>87</v>
      </c>
      <c r="B592" s="122">
        <v>2</v>
      </c>
      <c r="C592" s="122"/>
      <c r="D592" s="123"/>
      <c r="E592" s="124"/>
      <c r="F592" s="123"/>
      <c r="G592" s="129"/>
    </row>
    <row r="593" spans="1:7" ht="22.5" customHeight="1" x14ac:dyDescent="0.45">
      <c r="A593" s="226" t="s">
        <v>7</v>
      </c>
      <c r="B593" s="122">
        <v>2</v>
      </c>
      <c r="C593" s="143" t="str">
        <f>IF(B593=0, -10, IF(B593=1, -5, "0"))</f>
        <v>0</v>
      </c>
      <c r="D593" s="170"/>
      <c r="E593" s="124"/>
      <c r="F593" s="123"/>
      <c r="G593" s="129"/>
    </row>
    <row r="594" spans="1:7" ht="22.5" customHeight="1" x14ac:dyDescent="0.4">
      <c r="A594" s="121" t="s">
        <v>113</v>
      </c>
      <c r="B594" s="122">
        <v>2</v>
      </c>
      <c r="C594" s="122"/>
      <c r="D594" s="170"/>
      <c r="E594" s="124"/>
      <c r="F594" s="123"/>
      <c r="G594" s="129"/>
    </row>
    <row r="595" spans="1:7" ht="21" x14ac:dyDescent="0.4">
      <c r="A595" s="121" t="s">
        <v>186</v>
      </c>
      <c r="B595" s="122">
        <v>2</v>
      </c>
      <c r="C595" s="122"/>
      <c r="D595" s="307"/>
      <c r="E595" s="307"/>
      <c r="F595" s="123"/>
      <c r="G595" s="129"/>
    </row>
    <row r="596" spans="1:7" ht="84" x14ac:dyDescent="0.4">
      <c r="A596" s="401" t="s">
        <v>88</v>
      </c>
      <c r="B596" s="122">
        <v>1</v>
      </c>
      <c r="C596" s="195" t="str">
        <f>IF(B596=0, -5, "0")</f>
        <v>0</v>
      </c>
      <c r="D596" s="271" t="s">
        <v>495</v>
      </c>
      <c r="E596" s="271" t="s">
        <v>496</v>
      </c>
      <c r="F596" s="123" t="s">
        <v>298</v>
      </c>
      <c r="G596" s="129"/>
    </row>
    <row r="597" spans="1:7" ht="53.25" customHeight="1" x14ac:dyDescent="0.4">
      <c r="A597" s="121" t="s">
        <v>150</v>
      </c>
      <c r="B597" s="122">
        <v>2</v>
      </c>
      <c r="C597" s="122"/>
      <c r="D597" s="170"/>
      <c r="E597" s="124"/>
      <c r="F597" s="123"/>
      <c r="G597" s="129"/>
    </row>
    <row r="598" spans="1:7" s="258" customFormat="1" ht="27" customHeight="1" x14ac:dyDescent="0.4">
      <c r="A598" s="307" t="s">
        <v>384</v>
      </c>
      <c r="B598" s="122">
        <v>2</v>
      </c>
      <c r="C598" s="307"/>
      <c r="D598" s="172"/>
      <c r="E598" s="124"/>
      <c r="F598" s="123"/>
      <c r="G598" s="129"/>
    </row>
    <row r="599" spans="1:7" s="258" customFormat="1" ht="48.75" customHeight="1" x14ac:dyDescent="0.4">
      <c r="A599" s="125" t="s">
        <v>329</v>
      </c>
      <c r="B599" s="122">
        <v>2</v>
      </c>
      <c r="C599" s="271"/>
      <c r="D599" s="172"/>
      <c r="E599" s="124"/>
      <c r="F599" s="123"/>
      <c r="G599" s="129"/>
    </row>
    <row r="600" spans="1:7" ht="21" x14ac:dyDescent="0.4">
      <c r="A600" s="290" t="s">
        <v>396</v>
      </c>
      <c r="B600" s="122">
        <v>2</v>
      </c>
      <c r="C600" s="142" t="str">
        <f>IF(B600=0, -2, "0")</f>
        <v>0</v>
      </c>
      <c r="D600" s="172"/>
      <c r="E600" s="124"/>
      <c r="F600" s="123"/>
      <c r="G600" s="129"/>
    </row>
    <row r="601" spans="1:7" ht="39.75" customHeight="1" x14ac:dyDescent="0.4">
      <c r="A601" s="121" t="s">
        <v>303</v>
      </c>
      <c r="B601" s="122">
        <v>2</v>
      </c>
      <c r="C601" s="122"/>
      <c r="D601" s="172"/>
      <c r="E601" s="124"/>
      <c r="F601" s="123"/>
      <c r="G601" s="129"/>
    </row>
    <row r="602" spans="1:7" ht="21" x14ac:dyDescent="0.4">
      <c r="A602" s="157" t="s">
        <v>377</v>
      </c>
      <c r="B602" s="122">
        <v>2</v>
      </c>
      <c r="C602" s="122"/>
      <c r="D602" s="146"/>
      <c r="E602" s="147"/>
      <c r="F602" s="123"/>
      <c r="G602" s="129"/>
    </row>
    <row r="603" spans="1:7" ht="21" x14ac:dyDescent="0.4">
      <c r="A603" s="188" t="s">
        <v>328</v>
      </c>
      <c r="B603" s="122">
        <v>2</v>
      </c>
      <c r="C603" s="122"/>
      <c r="D603" s="121"/>
      <c r="E603" s="124"/>
      <c r="F603" s="123"/>
      <c r="G603" s="129"/>
    </row>
    <row r="604" spans="1:7" ht="21" x14ac:dyDescent="0.4">
      <c r="A604" s="125" t="s">
        <v>406</v>
      </c>
      <c r="B604" s="122">
        <v>2</v>
      </c>
      <c r="C604" s="122"/>
      <c r="D604" s="305"/>
      <c r="E604" s="124"/>
      <c r="F604" s="123"/>
      <c r="G604" s="129"/>
    </row>
    <row r="605" spans="1:7" ht="83.25" customHeight="1" x14ac:dyDescent="0.4">
      <c r="A605" s="160" t="s">
        <v>447</v>
      </c>
      <c r="B605" s="122">
        <v>2</v>
      </c>
      <c r="C605" s="122"/>
      <c r="D605" s="411">
        <v>1</v>
      </c>
      <c r="E605" s="124"/>
      <c r="F605" s="123"/>
      <c r="G605" s="129"/>
    </row>
    <row r="606" spans="1:7" s="258" customFormat="1" ht="21" x14ac:dyDescent="0.4">
      <c r="A606" s="433" t="s">
        <v>34</v>
      </c>
      <c r="B606" s="433"/>
      <c r="C606" s="434"/>
      <c r="D606" s="358">
        <f>SUM(B592:C605)</f>
        <v>27</v>
      </c>
      <c r="E606" s="108"/>
      <c r="F606" s="114"/>
      <c r="G606" s="114"/>
    </row>
    <row r="607" spans="1:7" s="258" customFormat="1" ht="21" x14ac:dyDescent="0.4">
      <c r="A607" s="433" t="s">
        <v>33</v>
      </c>
      <c r="B607" s="433"/>
      <c r="C607" s="433"/>
      <c r="D607" s="388">
        <f>D606/(COUNT(B592:C605)*2)</f>
        <v>0.9642857142857143</v>
      </c>
      <c r="E607" s="108"/>
      <c r="F607" s="114"/>
      <c r="G607" s="114"/>
    </row>
    <row r="608" spans="1:7" s="258" customFormat="1" ht="21" x14ac:dyDescent="0.4">
      <c r="A608" s="389"/>
      <c r="B608" s="390"/>
      <c r="C608" s="392"/>
      <c r="D608" s="393"/>
      <c r="E608" s="108"/>
      <c r="F608" s="114"/>
      <c r="G608" s="114"/>
    </row>
    <row r="609" spans="1:7" s="80" customFormat="1" ht="22.5" x14ac:dyDescent="0.45">
      <c r="A609" s="150" t="s">
        <v>37</v>
      </c>
      <c r="B609" s="151"/>
      <c r="C609" s="152"/>
      <c r="D609" s="153">
        <f>SUM(B579:C587,B592:C605)</f>
        <v>45</v>
      </c>
      <c r="E609" s="304"/>
      <c r="F609" s="304"/>
      <c r="G609" s="129"/>
    </row>
    <row r="610" spans="1:7" ht="22.5" x14ac:dyDescent="0.45">
      <c r="A610" s="498" t="s">
        <v>170</v>
      </c>
      <c r="B610" s="499"/>
      <c r="C610" s="500"/>
      <c r="D610" s="154">
        <f>D609/(COUNT(B579:C587,B592:C605)*2)</f>
        <v>0.97826086956521741</v>
      </c>
      <c r="E610" s="108"/>
      <c r="F610" s="114"/>
      <c r="G610" s="129"/>
    </row>
    <row r="611" spans="1:7" ht="21" x14ac:dyDescent="0.4">
      <c r="A611" s="155"/>
      <c r="B611" s="114"/>
      <c r="C611" s="135"/>
      <c r="G611" s="129"/>
    </row>
    <row r="612" spans="1:7" ht="19.5" customHeight="1" x14ac:dyDescent="0.45">
      <c r="A612" s="427" t="s">
        <v>8</v>
      </c>
      <c r="B612" s="427"/>
      <c r="C612" s="427"/>
      <c r="D612" s="427"/>
      <c r="E612" s="427"/>
      <c r="F612" s="427"/>
      <c r="G612" s="129"/>
    </row>
    <row r="613" spans="1:7" ht="22.5" x14ac:dyDescent="0.4">
      <c r="A613" s="156">
        <f>B11</f>
        <v>43515</v>
      </c>
      <c r="B613" s="114"/>
      <c r="C613" s="135"/>
      <c r="D613" s="137"/>
      <c r="E613" s="137"/>
      <c r="F613" s="137"/>
      <c r="G613" s="114"/>
    </row>
    <row r="614" spans="1:7" ht="21" x14ac:dyDescent="0.4">
      <c r="A614" s="441" t="s">
        <v>28</v>
      </c>
      <c r="B614" s="442" t="s">
        <v>29</v>
      </c>
      <c r="C614" s="442"/>
      <c r="D614" s="442" t="s">
        <v>42</v>
      </c>
      <c r="E614" s="432" t="s">
        <v>266</v>
      </c>
      <c r="F614" s="432" t="s">
        <v>302</v>
      </c>
      <c r="G614" s="114"/>
    </row>
    <row r="615" spans="1:7" ht="18.75" customHeight="1" x14ac:dyDescent="0.4">
      <c r="A615" s="441"/>
      <c r="B615" s="118" t="s">
        <v>32</v>
      </c>
      <c r="C615" s="118" t="s">
        <v>31</v>
      </c>
      <c r="D615" s="442"/>
      <c r="E615" s="432"/>
      <c r="F615" s="432"/>
      <c r="G615" s="129"/>
    </row>
    <row r="616" spans="1:7" s="80" customFormat="1" ht="18.75" customHeight="1" x14ac:dyDescent="0.4">
      <c r="A616" s="360"/>
      <c r="B616" s="361"/>
      <c r="C616" s="361"/>
      <c r="D616" s="361"/>
      <c r="E616" s="362"/>
      <c r="F616" s="362"/>
      <c r="G616" s="129"/>
    </row>
    <row r="617" spans="1:7" ht="24.75" x14ac:dyDescent="0.4">
      <c r="A617" s="363" t="s">
        <v>90</v>
      </c>
      <c r="B617" s="137"/>
      <c r="C617" s="487"/>
      <c r="D617" s="487"/>
      <c r="E617" s="487"/>
      <c r="F617" s="488"/>
      <c r="G617" s="114"/>
    </row>
    <row r="618" spans="1:7" ht="21" x14ac:dyDescent="0.4">
      <c r="A618" s="159" t="s">
        <v>89</v>
      </c>
      <c r="B618" s="122">
        <v>2</v>
      </c>
      <c r="C618" s="122"/>
      <c r="D618" s="123"/>
      <c r="E618" s="124"/>
      <c r="F618" s="123"/>
      <c r="G618" s="129"/>
    </row>
    <row r="619" spans="1:7" ht="21" x14ac:dyDescent="0.4">
      <c r="A619" s="159" t="s">
        <v>221</v>
      </c>
      <c r="B619" s="122">
        <v>2</v>
      </c>
      <c r="C619" s="122"/>
      <c r="D619" s="123"/>
      <c r="E619" s="124"/>
      <c r="F619" s="123"/>
      <c r="G619" s="129"/>
    </row>
    <row r="620" spans="1:7" ht="21" x14ac:dyDescent="0.4">
      <c r="A620" s="157" t="s">
        <v>25</v>
      </c>
      <c r="B620" s="122">
        <v>2</v>
      </c>
      <c r="C620" s="122"/>
      <c r="D620" s="123"/>
      <c r="E620" s="124"/>
      <c r="F620" s="123"/>
      <c r="G620" s="129"/>
    </row>
    <row r="621" spans="1:7" ht="21" x14ac:dyDescent="0.4">
      <c r="A621" s="164" t="s">
        <v>11</v>
      </c>
      <c r="B621" s="122">
        <v>2</v>
      </c>
      <c r="C621" s="122"/>
      <c r="D621" s="123"/>
      <c r="E621" s="124"/>
      <c r="F621" s="123"/>
      <c r="G621" s="129"/>
    </row>
    <row r="622" spans="1:7" ht="22.5" x14ac:dyDescent="0.45">
      <c r="A622" s="226" t="s">
        <v>50</v>
      </c>
      <c r="B622" s="122">
        <v>2</v>
      </c>
      <c r="C622" s="143" t="str">
        <f>IF(B622=0, -10, IF(B622=1, -5, "0"))</f>
        <v>0</v>
      </c>
      <c r="D622" s="128"/>
      <c r="E622" s="124"/>
      <c r="F622" s="123"/>
      <c r="G622" s="129"/>
    </row>
    <row r="623" spans="1:7" ht="21" x14ac:dyDescent="0.4">
      <c r="A623" s="164" t="s">
        <v>113</v>
      </c>
      <c r="B623" s="122">
        <v>2</v>
      </c>
      <c r="C623" s="165"/>
      <c r="D623" s="128"/>
      <c r="E623" s="124"/>
      <c r="F623" s="123"/>
      <c r="G623" s="129"/>
    </row>
    <row r="624" spans="1:7" ht="21" x14ac:dyDescent="0.4">
      <c r="A624" s="164" t="s">
        <v>203</v>
      </c>
      <c r="B624" s="122">
        <v>2</v>
      </c>
      <c r="C624" s="122"/>
      <c r="D624" s="121"/>
      <c r="E624" s="124"/>
      <c r="F624" s="123"/>
      <c r="G624" s="129"/>
    </row>
    <row r="625" spans="1:7" ht="22.5" customHeight="1" x14ac:dyDescent="0.4">
      <c r="A625" s="290" t="s">
        <v>396</v>
      </c>
      <c r="B625" s="122">
        <v>2</v>
      </c>
      <c r="C625" s="142" t="str">
        <f>IF(B625=0, -2, "0")</f>
        <v>0</v>
      </c>
      <c r="D625" s="305"/>
      <c r="E625" s="124"/>
      <c r="F625" s="123"/>
      <c r="G625" s="129"/>
    </row>
    <row r="626" spans="1:7" ht="168" x14ac:dyDescent="0.4">
      <c r="A626" s="244" t="s">
        <v>457</v>
      </c>
      <c r="B626" s="122">
        <v>0</v>
      </c>
      <c r="C626" s="143">
        <f>IF(B626=0, -10, "0")</f>
        <v>-10</v>
      </c>
      <c r="D626" s="123" t="s">
        <v>518</v>
      </c>
      <c r="E626" s="123" t="s">
        <v>519</v>
      </c>
      <c r="F626" s="123" t="s">
        <v>298</v>
      </c>
      <c r="G626" s="129"/>
    </row>
    <row r="627" spans="1:7" ht="21" x14ac:dyDescent="0.4">
      <c r="A627" s="433" t="s">
        <v>34</v>
      </c>
      <c r="B627" s="433"/>
      <c r="C627" s="433"/>
      <c r="D627" s="358">
        <f>SUM(B618:C626)</f>
        <v>6</v>
      </c>
      <c r="E627" s="484"/>
      <c r="F627" s="485"/>
      <c r="G627" s="129"/>
    </row>
    <row r="628" spans="1:7" ht="21" x14ac:dyDescent="0.4">
      <c r="A628" s="433" t="s">
        <v>33</v>
      </c>
      <c r="B628" s="433"/>
      <c r="C628" s="433"/>
      <c r="D628" s="388">
        <f>D627/(COUNT(B618:C626)*2)</f>
        <v>0.3</v>
      </c>
      <c r="E628" s="486"/>
      <c r="F628" s="461"/>
      <c r="G628" s="129"/>
    </row>
    <row r="629" spans="1:7" ht="21" x14ac:dyDescent="0.4">
      <c r="A629" s="325"/>
      <c r="B629" s="135"/>
      <c r="C629" s="483"/>
      <c r="D629" s="483"/>
      <c r="E629" s="483"/>
      <c r="F629" s="483"/>
      <c r="G629" s="129"/>
    </row>
    <row r="630" spans="1:7" ht="18.75" customHeight="1" x14ac:dyDescent="0.4">
      <c r="A630" s="363" t="s">
        <v>23</v>
      </c>
      <c r="B630" s="137"/>
      <c r="C630" s="120"/>
      <c r="D630" s="120"/>
      <c r="E630" s="120"/>
      <c r="F630" s="120"/>
      <c r="G630" s="129"/>
    </row>
    <row r="631" spans="1:7" ht="105" x14ac:dyDescent="0.4">
      <c r="A631" s="138" t="s">
        <v>83</v>
      </c>
      <c r="B631" s="122">
        <v>1</v>
      </c>
      <c r="C631" s="122"/>
      <c r="D631" s="193" t="s">
        <v>535</v>
      </c>
      <c r="E631" s="123" t="s">
        <v>521</v>
      </c>
      <c r="F631" s="123" t="s">
        <v>298</v>
      </c>
      <c r="G631" s="129"/>
    </row>
    <row r="632" spans="1:7" ht="24.75" customHeight="1" x14ac:dyDescent="0.45">
      <c r="A632" s="226" t="s">
        <v>50</v>
      </c>
      <c r="B632" s="122">
        <v>2</v>
      </c>
      <c r="C632" s="143" t="str">
        <f>IF(B632=0, -10, IF(B632=1, -5, "0"))</f>
        <v>0</v>
      </c>
      <c r="D632" s="245"/>
      <c r="E632" s="124"/>
      <c r="F632" s="123"/>
      <c r="G632" s="129"/>
    </row>
    <row r="633" spans="1:7" ht="21" x14ac:dyDescent="0.4">
      <c r="A633" s="138" t="s">
        <v>186</v>
      </c>
      <c r="B633" s="122">
        <v>2</v>
      </c>
      <c r="C633" s="122"/>
      <c r="D633" s="212"/>
      <c r="E633" s="124"/>
      <c r="F633" s="123"/>
      <c r="G633" s="114"/>
    </row>
    <row r="634" spans="1:7" ht="21" x14ac:dyDescent="0.4">
      <c r="A634" s="138" t="s">
        <v>12</v>
      </c>
      <c r="B634" s="122">
        <v>2</v>
      </c>
      <c r="C634" s="122"/>
      <c r="D634" s="128"/>
      <c r="E634" s="124"/>
      <c r="F634" s="123"/>
      <c r="G634" s="114"/>
    </row>
    <row r="635" spans="1:7" s="258" customFormat="1" ht="21" x14ac:dyDescent="0.4">
      <c r="A635" s="160" t="s">
        <v>91</v>
      </c>
      <c r="B635" s="122">
        <v>2</v>
      </c>
      <c r="C635" s="122"/>
      <c r="D635" s="265"/>
      <c r="E635" s="124"/>
      <c r="F635" s="123"/>
      <c r="G635" s="114"/>
    </row>
    <row r="636" spans="1:7" ht="126" x14ac:dyDescent="0.4">
      <c r="A636" s="203" t="s">
        <v>419</v>
      </c>
      <c r="B636" s="122">
        <v>1</v>
      </c>
      <c r="C636" s="143"/>
      <c r="D636" s="252" t="s">
        <v>516</v>
      </c>
      <c r="E636" s="123" t="s">
        <v>517</v>
      </c>
      <c r="F636" s="123" t="s">
        <v>298</v>
      </c>
      <c r="G636" s="114"/>
    </row>
    <row r="637" spans="1:7" ht="22.5" customHeight="1" x14ac:dyDescent="0.4">
      <c r="A637" s="203" t="s">
        <v>418</v>
      </c>
      <c r="B637" s="122">
        <v>2</v>
      </c>
      <c r="C637" s="143"/>
      <c r="D637" s="265"/>
      <c r="E637" s="124"/>
      <c r="F637" s="123"/>
      <c r="G637" s="114"/>
    </row>
    <row r="638" spans="1:7" ht="21" customHeight="1" x14ac:dyDescent="0.4">
      <c r="A638" s="121" t="s">
        <v>132</v>
      </c>
      <c r="B638" s="122">
        <v>2</v>
      </c>
      <c r="C638" s="126"/>
      <c r="D638" s="324"/>
      <c r="E638" s="124"/>
      <c r="F638" s="123"/>
      <c r="G638" s="114"/>
    </row>
    <row r="639" spans="1:7" ht="22.5" x14ac:dyDescent="0.4">
      <c r="A639" s="449" t="s">
        <v>34</v>
      </c>
      <c r="B639" s="450"/>
      <c r="C639" s="451"/>
      <c r="D639" s="247">
        <f>SUM(B631:C638)</f>
        <v>14</v>
      </c>
      <c r="E639" s="326"/>
      <c r="F639" s="326"/>
      <c r="G639" s="323"/>
    </row>
    <row r="640" spans="1:7" ht="22.5" x14ac:dyDescent="0.4">
      <c r="A640" s="130" t="s">
        <v>33</v>
      </c>
      <c r="B640" s="131"/>
      <c r="C640" s="131"/>
      <c r="D640" s="133">
        <f>D639/(COUNT(B631:C638)*2)</f>
        <v>0.875</v>
      </c>
      <c r="E640" s="326"/>
      <c r="F640" s="326"/>
      <c r="G640" s="114"/>
    </row>
    <row r="641" spans="1:16382" ht="27" customHeight="1" x14ac:dyDescent="0.4">
      <c r="A641" s="246"/>
      <c r="B641" s="246"/>
      <c r="C641" s="246"/>
      <c r="D641" s="323"/>
      <c r="E641" s="323"/>
      <c r="F641" s="323"/>
      <c r="G641" s="114"/>
    </row>
    <row r="642" spans="1:16382" ht="24.75" x14ac:dyDescent="0.4">
      <c r="A642" s="363" t="s">
        <v>96</v>
      </c>
      <c r="B642" s="137"/>
      <c r="C642" s="487"/>
      <c r="D642" s="487"/>
      <c r="E642" s="487"/>
      <c r="F642" s="488"/>
      <c r="G642" s="114"/>
    </row>
    <row r="643" spans="1:16382" s="6" customFormat="1" ht="20.25" customHeight="1" x14ac:dyDescent="0.4">
      <c r="A643" s="138" t="s">
        <v>83</v>
      </c>
      <c r="B643" s="122">
        <v>2</v>
      </c>
      <c r="C643" s="122"/>
      <c r="D643" s="128"/>
      <c r="E643" s="127"/>
      <c r="F643" s="123"/>
      <c r="G643" s="248"/>
      <c r="H643" s="41"/>
      <c r="I643" s="41"/>
      <c r="J643" s="41"/>
      <c r="K643" s="41"/>
      <c r="L643" s="41"/>
      <c r="M643" s="41"/>
      <c r="N643" s="41"/>
      <c r="O643" s="41"/>
      <c r="P643" s="41"/>
      <c r="Q643" s="41"/>
      <c r="R643" s="41"/>
      <c r="S643" s="41"/>
      <c r="T643" s="41"/>
      <c r="U643" s="41"/>
      <c r="V643" s="41"/>
      <c r="W643" s="41"/>
      <c r="X643" s="41"/>
      <c r="Y643" s="41"/>
      <c r="Z643" s="41"/>
      <c r="AA643" s="41"/>
      <c r="AB643" s="41"/>
      <c r="AC643" s="41"/>
      <c r="AD643" s="41"/>
      <c r="AE643" s="41"/>
      <c r="AF643" s="41"/>
      <c r="AG643" s="41"/>
      <c r="AH643" s="41"/>
      <c r="AI643" s="41"/>
      <c r="AJ643" s="41"/>
      <c r="AK643" s="41"/>
      <c r="AL643" s="41"/>
      <c r="AM643" s="41"/>
      <c r="AN643" s="41"/>
      <c r="AO643" s="41"/>
      <c r="AP643" s="41"/>
      <c r="AQ643" s="41"/>
      <c r="AR643" s="41"/>
      <c r="AS643" s="41"/>
      <c r="AT643" s="41"/>
      <c r="AU643" s="41"/>
      <c r="AV643" s="41"/>
      <c r="AW643" s="41"/>
      <c r="AX643" s="41"/>
      <c r="AY643" s="41"/>
      <c r="AZ643" s="41"/>
      <c r="BA643" s="41"/>
      <c r="BB643" s="41"/>
      <c r="BC643" s="41"/>
      <c r="BD643" s="41"/>
      <c r="BE643" s="41"/>
      <c r="BF643" s="41"/>
      <c r="BG643" s="41"/>
      <c r="BH643" s="41"/>
      <c r="BI643" s="41"/>
      <c r="BJ643" s="41"/>
      <c r="BK643" s="41"/>
      <c r="BL643" s="41"/>
      <c r="BM643" s="41"/>
      <c r="BN643" s="41"/>
      <c r="BO643" s="41"/>
      <c r="BP643" s="41"/>
      <c r="BQ643" s="41"/>
      <c r="BR643" s="41"/>
      <c r="BS643" s="41"/>
      <c r="BT643" s="41"/>
      <c r="BU643" s="41"/>
      <c r="BV643" s="41"/>
      <c r="BW643" s="41"/>
      <c r="BX643" s="41"/>
      <c r="BY643" s="41"/>
      <c r="BZ643" s="41"/>
      <c r="CA643" s="41"/>
      <c r="CB643" s="41"/>
      <c r="CC643" s="41"/>
      <c r="CD643" s="41"/>
      <c r="CE643" s="41"/>
      <c r="CF643" s="41"/>
      <c r="CG643" s="41"/>
      <c r="CH643" s="41"/>
      <c r="CI643" s="41"/>
      <c r="CJ643" s="41"/>
      <c r="CK643" s="41"/>
      <c r="CL643" s="41"/>
      <c r="CM643" s="41"/>
      <c r="CN643" s="41"/>
      <c r="CO643" s="41"/>
      <c r="CP643" s="41"/>
      <c r="CQ643" s="41"/>
      <c r="CR643" s="41"/>
      <c r="CS643" s="41"/>
      <c r="CT643" s="41"/>
      <c r="CU643" s="41"/>
      <c r="CV643" s="41"/>
      <c r="CW643" s="41"/>
      <c r="CX643" s="41"/>
      <c r="CY643" s="41"/>
      <c r="CZ643" s="41"/>
      <c r="DA643" s="41"/>
      <c r="DB643" s="41"/>
      <c r="DC643" s="41"/>
      <c r="DD643" s="41"/>
      <c r="DE643" s="41"/>
      <c r="DF643" s="41"/>
      <c r="DG643" s="41"/>
      <c r="DH643" s="41"/>
      <c r="DI643" s="41"/>
      <c r="DJ643" s="41"/>
      <c r="DK643" s="41"/>
      <c r="DL643" s="41"/>
      <c r="DM643" s="41"/>
      <c r="DN643" s="41"/>
      <c r="DO643" s="41"/>
      <c r="DP643" s="41"/>
      <c r="DQ643" s="41"/>
      <c r="DR643" s="41"/>
      <c r="DS643" s="41"/>
      <c r="DT643" s="41"/>
      <c r="DU643" s="41"/>
      <c r="DV643" s="41"/>
      <c r="DW643" s="41"/>
      <c r="DX643" s="41"/>
      <c r="DY643" s="41"/>
      <c r="DZ643" s="41"/>
      <c r="EA643" s="41"/>
      <c r="EB643" s="41"/>
      <c r="EC643" s="41"/>
      <c r="ED643" s="41"/>
      <c r="EE643" s="41"/>
      <c r="EF643" s="41"/>
      <c r="EG643" s="41"/>
      <c r="EH643" s="41"/>
      <c r="EI643" s="41"/>
      <c r="EJ643" s="41"/>
      <c r="EK643" s="41"/>
      <c r="EL643" s="41"/>
      <c r="EM643" s="41"/>
      <c r="EN643" s="41"/>
      <c r="EO643" s="41"/>
      <c r="EP643" s="41"/>
      <c r="EQ643" s="41"/>
      <c r="ER643" s="41"/>
      <c r="ES643" s="41"/>
      <c r="ET643" s="41"/>
      <c r="EU643" s="41"/>
      <c r="EV643" s="41"/>
      <c r="EW643" s="41"/>
      <c r="EX643" s="41"/>
      <c r="EY643" s="41"/>
      <c r="EZ643" s="41"/>
      <c r="FA643" s="41"/>
      <c r="FB643" s="41"/>
      <c r="FC643" s="41"/>
      <c r="FD643" s="41"/>
      <c r="FE643" s="41"/>
      <c r="FF643" s="41"/>
      <c r="FG643" s="41"/>
      <c r="FH643" s="41"/>
      <c r="FI643" s="41"/>
      <c r="FJ643" s="41"/>
      <c r="FK643" s="41"/>
      <c r="FL643" s="41"/>
      <c r="FM643" s="41"/>
      <c r="FN643" s="41"/>
      <c r="FO643" s="41"/>
      <c r="FP643" s="41"/>
      <c r="FQ643" s="41"/>
      <c r="FR643" s="41"/>
      <c r="FS643" s="41"/>
      <c r="FT643" s="41"/>
      <c r="FU643" s="41"/>
      <c r="FV643" s="41"/>
      <c r="FW643" s="41"/>
      <c r="FX643" s="41"/>
      <c r="FY643" s="41"/>
      <c r="FZ643" s="41"/>
      <c r="GA643" s="41"/>
      <c r="GB643" s="41"/>
      <c r="GC643" s="41"/>
      <c r="GD643" s="41"/>
      <c r="GE643" s="41"/>
      <c r="GF643" s="41"/>
      <c r="GG643" s="41"/>
      <c r="GH643" s="41"/>
      <c r="GI643" s="41"/>
      <c r="GJ643" s="41"/>
      <c r="GK643" s="41"/>
      <c r="GL643" s="41"/>
      <c r="GM643" s="41"/>
      <c r="GN643" s="41"/>
      <c r="GO643" s="41"/>
      <c r="GP643" s="41"/>
      <c r="GQ643" s="41"/>
      <c r="GR643" s="41"/>
      <c r="GS643" s="41"/>
      <c r="GT643" s="41"/>
      <c r="GU643" s="41"/>
      <c r="GV643" s="41"/>
      <c r="GW643" s="41"/>
      <c r="GX643" s="41"/>
      <c r="GY643" s="41"/>
      <c r="GZ643" s="41"/>
      <c r="HA643" s="41"/>
      <c r="HB643" s="41"/>
      <c r="HC643" s="41"/>
      <c r="HD643" s="41"/>
      <c r="HE643" s="41"/>
      <c r="HF643" s="41"/>
      <c r="HG643" s="41"/>
      <c r="HH643" s="41"/>
      <c r="HI643" s="41"/>
      <c r="HJ643" s="41"/>
      <c r="HK643" s="41"/>
      <c r="HL643" s="41"/>
      <c r="HM643" s="41"/>
      <c r="HN643" s="41"/>
      <c r="HO643" s="41"/>
      <c r="HP643" s="41"/>
      <c r="HQ643" s="41"/>
      <c r="HR643" s="41"/>
      <c r="HS643" s="41"/>
      <c r="HT643" s="41"/>
      <c r="HU643" s="41"/>
      <c r="HV643" s="41"/>
      <c r="HW643" s="41"/>
      <c r="HX643" s="41"/>
      <c r="HY643" s="41"/>
      <c r="HZ643" s="41"/>
      <c r="IA643" s="41"/>
      <c r="IB643" s="41"/>
      <c r="IC643" s="41"/>
      <c r="ID643" s="41"/>
      <c r="IE643" s="41"/>
      <c r="IF643" s="41"/>
      <c r="IG643" s="41"/>
      <c r="IH643" s="41"/>
      <c r="II643" s="41"/>
      <c r="IJ643" s="41"/>
      <c r="IK643" s="41"/>
      <c r="IL643" s="41"/>
      <c r="IM643" s="41"/>
      <c r="IN643" s="41"/>
      <c r="IO643" s="41"/>
      <c r="IP643" s="41"/>
      <c r="IQ643" s="41"/>
      <c r="IR643" s="41"/>
      <c r="IS643" s="41"/>
      <c r="IT643" s="41"/>
      <c r="IU643" s="41"/>
      <c r="IV643" s="41"/>
      <c r="IW643" s="41"/>
      <c r="IX643" s="41"/>
      <c r="IY643" s="41"/>
      <c r="IZ643" s="41"/>
      <c r="JA643" s="41"/>
      <c r="JB643" s="41"/>
      <c r="JC643" s="41"/>
      <c r="JD643" s="41"/>
      <c r="JE643" s="41"/>
      <c r="JF643" s="41"/>
      <c r="JG643" s="41"/>
      <c r="JH643" s="41"/>
      <c r="JI643" s="41"/>
      <c r="JJ643" s="41"/>
      <c r="JK643" s="41"/>
      <c r="JL643" s="41"/>
      <c r="JM643" s="41"/>
      <c r="JN643" s="41"/>
      <c r="JO643" s="41"/>
      <c r="JP643" s="41"/>
      <c r="JQ643" s="41"/>
      <c r="JR643" s="41"/>
      <c r="JS643" s="41"/>
      <c r="JT643" s="41"/>
      <c r="JU643" s="41"/>
      <c r="JV643" s="41"/>
      <c r="JW643" s="41"/>
      <c r="JX643" s="41"/>
      <c r="JY643" s="41"/>
      <c r="JZ643" s="41"/>
      <c r="KA643" s="41"/>
      <c r="KB643" s="41"/>
      <c r="KC643" s="41"/>
      <c r="KD643" s="41"/>
      <c r="KE643" s="41"/>
      <c r="KF643" s="41"/>
      <c r="KG643" s="41"/>
      <c r="KH643" s="41"/>
      <c r="KI643" s="41"/>
      <c r="KJ643" s="41"/>
      <c r="KK643" s="41"/>
      <c r="KL643" s="41"/>
      <c r="KM643" s="41"/>
      <c r="KN643" s="41"/>
      <c r="KO643" s="41"/>
      <c r="KP643" s="41"/>
      <c r="KQ643" s="41"/>
      <c r="KR643" s="41"/>
      <c r="KS643" s="41"/>
      <c r="KT643" s="41"/>
      <c r="KU643" s="41"/>
      <c r="KV643" s="41"/>
      <c r="KW643" s="41"/>
      <c r="KX643" s="41"/>
      <c r="KY643" s="41"/>
      <c r="KZ643" s="41"/>
      <c r="LA643" s="41"/>
      <c r="LB643" s="41"/>
      <c r="LC643" s="41"/>
      <c r="LD643" s="41"/>
      <c r="LE643" s="41"/>
      <c r="LF643" s="41"/>
      <c r="LG643" s="41"/>
      <c r="LH643" s="41"/>
      <c r="LI643" s="41"/>
      <c r="LJ643" s="41"/>
      <c r="LK643" s="41"/>
      <c r="LL643" s="41"/>
      <c r="LM643" s="41"/>
      <c r="LN643" s="41"/>
      <c r="LO643" s="41"/>
      <c r="LP643" s="41"/>
      <c r="LQ643" s="41"/>
      <c r="LR643" s="41"/>
      <c r="LS643" s="41"/>
      <c r="LT643" s="41"/>
      <c r="LU643" s="41"/>
      <c r="LV643" s="41"/>
      <c r="LW643" s="41"/>
      <c r="LX643" s="41"/>
      <c r="LY643" s="41"/>
      <c r="LZ643" s="41"/>
      <c r="MA643" s="41"/>
      <c r="MB643" s="41"/>
      <c r="MC643" s="41"/>
      <c r="MD643" s="41"/>
      <c r="ME643" s="41"/>
      <c r="MF643" s="41"/>
      <c r="MG643" s="41"/>
      <c r="MH643" s="41"/>
      <c r="MI643" s="41"/>
      <c r="MJ643" s="41"/>
      <c r="MK643" s="41"/>
      <c r="ML643" s="41"/>
      <c r="MM643" s="41"/>
      <c r="MN643" s="41"/>
      <c r="MO643" s="41"/>
      <c r="MP643" s="41"/>
      <c r="MQ643" s="41"/>
      <c r="MR643" s="41"/>
      <c r="MS643" s="41"/>
      <c r="MT643" s="41"/>
      <c r="MU643" s="41"/>
      <c r="MV643" s="41"/>
      <c r="MW643" s="41"/>
      <c r="MX643" s="41"/>
      <c r="MY643" s="41"/>
      <c r="MZ643" s="41"/>
      <c r="NA643" s="41"/>
      <c r="NB643" s="41"/>
      <c r="NC643" s="41"/>
      <c r="ND643" s="41"/>
      <c r="NE643" s="41"/>
      <c r="NF643" s="41"/>
      <c r="NG643" s="41"/>
      <c r="NH643" s="41"/>
      <c r="NI643" s="41"/>
      <c r="NJ643" s="41"/>
      <c r="NK643" s="41"/>
      <c r="NL643" s="41"/>
      <c r="NM643" s="41"/>
      <c r="NN643" s="41"/>
      <c r="NO643" s="41"/>
      <c r="NP643" s="41"/>
      <c r="NQ643" s="41"/>
      <c r="NR643" s="41"/>
      <c r="NS643" s="41"/>
      <c r="NT643" s="41"/>
      <c r="NU643" s="41"/>
      <c r="NV643" s="41"/>
      <c r="NW643" s="41"/>
      <c r="NX643" s="41"/>
      <c r="NY643" s="41"/>
      <c r="NZ643" s="41"/>
      <c r="OA643" s="41"/>
      <c r="OB643" s="41"/>
      <c r="OC643" s="41"/>
      <c r="OD643" s="41"/>
      <c r="OE643" s="41"/>
      <c r="OF643" s="41"/>
      <c r="OG643" s="41"/>
      <c r="OH643" s="41"/>
      <c r="OI643" s="41"/>
      <c r="OJ643" s="41"/>
      <c r="OK643" s="41"/>
      <c r="OL643" s="41"/>
      <c r="OM643" s="41"/>
      <c r="ON643" s="41"/>
      <c r="OO643" s="41"/>
      <c r="OP643" s="41"/>
      <c r="OQ643" s="41"/>
      <c r="OR643" s="41"/>
      <c r="OS643" s="41"/>
      <c r="OT643" s="41"/>
      <c r="OU643" s="41"/>
      <c r="OV643" s="41"/>
      <c r="OW643" s="41"/>
      <c r="OX643" s="41"/>
      <c r="OY643" s="41"/>
      <c r="OZ643" s="41"/>
      <c r="PA643" s="41"/>
      <c r="PB643" s="41"/>
      <c r="PC643" s="41"/>
      <c r="PD643" s="41"/>
      <c r="PE643" s="41"/>
      <c r="PF643" s="41"/>
      <c r="PG643" s="41"/>
      <c r="PH643" s="41"/>
      <c r="PI643" s="41"/>
      <c r="PJ643" s="41"/>
      <c r="PK643" s="41"/>
      <c r="PL643" s="41"/>
      <c r="PM643" s="41"/>
      <c r="PN643" s="41"/>
      <c r="PO643" s="41"/>
      <c r="PP643" s="41"/>
      <c r="PQ643" s="41"/>
      <c r="PR643" s="41"/>
      <c r="PS643" s="41"/>
      <c r="PT643" s="41"/>
      <c r="PU643" s="41"/>
      <c r="PV643" s="41"/>
      <c r="PW643" s="41"/>
      <c r="PX643" s="41"/>
      <c r="PY643" s="41"/>
      <c r="PZ643" s="41"/>
      <c r="QA643" s="41"/>
      <c r="QB643" s="41"/>
      <c r="QC643" s="41"/>
      <c r="QD643" s="41"/>
      <c r="QE643" s="41"/>
      <c r="QF643" s="41"/>
      <c r="QG643" s="41"/>
      <c r="QH643" s="41"/>
      <c r="QI643" s="41"/>
      <c r="QJ643" s="41"/>
      <c r="QK643" s="41"/>
      <c r="QL643" s="41"/>
      <c r="QM643" s="41"/>
      <c r="QN643" s="41"/>
      <c r="QO643" s="41"/>
      <c r="QP643" s="41"/>
      <c r="QQ643" s="41"/>
      <c r="QR643" s="41"/>
      <c r="QS643" s="41"/>
      <c r="QT643" s="41"/>
      <c r="QU643" s="41"/>
      <c r="QV643" s="41"/>
      <c r="QW643" s="41"/>
      <c r="QX643" s="41"/>
      <c r="QY643" s="41"/>
      <c r="QZ643" s="41"/>
      <c r="RA643" s="41"/>
      <c r="RB643" s="41"/>
      <c r="RC643" s="41"/>
      <c r="RD643" s="41"/>
      <c r="RE643" s="41"/>
      <c r="RF643" s="41"/>
      <c r="RG643" s="41"/>
      <c r="RH643" s="41"/>
      <c r="RI643" s="41"/>
      <c r="RJ643" s="41"/>
      <c r="RK643" s="41"/>
      <c r="RL643" s="41"/>
      <c r="RM643" s="41"/>
      <c r="RN643" s="41"/>
      <c r="RO643" s="41"/>
      <c r="RP643" s="41"/>
      <c r="RQ643" s="41"/>
      <c r="RR643" s="41"/>
      <c r="RS643" s="41"/>
      <c r="RT643" s="41"/>
      <c r="RU643" s="41"/>
      <c r="RV643" s="41"/>
      <c r="RW643" s="41"/>
      <c r="RX643" s="41"/>
      <c r="RY643" s="41"/>
      <c r="RZ643" s="41"/>
      <c r="SA643" s="41"/>
      <c r="SB643" s="41"/>
      <c r="SC643" s="41"/>
      <c r="SD643" s="41"/>
      <c r="SE643" s="41"/>
      <c r="SF643" s="41"/>
      <c r="SG643" s="41"/>
      <c r="SH643" s="41"/>
      <c r="SI643" s="41"/>
      <c r="SJ643" s="41"/>
      <c r="SK643" s="41"/>
      <c r="SL643" s="41"/>
      <c r="SM643" s="41"/>
      <c r="SN643" s="41"/>
      <c r="SO643" s="41"/>
      <c r="SP643" s="41"/>
      <c r="SQ643" s="41"/>
      <c r="SR643" s="41"/>
      <c r="SS643" s="41"/>
      <c r="ST643" s="41"/>
      <c r="SU643" s="41"/>
      <c r="SV643" s="41"/>
      <c r="SW643" s="41"/>
      <c r="SX643" s="41"/>
      <c r="SY643" s="41"/>
      <c r="SZ643" s="41"/>
      <c r="TA643" s="41"/>
      <c r="TB643" s="41"/>
      <c r="TC643" s="41"/>
      <c r="TD643" s="41"/>
      <c r="TE643" s="41"/>
      <c r="TF643" s="41"/>
      <c r="TG643" s="41"/>
      <c r="TH643" s="41"/>
      <c r="TI643" s="41"/>
      <c r="TJ643" s="41"/>
      <c r="TK643" s="41"/>
      <c r="TL643" s="41"/>
      <c r="TM643" s="41"/>
      <c r="TN643" s="41"/>
      <c r="TO643" s="41"/>
      <c r="TP643" s="41"/>
      <c r="TQ643" s="41"/>
      <c r="TR643" s="41"/>
      <c r="TS643" s="41"/>
      <c r="TT643" s="41"/>
      <c r="TU643" s="41"/>
      <c r="TV643" s="41"/>
      <c r="TW643" s="41"/>
      <c r="TX643" s="41"/>
      <c r="TY643" s="41"/>
      <c r="TZ643" s="41"/>
      <c r="UA643" s="41"/>
      <c r="UB643" s="41"/>
      <c r="UC643" s="41"/>
      <c r="UD643" s="41"/>
      <c r="UE643" s="41"/>
      <c r="UF643" s="41"/>
      <c r="UG643" s="41"/>
      <c r="UH643" s="41"/>
      <c r="UI643" s="41"/>
      <c r="UJ643" s="41"/>
      <c r="UK643" s="41"/>
      <c r="UL643" s="41"/>
      <c r="UM643" s="41"/>
      <c r="UN643" s="41"/>
      <c r="UO643" s="41"/>
      <c r="UP643" s="41"/>
      <c r="UQ643" s="41"/>
      <c r="UR643" s="41"/>
      <c r="US643" s="41"/>
      <c r="UT643" s="41"/>
      <c r="UU643" s="41"/>
      <c r="UV643" s="41"/>
      <c r="UW643" s="41"/>
      <c r="UX643" s="41"/>
      <c r="UY643" s="41"/>
      <c r="UZ643" s="41"/>
      <c r="VA643" s="41"/>
      <c r="VB643" s="41"/>
      <c r="VC643" s="41"/>
      <c r="VD643" s="41"/>
      <c r="VE643" s="41"/>
      <c r="VF643" s="41"/>
      <c r="VG643" s="41"/>
      <c r="VH643" s="41"/>
      <c r="VI643" s="41"/>
      <c r="VJ643" s="41"/>
      <c r="VK643" s="41"/>
      <c r="VL643" s="41"/>
      <c r="VM643" s="41"/>
      <c r="VN643" s="41"/>
      <c r="VO643" s="41"/>
      <c r="VP643" s="41"/>
      <c r="VQ643" s="41"/>
      <c r="VR643" s="41"/>
      <c r="VS643" s="41"/>
      <c r="VT643" s="41"/>
      <c r="VU643" s="41"/>
      <c r="VV643" s="41"/>
      <c r="VW643" s="41"/>
      <c r="VX643" s="41"/>
      <c r="VY643" s="41"/>
      <c r="VZ643" s="41"/>
      <c r="WA643" s="41"/>
      <c r="WB643" s="41"/>
      <c r="WC643" s="41"/>
      <c r="WD643" s="41"/>
      <c r="WE643" s="41"/>
      <c r="WF643" s="41"/>
      <c r="WG643" s="41"/>
      <c r="WH643" s="41"/>
      <c r="WI643" s="41"/>
      <c r="WJ643" s="41"/>
      <c r="WK643" s="41"/>
      <c r="WL643" s="41"/>
      <c r="WM643" s="41"/>
      <c r="WN643" s="41"/>
      <c r="WO643" s="41"/>
      <c r="WP643" s="41"/>
      <c r="WQ643" s="41"/>
      <c r="WR643" s="41"/>
      <c r="WS643" s="41"/>
      <c r="WT643" s="41"/>
      <c r="WU643" s="41"/>
      <c r="WV643" s="41"/>
      <c r="WW643" s="41"/>
      <c r="WX643" s="41"/>
      <c r="WY643" s="41"/>
      <c r="WZ643" s="41"/>
      <c r="XA643" s="41"/>
      <c r="XB643" s="41"/>
      <c r="XC643" s="41"/>
      <c r="XD643" s="41"/>
      <c r="XE643" s="41"/>
      <c r="XF643" s="41"/>
      <c r="XG643" s="41"/>
      <c r="XH643" s="41"/>
      <c r="XI643" s="41"/>
      <c r="XJ643" s="41"/>
      <c r="XK643" s="41"/>
      <c r="XL643" s="41"/>
      <c r="XM643" s="41"/>
      <c r="XN643" s="41"/>
      <c r="XO643" s="41"/>
      <c r="XP643" s="41"/>
      <c r="XQ643" s="41"/>
      <c r="XR643" s="41"/>
      <c r="XS643" s="41"/>
      <c r="XT643" s="41"/>
      <c r="XU643" s="41"/>
      <c r="XV643" s="41"/>
      <c r="XW643" s="41"/>
      <c r="XX643" s="41"/>
      <c r="XY643" s="41"/>
      <c r="XZ643" s="41"/>
      <c r="YA643" s="41"/>
      <c r="YB643" s="41"/>
      <c r="YC643" s="41"/>
      <c r="YD643" s="41"/>
      <c r="YE643" s="41"/>
      <c r="YF643" s="41"/>
      <c r="YG643" s="41"/>
      <c r="YH643" s="41"/>
      <c r="YI643" s="41"/>
      <c r="YJ643" s="41"/>
      <c r="YK643" s="41"/>
      <c r="YL643" s="41"/>
      <c r="YM643" s="41"/>
      <c r="YN643" s="41"/>
      <c r="YO643" s="41"/>
      <c r="YP643" s="41"/>
      <c r="YQ643" s="41"/>
      <c r="YR643" s="41"/>
      <c r="YS643" s="41"/>
      <c r="YT643" s="41"/>
      <c r="YU643" s="41"/>
      <c r="YV643" s="41"/>
      <c r="YW643" s="41"/>
      <c r="YX643" s="41"/>
      <c r="YY643" s="41"/>
      <c r="YZ643" s="41"/>
      <c r="ZA643" s="41"/>
      <c r="ZB643" s="41"/>
      <c r="ZC643" s="41"/>
      <c r="ZD643" s="41"/>
      <c r="ZE643" s="41"/>
      <c r="ZF643" s="41"/>
      <c r="ZG643" s="41"/>
      <c r="ZH643" s="41"/>
      <c r="ZI643" s="41"/>
      <c r="ZJ643" s="41"/>
      <c r="ZK643" s="41"/>
      <c r="ZL643" s="41"/>
      <c r="ZM643" s="41"/>
      <c r="ZN643" s="41"/>
      <c r="ZO643" s="41"/>
      <c r="ZP643" s="41"/>
      <c r="ZQ643" s="41"/>
      <c r="ZR643" s="41"/>
      <c r="ZS643" s="41"/>
      <c r="ZT643" s="41"/>
      <c r="ZU643" s="41"/>
      <c r="ZV643" s="41"/>
      <c r="ZW643" s="41"/>
      <c r="ZX643" s="41"/>
      <c r="ZY643" s="41"/>
      <c r="ZZ643" s="41"/>
      <c r="AAA643" s="41"/>
      <c r="AAB643" s="41"/>
      <c r="AAC643" s="41"/>
      <c r="AAD643" s="41"/>
      <c r="AAE643" s="41"/>
      <c r="AAF643" s="41"/>
      <c r="AAG643" s="41"/>
      <c r="AAH643" s="41"/>
      <c r="AAI643" s="41"/>
      <c r="AAJ643" s="41"/>
      <c r="AAK643" s="41"/>
      <c r="AAL643" s="41"/>
      <c r="AAM643" s="41"/>
      <c r="AAN643" s="41"/>
      <c r="AAO643" s="41"/>
      <c r="AAP643" s="41"/>
      <c r="AAQ643" s="41"/>
      <c r="AAR643" s="41"/>
      <c r="AAS643" s="41"/>
      <c r="AAT643" s="41"/>
      <c r="AAU643" s="41"/>
      <c r="AAV643" s="41"/>
      <c r="AAW643" s="41"/>
      <c r="AAX643" s="41"/>
      <c r="AAY643" s="41"/>
      <c r="AAZ643" s="41"/>
      <c r="ABA643" s="41"/>
      <c r="ABB643" s="41"/>
      <c r="ABC643" s="41"/>
      <c r="ABD643" s="41"/>
      <c r="ABE643" s="41"/>
      <c r="ABF643" s="41"/>
      <c r="ABG643" s="41"/>
      <c r="ABH643" s="41"/>
      <c r="ABI643" s="41"/>
      <c r="ABJ643" s="41"/>
      <c r="ABK643" s="41"/>
      <c r="ABL643" s="41"/>
      <c r="ABM643" s="41"/>
      <c r="ABN643" s="41"/>
      <c r="ABO643" s="41"/>
      <c r="ABP643" s="41"/>
      <c r="ABQ643" s="41"/>
      <c r="ABR643" s="41"/>
      <c r="ABS643" s="41"/>
      <c r="ABT643" s="41"/>
      <c r="ABU643" s="41"/>
      <c r="ABV643" s="41"/>
      <c r="ABW643" s="41"/>
      <c r="ABX643" s="41"/>
      <c r="ABY643" s="41"/>
      <c r="ABZ643" s="41"/>
      <c r="ACA643" s="41"/>
      <c r="ACB643" s="41"/>
      <c r="ACC643" s="41"/>
      <c r="ACD643" s="41"/>
      <c r="ACE643" s="41"/>
      <c r="ACF643" s="41"/>
      <c r="ACG643" s="41"/>
      <c r="ACH643" s="41"/>
      <c r="ACI643" s="41"/>
      <c r="ACJ643" s="41"/>
      <c r="ACK643" s="41"/>
      <c r="ACL643" s="41"/>
      <c r="ACM643" s="41"/>
      <c r="ACN643" s="41"/>
      <c r="ACO643" s="41"/>
      <c r="ACP643" s="41"/>
      <c r="ACQ643" s="41"/>
      <c r="ACR643" s="41"/>
      <c r="ACS643" s="41"/>
      <c r="ACT643" s="41"/>
      <c r="ACU643" s="41"/>
      <c r="ACV643" s="41"/>
      <c r="ACW643" s="41"/>
      <c r="ACX643" s="41"/>
      <c r="ACY643" s="41"/>
      <c r="ACZ643" s="41"/>
      <c r="ADA643" s="41"/>
      <c r="ADB643" s="41"/>
      <c r="ADC643" s="41"/>
      <c r="ADD643" s="41"/>
      <c r="ADE643" s="41"/>
      <c r="ADF643" s="41"/>
      <c r="ADG643" s="41"/>
      <c r="ADH643" s="41"/>
      <c r="ADI643" s="41"/>
      <c r="ADJ643" s="41"/>
      <c r="ADK643" s="41"/>
      <c r="ADL643" s="41"/>
      <c r="ADM643" s="41"/>
      <c r="ADN643" s="41"/>
      <c r="ADO643" s="41"/>
      <c r="ADP643" s="41"/>
      <c r="ADQ643" s="41"/>
      <c r="ADR643" s="41"/>
      <c r="ADS643" s="41"/>
      <c r="ADT643" s="41"/>
      <c r="ADU643" s="41"/>
      <c r="ADV643" s="41"/>
      <c r="ADW643" s="41"/>
      <c r="ADX643" s="41"/>
      <c r="ADY643" s="41"/>
      <c r="ADZ643" s="41"/>
      <c r="AEA643" s="41"/>
      <c r="AEB643" s="41"/>
      <c r="AEC643" s="41"/>
      <c r="AED643" s="41"/>
      <c r="AEE643" s="41"/>
      <c r="AEF643" s="41"/>
      <c r="AEG643" s="41"/>
      <c r="AEH643" s="41"/>
      <c r="AEI643" s="41"/>
      <c r="AEJ643" s="41"/>
      <c r="AEK643" s="41"/>
      <c r="AEL643" s="41"/>
      <c r="AEM643" s="41"/>
      <c r="AEN643" s="41"/>
      <c r="AEO643" s="41"/>
      <c r="AEP643" s="41"/>
      <c r="AEQ643" s="41"/>
      <c r="AER643" s="41"/>
      <c r="AES643" s="41"/>
      <c r="AET643" s="41"/>
      <c r="AEU643" s="41"/>
      <c r="AEV643" s="41"/>
      <c r="AEW643" s="41"/>
      <c r="AEX643" s="41"/>
      <c r="AEY643" s="41"/>
      <c r="AEZ643" s="41"/>
      <c r="AFA643" s="41"/>
      <c r="AFB643" s="41"/>
      <c r="AFC643" s="41"/>
      <c r="AFD643" s="41"/>
      <c r="AFE643" s="41"/>
      <c r="AFF643" s="41"/>
      <c r="AFG643" s="41"/>
      <c r="AFH643" s="41"/>
      <c r="AFI643" s="41"/>
      <c r="AFJ643" s="41"/>
      <c r="AFK643" s="41"/>
      <c r="AFL643" s="41"/>
      <c r="AFM643" s="41"/>
      <c r="AFN643" s="41"/>
      <c r="AFO643" s="41"/>
      <c r="AFP643" s="41"/>
      <c r="AFQ643" s="41"/>
      <c r="AFR643" s="41"/>
      <c r="AFS643" s="41"/>
      <c r="AFT643" s="41"/>
      <c r="AFU643" s="41"/>
      <c r="AFV643" s="41"/>
      <c r="AFW643" s="41"/>
      <c r="AFX643" s="41"/>
      <c r="AFY643" s="41"/>
      <c r="AFZ643" s="41"/>
      <c r="AGA643" s="41"/>
      <c r="AGB643" s="41"/>
      <c r="AGC643" s="41"/>
      <c r="AGD643" s="41"/>
      <c r="AGE643" s="41"/>
      <c r="AGF643" s="41"/>
      <c r="AGG643" s="41"/>
      <c r="AGH643" s="41"/>
      <c r="AGI643" s="41"/>
      <c r="AGJ643" s="41"/>
      <c r="AGK643" s="41"/>
      <c r="AGL643" s="41"/>
      <c r="AGM643" s="41"/>
      <c r="AGN643" s="41"/>
      <c r="AGO643" s="41"/>
      <c r="AGP643" s="41"/>
      <c r="AGQ643" s="41"/>
      <c r="AGR643" s="41"/>
      <c r="AGS643" s="41"/>
      <c r="AGT643" s="41"/>
      <c r="AGU643" s="41"/>
      <c r="AGV643" s="41"/>
      <c r="AGW643" s="41"/>
      <c r="AGX643" s="41"/>
      <c r="AGY643" s="41"/>
      <c r="AGZ643" s="41"/>
      <c r="AHA643" s="41"/>
      <c r="AHB643" s="41"/>
      <c r="AHC643" s="41"/>
      <c r="AHD643" s="41"/>
      <c r="AHE643" s="41"/>
      <c r="AHF643" s="41"/>
      <c r="AHG643" s="41"/>
      <c r="AHH643" s="41"/>
      <c r="AHI643" s="41"/>
      <c r="AHJ643" s="41"/>
      <c r="AHK643" s="41"/>
      <c r="AHL643" s="41"/>
      <c r="AHM643" s="41"/>
      <c r="AHN643" s="41"/>
      <c r="AHO643" s="41"/>
      <c r="AHP643" s="41"/>
      <c r="AHQ643" s="41"/>
      <c r="AHR643" s="41"/>
      <c r="AHS643" s="41"/>
      <c r="AHT643" s="41"/>
      <c r="AHU643" s="41"/>
      <c r="AHV643" s="41"/>
      <c r="AHW643" s="41"/>
      <c r="AHX643" s="41"/>
      <c r="AHY643" s="41"/>
      <c r="AHZ643" s="41"/>
      <c r="AIA643" s="41"/>
      <c r="AIB643" s="41"/>
      <c r="AIC643" s="41"/>
      <c r="AID643" s="41"/>
      <c r="AIE643" s="41"/>
      <c r="AIF643" s="41"/>
      <c r="AIG643" s="41"/>
      <c r="AIH643" s="41"/>
      <c r="AII643" s="41"/>
      <c r="AIJ643" s="41"/>
      <c r="AIK643" s="41"/>
      <c r="AIL643" s="41"/>
      <c r="AIM643" s="41"/>
      <c r="AIN643" s="41"/>
      <c r="AIO643" s="41"/>
      <c r="AIP643" s="41"/>
      <c r="AIQ643" s="41"/>
      <c r="AIR643" s="41"/>
      <c r="AIS643" s="41"/>
      <c r="AIT643" s="41"/>
      <c r="AIU643" s="41"/>
      <c r="AIV643" s="41"/>
      <c r="AIW643" s="41"/>
      <c r="AIX643" s="41"/>
      <c r="AIY643" s="41"/>
      <c r="AIZ643" s="41"/>
      <c r="AJA643" s="41"/>
      <c r="AJB643" s="41"/>
      <c r="AJC643" s="41"/>
      <c r="AJD643" s="41"/>
      <c r="AJE643" s="41"/>
      <c r="AJF643" s="41"/>
      <c r="AJG643" s="41"/>
      <c r="AJH643" s="41"/>
      <c r="AJI643" s="41"/>
      <c r="AJJ643" s="41"/>
      <c r="AJK643" s="41"/>
      <c r="AJL643" s="41"/>
      <c r="AJM643" s="41"/>
      <c r="AJN643" s="41"/>
      <c r="AJO643" s="41"/>
      <c r="AJP643" s="41"/>
      <c r="AJQ643" s="41"/>
      <c r="AJR643" s="41"/>
      <c r="AJS643" s="41"/>
      <c r="AJT643" s="41"/>
      <c r="AJU643" s="41"/>
      <c r="AJV643" s="41"/>
      <c r="AJW643" s="41"/>
      <c r="AJX643" s="41"/>
      <c r="AJY643" s="41"/>
      <c r="AJZ643" s="41"/>
      <c r="AKA643" s="41"/>
      <c r="AKB643" s="41"/>
      <c r="AKC643" s="41"/>
      <c r="AKD643" s="41"/>
      <c r="AKE643" s="41"/>
      <c r="AKF643" s="41"/>
      <c r="AKG643" s="41"/>
      <c r="AKH643" s="41"/>
      <c r="AKI643" s="41"/>
      <c r="AKJ643" s="41"/>
      <c r="AKK643" s="41"/>
      <c r="AKL643" s="41"/>
      <c r="AKM643" s="41"/>
      <c r="AKN643" s="41"/>
      <c r="AKO643" s="41"/>
      <c r="AKP643" s="41"/>
      <c r="AKQ643" s="41"/>
      <c r="AKR643" s="41"/>
      <c r="AKS643" s="41"/>
      <c r="AKT643" s="41"/>
      <c r="AKU643" s="41"/>
      <c r="AKV643" s="41"/>
      <c r="AKW643" s="41"/>
      <c r="AKX643" s="41"/>
      <c r="AKY643" s="41"/>
      <c r="AKZ643" s="41"/>
      <c r="ALA643" s="41"/>
      <c r="ALB643" s="41"/>
      <c r="ALC643" s="41"/>
      <c r="ALD643" s="41"/>
      <c r="ALE643" s="41"/>
      <c r="ALF643" s="41"/>
      <c r="ALG643" s="41"/>
      <c r="ALH643" s="41"/>
      <c r="ALI643" s="41"/>
      <c r="ALJ643" s="41"/>
      <c r="ALK643" s="41"/>
      <c r="ALL643" s="41"/>
      <c r="ALM643" s="41"/>
      <c r="ALN643" s="41"/>
      <c r="ALO643" s="41"/>
      <c r="ALP643" s="41"/>
      <c r="ALQ643" s="41"/>
      <c r="ALR643" s="41"/>
      <c r="ALS643" s="41"/>
      <c r="ALT643" s="41"/>
      <c r="ALU643" s="41"/>
      <c r="ALV643" s="41"/>
      <c r="ALW643" s="41"/>
      <c r="ALX643" s="41"/>
      <c r="ALY643" s="41"/>
      <c r="ALZ643" s="41"/>
      <c r="AMA643" s="41"/>
      <c r="AMB643" s="41"/>
      <c r="AMC643" s="41"/>
      <c r="AMD643" s="41"/>
      <c r="AME643" s="41"/>
      <c r="AMF643" s="41"/>
      <c r="AMG643" s="41"/>
      <c r="AMH643" s="41"/>
      <c r="AMI643" s="41"/>
      <c r="AMJ643" s="41"/>
      <c r="AMK643" s="41"/>
      <c r="AML643" s="41"/>
      <c r="AMM643" s="41"/>
      <c r="AMN643" s="41"/>
      <c r="AMO643" s="41"/>
      <c r="AMP643" s="41"/>
      <c r="AMQ643" s="41"/>
      <c r="AMR643" s="41"/>
      <c r="AMS643" s="41"/>
      <c r="AMT643" s="41"/>
      <c r="AMU643" s="41"/>
      <c r="AMV643" s="41"/>
      <c r="AMW643" s="41"/>
      <c r="AMX643" s="41"/>
      <c r="AMY643" s="41"/>
      <c r="AMZ643" s="41"/>
      <c r="ANA643" s="41"/>
      <c r="ANB643" s="41"/>
      <c r="ANC643" s="41"/>
      <c r="AND643" s="41"/>
      <c r="ANE643" s="41"/>
      <c r="ANF643" s="41"/>
      <c r="ANG643" s="41"/>
      <c r="ANH643" s="41"/>
      <c r="ANI643" s="41"/>
      <c r="ANJ643" s="41"/>
      <c r="ANK643" s="41"/>
      <c r="ANL643" s="41"/>
      <c r="ANM643" s="41"/>
      <c r="ANN643" s="41"/>
      <c r="ANO643" s="41"/>
      <c r="ANP643" s="41"/>
      <c r="ANQ643" s="41"/>
      <c r="ANR643" s="41"/>
      <c r="ANS643" s="41"/>
      <c r="ANT643" s="41"/>
      <c r="ANU643" s="41"/>
      <c r="ANV643" s="41"/>
      <c r="ANW643" s="41"/>
      <c r="ANX643" s="41"/>
      <c r="ANY643" s="41"/>
      <c r="ANZ643" s="41"/>
      <c r="AOA643" s="41"/>
      <c r="AOB643" s="41"/>
      <c r="AOC643" s="41"/>
      <c r="AOD643" s="41"/>
      <c r="AOE643" s="41"/>
      <c r="AOF643" s="41"/>
      <c r="AOG643" s="41"/>
      <c r="AOH643" s="41"/>
      <c r="AOI643" s="41"/>
      <c r="AOJ643" s="41"/>
      <c r="AOK643" s="41"/>
      <c r="AOL643" s="41"/>
      <c r="AOM643" s="41"/>
      <c r="AON643" s="41"/>
      <c r="AOO643" s="41"/>
      <c r="AOP643" s="41"/>
      <c r="AOQ643" s="41"/>
      <c r="AOR643" s="41"/>
      <c r="AOS643" s="41"/>
      <c r="AOT643" s="41"/>
      <c r="AOU643" s="41"/>
      <c r="AOV643" s="41"/>
      <c r="AOW643" s="41"/>
      <c r="AOX643" s="41"/>
      <c r="AOY643" s="41"/>
      <c r="AOZ643" s="41"/>
      <c r="APA643" s="41"/>
      <c r="APB643" s="41"/>
      <c r="APC643" s="41"/>
      <c r="APD643" s="41"/>
      <c r="APE643" s="41"/>
      <c r="APF643" s="41"/>
      <c r="APG643" s="41"/>
      <c r="APH643" s="41"/>
      <c r="API643" s="41"/>
      <c r="APJ643" s="41"/>
      <c r="APK643" s="41"/>
      <c r="APL643" s="41"/>
      <c r="APM643" s="41"/>
      <c r="APN643" s="41"/>
      <c r="APO643" s="41"/>
      <c r="APP643" s="41"/>
      <c r="APQ643" s="41"/>
      <c r="APR643" s="41"/>
      <c r="APS643" s="41"/>
      <c r="APT643" s="41"/>
      <c r="APU643" s="41"/>
      <c r="APV643" s="41"/>
      <c r="APW643" s="41"/>
      <c r="APX643" s="41"/>
      <c r="APY643" s="41"/>
      <c r="APZ643" s="41"/>
      <c r="AQA643" s="41"/>
      <c r="AQB643" s="41"/>
      <c r="AQC643" s="41"/>
      <c r="AQD643" s="41"/>
      <c r="AQE643" s="41"/>
      <c r="AQF643" s="41"/>
      <c r="AQG643" s="41"/>
      <c r="AQH643" s="41"/>
      <c r="AQI643" s="41"/>
      <c r="AQJ643" s="41"/>
      <c r="AQK643" s="41"/>
      <c r="AQL643" s="41"/>
      <c r="AQM643" s="41"/>
      <c r="AQN643" s="41"/>
      <c r="AQO643" s="41"/>
      <c r="AQP643" s="41"/>
      <c r="AQQ643" s="41"/>
      <c r="AQR643" s="41"/>
      <c r="AQS643" s="41"/>
      <c r="AQT643" s="41"/>
      <c r="AQU643" s="41"/>
      <c r="AQV643" s="41"/>
      <c r="AQW643" s="41"/>
      <c r="AQX643" s="41"/>
      <c r="AQY643" s="41"/>
      <c r="AQZ643" s="41"/>
      <c r="ARA643" s="41"/>
      <c r="ARB643" s="41"/>
      <c r="ARC643" s="41"/>
      <c r="ARD643" s="41"/>
      <c r="ARE643" s="41"/>
      <c r="ARF643" s="41"/>
      <c r="ARG643" s="41"/>
      <c r="ARH643" s="41"/>
      <c r="ARI643" s="41"/>
      <c r="ARJ643" s="41"/>
      <c r="ARK643" s="41"/>
      <c r="ARL643" s="41"/>
      <c r="ARM643" s="41"/>
      <c r="ARN643" s="41"/>
      <c r="ARO643" s="41"/>
      <c r="ARP643" s="41"/>
      <c r="ARQ643" s="41"/>
      <c r="ARR643" s="41"/>
      <c r="ARS643" s="41"/>
      <c r="ART643" s="41"/>
      <c r="ARU643" s="41"/>
      <c r="ARV643" s="41"/>
      <c r="ARW643" s="41"/>
      <c r="ARX643" s="41"/>
      <c r="ARY643" s="41"/>
      <c r="ARZ643" s="41"/>
      <c r="ASA643" s="41"/>
      <c r="ASB643" s="41"/>
      <c r="ASC643" s="41"/>
      <c r="ASD643" s="41"/>
      <c r="ASE643" s="41"/>
      <c r="ASF643" s="41"/>
      <c r="ASG643" s="41"/>
      <c r="ASH643" s="41"/>
      <c r="ASI643" s="41"/>
      <c r="ASJ643" s="41"/>
      <c r="ASK643" s="41"/>
      <c r="ASL643" s="41"/>
      <c r="ASM643" s="41"/>
      <c r="ASN643" s="41"/>
      <c r="ASO643" s="41"/>
      <c r="ASP643" s="41"/>
      <c r="ASQ643" s="41"/>
      <c r="ASR643" s="41"/>
      <c r="ASS643" s="41"/>
      <c r="AST643" s="41"/>
      <c r="ASU643" s="41"/>
      <c r="ASV643" s="41"/>
      <c r="ASW643" s="41"/>
      <c r="ASX643" s="41"/>
      <c r="ASY643" s="41"/>
      <c r="ASZ643" s="41"/>
      <c r="ATA643" s="41"/>
      <c r="ATB643" s="41"/>
      <c r="ATC643" s="41"/>
      <c r="ATD643" s="41"/>
      <c r="ATE643" s="41"/>
      <c r="ATF643" s="41"/>
      <c r="ATG643" s="41"/>
      <c r="ATH643" s="41"/>
      <c r="ATI643" s="41"/>
      <c r="ATJ643" s="41"/>
      <c r="ATK643" s="41"/>
      <c r="ATL643" s="41"/>
      <c r="ATM643" s="41"/>
      <c r="ATN643" s="41"/>
      <c r="ATO643" s="41"/>
      <c r="ATP643" s="41"/>
      <c r="ATQ643" s="41"/>
      <c r="ATR643" s="41"/>
      <c r="ATS643" s="41"/>
      <c r="ATT643" s="41"/>
      <c r="ATU643" s="41"/>
      <c r="ATV643" s="41"/>
      <c r="ATW643" s="41"/>
      <c r="ATX643" s="41"/>
      <c r="ATY643" s="41"/>
      <c r="ATZ643" s="41"/>
      <c r="AUA643" s="41"/>
      <c r="AUB643" s="41"/>
      <c r="AUC643" s="41"/>
      <c r="AUD643" s="41"/>
      <c r="AUE643" s="41"/>
      <c r="AUF643" s="41"/>
      <c r="AUG643" s="41"/>
      <c r="AUH643" s="41"/>
      <c r="AUI643" s="41"/>
      <c r="AUJ643" s="41"/>
      <c r="AUK643" s="41"/>
      <c r="AUL643" s="41"/>
      <c r="AUM643" s="41"/>
      <c r="AUN643" s="41"/>
      <c r="AUO643" s="41"/>
      <c r="AUP643" s="41"/>
      <c r="AUQ643" s="41"/>
      <c r="AUR643" s="41"/>
      <c r="AUS643" s="41"/>
      <c r="AUT643" s="41"/>
      <c r="AUU643" s="41"/>
      <c r="AUV643" s="41"/>
      <c r="AUW643" s="41"/>
      <c r="AUX643" s="41"/>
      <c r="AUY643" s="41"/>
      <c r="AUZ643" s="41"/>
      <c r="AVA643" s="41"/>
      <c r="AVB643" s="41"/>
      <c r="AVC643" s="41"/>
      <c r="AVD643" s="41"/>
      <c r="AVE643" s="41"/>
      <c r="AVF643" s="41"/>
      <c r="AVG643" s="41"/>
      <c r="AVH643" s="41"/>
      <c r="AVI643" s="41"/>
      <c r="AVJ643" s="41"/>
      <c r="AVK643" s="41"/>
      <c r="AVL643" s="41"/>
      <c r="AVM643" s="41"/>
      <c r="AVN643" s="41"/>
      <c r="AVO643" s="41"/>
      <c r="AVP643" s="41"/>
      <c r="AVQ643" s="41"/>
      <c r="AVR643" s="41"/>
      <c r="AVS643" s="41"/>
      <c r="AVT643" s="41"/>
      <c r="AVU643" s="41"/>
      <c r="AVV643" s="41"/>
      <c r="AVW643" s="41"/>
      <c r="AVX643" s="41"/>
      <c r="AVY643" s="41"/>
      <c r="AVZ643" s="41"/>
      <c r="AWA643" s="41"/>
      <c r="AWB643" s="41"/>
      <c r="AWC643" s="41"/>
      <c r="AWD643" s="41"/>
      <c r="AWE643" s="41"/>
      <c r="AWF643" s="41"/>
      <c r="AWG643" s="41"/>
      <c r="AWH643" s="41"/>
      <c r="AWI643" s="41"/>
      <c r="AWJ643" s="41"/>
      <c r="AWK643" s="41"/>
      <c r="AWL643" s="41"/>
      <c r="AWM643" s="41"/>
      <c r="AWN643" s="41"/>
      <c r="AWO643" s="41"/>
      <c r="AWP643" s="41"/>
      <c r="AWQ643" s="41"/>
      <c r="AWR643" s="41"/>
      <c r="AWS643" s="41"/>
      <c r="AWT643" s="41"/>
      <c r="AWU643" s="41"/>
      <c r="AWV643" s="41"/>
      <c r="AWW643" s="41"/>
      <c r="AWX643" s="41"/>
      <c r="AWY643" s="41"/>
      <c r="AWZ643" s="41"/>
      <c r="AXA643" s="41"/>
      <c r="AXB643" s="41"/>
      <c r="AXC643" s="41"/>
      <c r="AXD643" s="41"/>
      <c r="AXE643" s="41"/>
      <c r="AXF643" s="41"/>
      <c r="AXG643" s="41"/>
      <c r="AXH643" s="41"/>
      <c r="AXI643" s="41"/>
      <c r="AXJ643" s="41"/>
      <c r="AXK643" s="41"/>
      <c r="AXL643" s="41"/>
      <c r="AXM643" s="41"/>
      <c r="AXN643" s="41"/>
      <c r="AXO643" s="41"/>
      <c r="AXP643" s="41"/>
      <c r="AXQ643" s="41"/>
      <c r="AXR643" s="41"/>
      <c r="AXS643" s="41"/>
      <c r="AXT643" s="41"/>
      <c r="AXU643" s="41"/>
      <c r="AXV643" s="41"/>
      <c r="AXW643" s="41"/>
      <c r="AXX643" s="41"/>
      <c r="AXY643" s="41"/>
      <c r="AXZ643" s="41"/>
      <c r="AYA643" s="41"/>
      <c r="AYB643" s="41"/>
      <c r="AYC643" s="41"/>
      <c r="AYD643" s="41"/>
      <c r="AYE643" s="41"/>
      <c r="AYF643" s="41"/>
      <c r="AYG643" s="41"/>
      <c r="AYH643" s="41"/>
      <c r="AYI643" s="41"/>
      <c r="AYJ643" s="41"/>
      <c r="AYK643" s="41"/>
      <c r="AYL643" s="41"/>
      <c r="AYM643" s="41"/>
      <c r="AYN643" s="41"/>
      <c r="AYO643" s="41"/>
      <c r="AYP643" s="41"/>
      <c r="AYQ643" s="41"/>
      <c r="AYR643" s="41"/>
      <c r="AYS643" s="41"/>
      <c r="AYT643" s="41"/>
      <c r="AYU643" s="41"/>
      <c r="AYV643" s="41"/>
      <c r="AYW643" s="41"/>
      <c r="AYX643" s="41"/>
      <c r="AYY643" s="41"/>
      <c r="AYZ643" s="41"/>
      <c r="AZA643" s="41"/>
      <c r="AZB643" s="41"/>
      <c r="AZC643" s="41"/>
      <c r="AZD643" s="41"/>
      <c r="AZE643" s="41"/>
      <c r="AZF643" s="41"/>
      <c r="AZG643" s="41"/>
      <c r="AZH643" s="41"/>
      <c r="AZI643" s="41"/>
      <c r="AZJ643" s="41"/>
      <c r="AZK643" s="41"/>
      <c r="AZL643" s="41"/>
      <c r="AZM643" s="41"/>
      <c r="AZN643" s="41"/>
      <c r="AZO643" s="41"/>
      <c r="AZP643" s="41"/>
      <c r="AZQ643" s="41"/>
      <c r="AZR643" s="41"/>
      <c r="AZS643" s="41"/>
      <c r="AZT643" s="41"/>
      <c r="AZU643" s="41"/>
      <c r="AZV643" s="41"/>
      <c r="AZW643" s="41"/>
      <c r="AZX643" s="41"/>
      <c r="AZY643" s="41"/>
      <c r="AZZ643" s="41"/>
      <c r="BAA643" s="41"/>
      <c r="BAB643" s="41"/>
      <c r="BAC643" s="41"/>
      <c r="BAD643" s="41"/>
      <c r="BAE643" s="41"/>
      <c r="BAF643" s="41"/>
      <c r="BAG643" s="41"/>
      <c r="BAH643" s="41"/>
      <c r="BAI643" s="41"/>
      <c r="BAJ643" s="41"/>
      <c r="BAK643" s="41"/>
      <c r="BAL643" s="41"/>
      <c r="BAM643" s="41"/>
      <c r="BAN643" s="41"/>
      <c r="BAO643" s="41"/>
      <c r="BAP643" s="41"/>
      <c r="BAQ643" s="41"/>
      <c r="BAR643" s="41"/>
      <c r="BAS643" s="41"/>
      <c r="BAT643" s="41"/>
      <c r="BAU643" s="41"/>
      <c r="BAV643" s="41"/>
      <c r="BAW643" s="41"/>
      <c r="BAX643" s="41"/>
      <c r="BAY643" s="41"/>
      <c r="BAZ643" s="41"/>
      <c r="BBA643" s="41"/>
      <c r="BBB643" s="41"/>
      <c r="BBC643" s="41"/>
      <c r="BBD643" s="41"/>
      <c r="BBE643" s="41"/>
      <c r="BBF643" s="41"/>
      <c r="BBG643" s="41"/>
      <c r="BBH643" s="41"/>
      <c r="BBI643" s="41"/>
      <c r="BBJ643" s="41"/>
      <c r="BBK643" s="41"/>
      <c r="BBL643" s="41"/>
      <c r="BBM643" s="41"/>
      <c r="BBN643" s="41"/>
      <c r="BBO643" s="41"/>
      <c r="BBP643" s="41"/>
      <c r="BBQ643" s="41"/>
      <c r="BBR643" s="41"/>
      <c r="BBS643" s="41"/>
      <c r="BBT643" s="41"/>
      <c r="BBU643" s="41"/>
      <c r="BBV643" s="41"/>
      <c r="BBW643" s="41"/>
      <c r="BBX643" s="41"/>
      <c r="BBY643" s="41"/>
      <c r="BBZ643" s="41"/>
      <c r="BCA643" s="41"/>
      <c r="BCB643" s="41"/>
      <c r="BCC643" s="41"/>
      <c r="BCD643" s="41"/>
      <c r="BCE643" s="41"/>
      <c r="BCF643" s="41"/>
      <c r="BCG643" s="41"/>
      <c r="BCH643" s="41"/>
      <c r="BCI643" s="41"/>
      <c r="BCJ643" s="41"/>
      <c r="BCK643" s="41"/>
      <c r="BCL643" s="41"/>
      <c r="BCM643" s="41"/>
      <c r="BCN643" s="41"/>
      <c r="BCO643" s="41"/>
      <c r="BCP643" s="41"/>
      <c r="BCQ643" s="41"/>
      <c r="BCR643" s="41"/>
      <c r="BCS643" s="41"/>
      <c r="BCT643" s="41"/>
      <c r="BCU643" s="41"/>
      <c r="BCV643" s="41"/>
      <c r="BCW643" s="41"/>
      <c r="BCX643" s="41"/>
      <c r="BCY643" s="41"/>
      <c r="BCZ643" s="41"/>
      <c r="BDA643" s="41"/>
      <c r="BDB643" s="41"/>
      <c r="BDC643" s="41"/>
      <c r="BDD643" s="41"/>
      <c r="BDE643" s="41"/>
      <c r="BDF643" s="41"/>
      <c r="BDG643" s="41"/>
      <c r="BDH643" s="41"/>
      <c r="BDI643" s="41"/>
      <c r="BDJ643" s="41"/>
      <c r="BDK643" s="41"/>
      <c r="BDL643" s="41"/>
      <c r="BDM643" s="41"/>
      <c r="BDN643" s="41"/>
      <c r="BDO643" s="41"/>
      <c r="BDP643" s="41"/>
      <c r="BDQ643" s="41"/>
      <c r="BDR643" s="41"/>
      <c r="BDS643" s="41"/>
      <c r="BDT643" s="41"/>
      <c r="BDU643" s="41"/>
      <c r="BDV643" s="41"/>
      <c r="BDW643" s="41"/>
      <c r="BDX643" s="41"/>
      <c r="BDY643" s="41"/>
      <c r="BDZ643" s="41"/>
      <c r="BEA643" s="41"/>
      <c r="BEB643" s="41"/>
      <c r="BEC643" s="41"/>
      <c r="BED643" s="41"/>
      <c r="BEE643" s="41"/>
      <c r="BEF643" s="41"/>
      <c r="BEG643" s="41"/>
      <c r="BEH643" s="41"/>
      <c r="BEI643" s="41"/>
      <c r="BEJ643" s="41"/>
      <c r="BEK643" s="41"/>
      <c r="BEL643" s="41"/>
      <c r="BEM643" s="41"/>
      <c r="BEN643" s="41"/>
      <c r="BEO643" s="41"/>
      <c r="BEP643" s="41"/>
      <c r="BEQ643" s="41"/>
      <c r="BER643" s="41"/>
      <c r="BES643" s="41"/>
      <c r="BET643" s="41"/>
      <c r="BEU643" s="41"/>
      <c r="BEV643" s="41"/>
      <c r="BEW643" s="41"/>
      <c r="BEX643" s="41"/>
      <c r="BEY643" s="41"/>
      <c r="BEZ643" s="41"/>
      <c r="BFA643" s="41"/>
      <c r="BFB643" s="41"/>
      <c r="BFC643" s="41"/>
      <c r="BFD643" s="41"/>
      <c r="BFE643" s="41"/>
      <c r="BFF643" s="41"/>
      <c r="BFG643" s="41"/>
      <c r="BFH643" s="41"/>
      <c r="BFI643" s="41"/>
      <c r="BFJ643" s="41"/>
      <c r="BFK643" s="41"/>
      <c r="BFL643" s="41"/>
      <c r="BFM643" s="41"/>
      <c r="BFN643" s="41"/>
      <c r="BFO643" s="41"/>
      <c r="BFP643" s="41"/>
      <c r="BFQ643" s="41"/>
      <c r="BFR643" s="41"/>
      <c r="BFS643" s="41"/>
      <c r="BFT643" s="41"/>
      <c r="BFU643" s="41"/>
      <c r="BFV643" s="41"/>
      <c r="BFW643" s="41"/>
      <c r="BFX643" s="41"/>
      <c r="BFY643" s="41"/>
      <c r="BFZ643" s="41"/>
      <c r="BGA643" s="41"/>
      <c r="BGB643" s="41"/>
      <c r="BGC643" s="41"/>
      <c r="BGD643" s="41"/>
      <c r="BGE643" s="41"/>
      <c r="BGF643" s="41"/>
      <c r="BGG643" s="41"/>
      <c r="BGH643" s="41"/>
      <c r="BGI643" s="41"/>
      <c r="BGJ643" s="41"/>
      <c r="BGK643" s="41"/>
      <c r="BGL643" s="41"/>
      <c r="BGM643" s="41"/>
      <c r="BGN643" s="41"/>
      <c r="BGO643" s="41"/>
      <c r="BGP643" s="41"/>
      <c r="BGQ643" s="41"/>
      <c r="BGR643" s="41"/>
      <c r="BGS643" s="41"/>
      <c r="BGT643" s="41"/>
      <c r="BGU643" s="41"/>
      <c r="BGV643" s="41"/>
      <c r="BGW643" s="41"/>
      <c r="BGX643" s="41"/>
      <c r="BGY643" s="41"/>
      <c r="BGZ643" s="41"/>
      <c r="BHA643" s="41"/>
      <c r="BHB643" s="41"/>
      <c r="BHC643" s="41"/>
      <c r="BHD643" s="41"/>
      <c r="BHE643" s="41"/>
      <c r="BHF643" s="41"/>
      <c r="BHG643" s="41"/>
      <c r="BHH643" s="41"/>
      <c r="BHI643" s="41"/>
      <c r="BHJ643" s="41"/>
      <c r="BHK643" s="41"/>
      <c r="BHL643" s="41"/>
      <c r="BHM643" s="41"/>
      <c r="BHN643" s="41"/>
      <c r="BHO643" s="41"/>
      <c r="BHP643" s="41"/>
      <c r="BHQ643" s="41"/>
      <c r="BHR643" s="41"/>
      <c r="BHS643" s="41"/>
      <c r="BHT643" s="41"/>
      <c r="BHU643" s="41"/>
      <c r="BHV643" s="41"/>
      <c r="BHW643" s="41"/>
      <c r="BHX643" s="41"/>
      <c r="BHY643" s="41"/>
      <c r="BHZ643" s="41"/>
      <c r="BIA643" s="41"/>
      <c r="BIB643" s="41"/>
      <c r="BIC643" s="41"/>
      <c r="BID643" s="41"/>
      <c r="BIE643" s="41"/>
      <c r="BIF643" s="41"/>
      <c r="BIG643" s="41"/>
      <c r="BIH643" s="41"/>
      <c r="BII643" s="41"/>
      <c r="BIJ643" s="41"/>
      <c r="BIK643" s="41"/>
      <c r="BIL643" s="41"/>
      <c r="BIM643" s="41"/>
      <c r="BIN643" s="41"/>
      <c r="BIO643" s="41"/>
      <c r="BIP643" s="41"/>
      <c r="BIQ643" s="41"/>
      <c r="BIR643" s="41"/>
      <c r="BIS643" s="41"/>
      <c r="BIT643" s="41"/>
      <c r="BIU643" s="41"/>
      <c r="BIV643" s="41"/>
      <c r="BIW643" s="41"/>
      <c r="BIX643" s="41"/>
      <c r="BIY643" s="41"/>
      <c r="BIZ643" s="41"/>
      <c r="BJA643" s="41"/>
      <c r="BJB643" s="41"/>
      <c r="BJC643" s="41"/>
      <c r="BJD643" s="41"/>
      <c r="BJE643" s="41"/>
      <c r="BJF643" s="41"/>
      <c r="BJG643" s="41"/>
      <c r="BJH643" s="41"/>
      <c r="BJI643" s="41"/>
      <c r="BJJ643" s="41"/>
      <c r="BJK643" s="41"/>
      <c r="BJL643" s="41"/>
      <c r="BJM643" s="41"/>
      <c r="BJN643" s="41"/>
      <c r="BJO643" s="41"/>
      <c r="BJP643" s="41"/>
      <c r="BJQ643" s="41"/>
      <c r="BJR643" s="41"/>
      <c r="BJS643" s="41"/>
      <c r="BJT643" s="41"/>
      <c r="BJU643" s="41"/>
      <c r="BJV643" s="41"/>
      <c r="BJW643" s="41"/>
      <c r="BJX643" s="41"/>
      <c r="BJY643" s="41"/>
      <c r="BJZ643" s="41"/>
      <c r="BKA643" s="41"/>
      <c r="BKB643" s="41"/>
      <c r="BKC643" s="41"/>
      <c r="BKD643" s="41"/>
      <c r="BKE643" s="41"/>
      <c r="BKF643" s="41"/>
      <c r="BKG643" s="41"/>
      <c r="BKH643" s="41"/>
      <c r="BKI643" s="41"/>
      <c r="BKJ643" s="41"/>
      <c r="BKK643" s="41"/>
      <c r="BKL643" s="41"/>
      <c r="BKM643" s="41"/>
      <c r="BKN643" s="41"/>
      <c r="BKO643" s="41"/>
      <c r="BKP643" s="41"/>
      <c r="BKQ643" s="41"/>
      <c r="BKR643" s="41"/>
      <c r="BKS643" s="41"/>
      <c r="BKT643" s="41"/>
      <c r="BKU643" s="41"/>
      <c r="BKV643" s="41"/>
      <c r="BKW643" s="41"/>
      <c r="BKX643" s="41"/>
      <c r="BKY643" s="41"/>
      <c r="BKZ643" s="41"/>
      <c r="BLA643" s="41"/>
      <c r="BLB643" s="41"/>
      <c r="BLC643" s="41"/>
      <c r="BLD643" s="41"/>
      <c r="BLE643" s="41"/>
      <c r="BLF643" s="41"/>
      <c r="BLG643" s="41"/>
      <c r="BLH643" s="41"/>
      <c r="BLI643" s="41"/>
      <c r="BLJ643" s="41"/>
      <c r="BLK643" s="41"/>
      <c r="BLL643" s="41"/>
      <c r="BLM643" s="41"/>
      <c r="BLN643" s="41"/>
      <c r="BLO643" s="41"/>
      <c r="BLP643" s="41"/>
      <c r="BLQ643" s="41"/>
      <c r="BLR643" s="41"/>
      <c r="BLS643" s="41"/>
      <c r="BLT643" s="41"/>
      <c r="BLU643" s="41"/>
      <c r="BLV643" s="41"/>
      <c r="BLW643" s="41"/>
      <c r="BLX643" s="41"/>
      <c r="BLY643" s="41"/>
      <c r="BLZ643" s="41"/>
      <c r="BMA643" s="41"/>
      <c r="BMB643" s="41"/>
      <c r="BMC643" s="41"/>
      <c r="BMD643" s="41"/>
      <c r="BME643" s="41"/>
      <c r="BMF643" s="41"/>
      <c r="BMG643" s="41"/>
      <c r="BMH643" s="41"/>
      <c r="BMI643" s="41"/>
      <c r="BMJ643" s="41"/>
      <c r="BMK643" s="41"/>
      <c r="BML643" s="41"/>
      <c r="BMM643" s="41"/>
      <c r="BMN643" s="41"/>
      <c r="BMO643" s="41"/>
      <c r="BMP643" s="41"/>
      <c r="BMQ643" s="41"/>
      <c r="BMR643" s="41"/>
      <c r="BMS643" s="41"/>
      <c r="BMT643" s="41"/>
      <c r="BMU643" s="41"/>
      <c r="BMV643" s="41"/>
      <c r="BMW643" s="41"/>
      <c r="BMX643" s="41"/>
      <c r="BMY643" s="41"/>
      <c r="BMZ643" s="41"/>
      <c r="BNA643" s="41"/>
      <c r="BNB643" s="41"/>
      <c r="BNC643" s="41"/>
      <c r="BND643" s="41"/>
      <c r="BNE643" s="41"/>
      <c r="BNF643" s="41"/>
      <c r="BNG643" s="41"/>
      <c r="BNH643" s="41"/>
      <c r="BNI643" s="41"/>
      <c r="BNJ643" s="41"/>
      <c r="BNK643" s="41"/>
      <c r="BNL643" s="41"/>
      <c r="BNM643" s="41"/>
      <c r="BNN643" s="41"/>
      <c r="BNO643" s="41"/>
      <c r="BNP643" s="41"/>
      <c r="BNQ643" s="41"/>
      <c r="BNR643" s="41"/>
      <c r="BNS643" s="41"/>
      <c r="BNT643" s="41"/>
      <c r="BNU643" s="41"/>
      <c r="BNV643" s="41"/>
      <c r="BNW643" s="41"/>
      <c r="BNX643" s="41"/>
      <c r="BNY643" s="41"/>
      <c r="BNZ643" s="41"/>
      <c r="BOA643" s="41"/>
      <c r="BOB643" s="41"/>
      <c r="BOC643" s="41"/>
      <c r="BOD643" s="41"/>
      <c r="BOE643" s="41"/>
      <c r="BOF643" s="41"/>
      <c r="BOG643" s="41"/>
      <c r="BOH643" s="41"/>
      <c r="BOI643" s="41"/>
      <c r="BOJ643" s="41"/>
      <c r="BOK643" s="41"/>
      <c r="BOL643" s="41"/>
      <c r="BOM643" s="41"/>
      <c r="BON643" s="41"/>
      <c r="BOO643" s="41"/>
      <c r="BOP643" s="41"/>
      <c r="BOQ643" s="41"/>
      <c r="BOR643" s="41"/>
      <c r="BOS643" s="41"/>
      <c r="BOT643" s="41"/>
      <c r="BOU643" s="41"/>
      <c r="BOV643" s="41"/>
      <c r="BOW643" s="41"/>
      <c r="BOX643" s="41"/>
      <c r="BOY643" s="41"/>
      <c r="BOZ643" s="41"/>
      <c r="BPA643" s="41"/>
      <c r="BPB643" s="41"/>
      <c r="BPC643" s="41"/>
      <c r="BPD643" s="41"/>
      <c r="BPE643" s="41"/>
      <c r="BPF643" s="41"/>
      <c r="BPG643" s="41"/>
      <c r="BPH643" s="41"/>
      <c r="BPI643" s="41"/>
      <c r="BPJ643" s="41"/>
      <c r="BPK643" s="41"/>
      <c r="BPL643" s="41"/>
      <c r="BPM643" s="41"/>
      <c r="BPN643" s="41"/>
      <c r="BPO643" s="41"/>
      <c r="BPP643" s="41"/>
      <c r="BPQ643" s="41"/>
      <c r="BPR643" s="41"/>
      <c r="BPS643" s="41"/>
      <c r="BPT643" s="41"/>
      <c r="BPU643" s="41"/>
      <c r="BPV643" s="41"/>
      <c r="BPW643" s="41"/>
      <c r="BPX643" s="41"/>
      <c r="BPY643" s="41"/>
      <c r="BPZ643" s="41"/>
      <c r="BQA643" s="41"/>
      <c r="BQB643" s="41"/>
      <c r="BQC643" s="41"/>
      <c r="BQD643" s="41"/>
      <c r="BQE643" s="41"/>
      <c r="BQF643" s="41"/>
      <c r="BQG643" s="41"/>
      <c r="BQH643" s="41"/>
      <c r="BQI643" s="41"/>
      <c r="BQJ643" s="41"/>
      <c r="BQK643" s="41"/>
      <c r="BQL643" s="41"/>
      <c r="BQM643" s="41"/>
      <c r="BQN643" s="41"/>
      <c r="BQO643" s="41"/>
      <c r="BQP643" s="41"/>
      <c r="BQQ643" s="41"/>
      <c r="BQR643" s="41"/>
      <c r="BQS643" s="41"/>
      <c r="BQT643" s="41"/>
      <c r="BQU643" s="41"/>
      <c r="BQV643" s="41"/>
      <c r="BQW643" s="41"/>
      <c r="BQX643" s="41"/>
      <c r="BQY643" s="41"/>
      <c r="BQZ643" s="41"/>
      <c r="BRA643" s="41"/>
      <c r="BRB643" s="41"/>
      <c r="BRC643" s="41"/>
      <c r="BRD643" s="41"/>
      <c r="BRE643" s="41"/>
      <c r="BRF643" s="41"/>
      <c r="BRG643" s="41"/>
      <c r="BRH643" s="41"/>
      <c r="BRI643" s="41"/>
      <c r="BRJ643" s="41"/>
      <c r="BRK643" s="41"/>
      <c r="BRL643" s="41"/>
      <c r="BRM643" s="41"/>
      <c r="BRN643" s="41"/>
      <c r="BRO643" s="41"/>
      <c r="BRP643" s="41"/>
      <c r="BRQ643" s="41"/>
      <c r="BRR643" s="41"/>
      <c r="BRS643" s="41"/>
      <c r="BRT643" s="41"/>
      <c r="BRU643" s="41"/>
      <c r="BRV643" s="41"/>
      <c r="BRW643" s="41"/>
      <c r="BRX643" s="41"/>
      <c r="BRY643" s="41"/>
      <c r="BRZ643" s="41"/>
      <c r="BSA643" s="41"/>
      <c r="BSB643" s="41"/>
      <c r="BSC643" s="41"/>
      <c r="BSD643" s="41"/>
      <c r="BSE643" s="41"/>
      <c r="BSF643" s="41"/>
      <c r="BSG643" s="41"/>
      <c r="BSH643" s="41"/>
      <c r="BSI643" s="41"/>
      <c r="BSJ643" s="41"/>
      <c r="BSK643" s="41"/>
      <c r="BSL643" s="41"/>
      <c r="BSM643" s="41"/>
      <c r="BSN643" s="41"/>
      <c r="BSO643" s="41"/>
      <c r="BSP643" s="41"/>
      <c r="BSQ643" s="41"/>
      <c r="BSR643" s="41"/>
      <c r="BSS643" s="41"/>
      <c r="BST643" s="41"/>
      <c r="BSU643" s="41"/>
      <c r="BSV643" s="41"/>
      <c r="BSW643" s="41"/>
      <c r="BSX643" s="41"/>
      <c r="BSY643" s="41"/>
      <c r="BSZ643" s="41"/>
      <c r="BTA643" s="41"/>
      <c r="BTB643" s="41"/>
      <c r="BTC643" s="41"/>
      <c r="BTD643" s="41"/>
      <c r="BTE643" s="41"/>
      <c r="BTF643" s="41"/>
      <c r="BTG643" s="41"/>
      <c r="BTH643" s="41"/>
      <c r="BTI643" s="41"/>
      <c r="BTJ643" s="41"/>
      <c r="BTK643" s="41"/>
      <c r="BTL643" s="41"/>
      <c r="BTM643" s="41"/>
      <c r="BTN643" s="41"/>
      <c r="BTO643" s="41"/>
      <c r="BTP643" s="41"/>
      <c r="BTQ643" s="41"/>
      <c r="BTR643" s="41"/>
      <c r="BTS643" s="41"/>
      <c r="BTT643" s="41"/>
      <c r="BTU643" s="41"/>
      <c r="BTV643" s="41"/>
      <c r="BTW643" s="41"/>
      <c r="BTX643" s="41"/>
      <c r="BTY643" s="41"/>
      <c r="BTZ643" s="41"/>
      <c r="BUA643" s="41"/>
      <c r="BUB643" s="41"/>
      <c r="BUC643" s="41"/>
      <c r="BUD643" s="41"/>
      <c r="BUE643" s="41"/>
      <c r="BUF643" s="41"/>
      <c r="BUG643" s="41"/>
      <c r="BUH643" s="41"/>
      <c r="BUI643" s="41"/>
      <c r="BUJ643" s="41"/>
      <c r="BUK643" s="41"/>
      <c r="BUL643" s="41"/>
      <c r="BUM643" s="41"/>
      <c r="BUN643" s="41"/>
      <c r="BUO643" s="41"/>
      <c r="BUP643" s="41"/>
      <c r="BUQ643" s="41"/>
      <c r="BUR643" s="41"/>
      <c r="BUS643" s="41"/>
      <c r="BUT643" s="41"/>
      <c r="BUU643" s="41"/>
      <c r="BUV643" s="41"/>
      <c r="BUW643" s="41"/>
      <c r="BUX643" s="41"/>
      <c r="BUY643" s="41"/>
      <c r="BUZ643" s="41"/>
      <c r="BVA643" s="41"/>
      <c r="BVB643" s="41"/>
      <c r="BVC643" s="41"/>
      <c r="BVD643" s="41"/>
      <c r="BVE643" s="41"/>
      <c r="BVF643" s="41"/>
      <c r="BVG643" s="41"/>
      <c r="BVH643" s="41"/>
      <c r="BVI643" s="41"/>
      <c r="BVJ643" s="41"/>
      <c r="BVK643" s="41"/>
      <c r="BVL643" s="41"/>
      <c r="BVM643" s="41"/>
      <c r="BVN643" s="41"/>
      <c r="BVO643" s="41"/>
      <c r="BVP643" s="41"/>
      <c r="BVQ643" s="41"/>
      <c r="BVR643" s="41"/>
      <c r="BVS643" s="41"/>
      <c r="BVT643" s="41"/>
      <c r="BVU643" s="41"/>
      <c r="BVV643" s="41"/>
      <c r="BVW643" s="41"/>
      <c r="BVX643" s="41"/>
      <c r="BVY643" s="41"/>
      <c r="BVZ643" s="41"/>
      <c r="BWA643" s="41"/>
      <c r="BWB643" s="41"/>
      <c r="BWC643" s="41"/>
      <c r="BWD643" s="41"/>
      <c r="BWE643" s="41"/>
      <c r="BWF643" s="41"/>
      <c r="BWG643" s="41"/>
      <c r="BWH643" s="41"/>
      <c r="BWI643" s="41"/>
      <c r="BWJ643" s="41"/>
      <c r="BWK643" s="41"/>
      <c r="BWL643" s="41"/>
      <c r="BWM643" s="41"/>
      <c r="BWN643" s="41"/>
      <c r="BWO643" s="41"/>
      <c r="BWP643" s="41"/>
      <c r="BWQ643" s="41"/>
      <c r="BWR643" s="41"/>
      <c r="BWS643" s="41"/>
      <c r="BWT643" s="41"/>
      <c r="BWU643" s="41"/>
      <c r="BWV643" s="41"/>
      <c r="BWW643" s="41"/>
      <c r="BWX643" s="41"/>
      <c r="BWY643" s="41"/>
      <c r="BWZ643" s="41"/>
      <c r="BXA643" s="41"/>
      <c r="BXB643" s="41"/>
      <c r="BXC643" s="41"/>
      <c r="BXD643" s="41"/>
      <c r="BXE643" s="41"/>
      <c r="BXF643" s="41"/>
      <c r="BXG643" s="41"/>
      <c r="BXH643" s="41"/>
      <c r="BXI643" s="41"/>
      <c r="BXJ643" s="41"/>
      <c r="BXK643" s="41"/>
      <c r="BXL643" s="41"/>
      <c r="BXM643" s="41"/>
      <c r="BXN643" s="41"/>
      <c r="BXO643" s="41"/>
      <c r="BXP643" s="41"/>
      <c r="BXQ643" s="41"/>
      <c r="BXR643" s="41"/>
      <c r="BXS643" s="41"/>
      <c r="BXT643" s="41"/>
      <c r="BXU643" s="41"/>
      <c r="BXV643" s="41"/>
      <c r="BXW643" s="41"/>
      <c r="BXX643" s="41"/>
      <c r="BXY643" s="41"/>
      <c r="BXZ643" s="41"/>
      <c r="BYA643" s="41"/>
      <c r="BYB643" s="41"/>
      <c r="BYC643" s="41"/>
      <c r="BYD643" s="41"/>
      <c r="BYE643" s="41"/>
      <c r="BYF643" s="41"/>
      <c r="BYG643" s="41"/>
      <c r="BYH643" s="41"/>
      <c r="BYI643" s="41"/>
      <c r="BYJ643" s="41"/>
      <c r="BYK643" s="41"/>
      <c r="BYL643" s="41"/>
      <c r="BYM643" s="41"/>
      <c r="BYN643" s="41"/>
      <c r="BYO643" s="41"/>
      <c r="BYP643" s="41"/>
      <c r="BYQ643" s="41"/>
      <c r="BYR643" s="41"/>
      <c r="BYS643" s="41"/>
      <c r="BYT643" s="41"/>
      <c r="BYU643" s="41"/>
      <c r="BYV643" s="41"/>
      <c r="BYW643" s="41"/>
      <c r="BYX643" s="41"/>
      <c r="BYY643" s="41"/>
      <c r="BYZ643" s="41"/>
      <c r="BZA643" s="41"/>
      <c r="BZB643" s="41"/>
      <c r="BZC643" s="41"/>
      <c r="BZD643" s="41"/>
      <c r="BZE643" s="41"/>
      <c r="BZF643" s="41"/>
      <c r="BZG643" s="41"/>
      <c r="BZH643" s="41"/>
      <c r="BZI643" s="41"/>
      <c r="BZJ643" s="41"/>
      <c r="BZK643" s="41"/>
      <c r="BZL643" s="41"/>
      <c r="BZM643" s="41"/>
      <c r="BZN643" s="41"/>
      <c r="BZO643" s="41"/>
      <c r="BZP643" s="41"/>
      <c r="BZQ643" s="41"/>
      <c r="BZR643" s="41"/>
      <c r="BZS643" s="41"/>
      <c r="BZT643" s="41"/>
      <c r="BZU643" s="41"/>
      <c r="BZV643" s="41"/>
      <c r="BZW643" s="41"/>
      <c r="BZX643" s="41"/>
      <c r="BZY643" s="41"/>
      <c r="BZZ643" s="41"/>
      <c r="CAA643" s="41"/>
      <c r="CAB643" s="41"/>
      <c r="CAC643" s="41"/>
      <c r="CAD643" s="41"/>
      <c r="CAE643" s="41"/>
      <c r="CAF643" s="41"/>
      <c r="CAG643" s="41"/>
      <c r="CAH643" s="41"/>
      <c r="CAI643" s="41"/>
      <c r="CAJ643" s="41"/>
      <c r="CAK643" s="41"/>
      <c r="CAL643" s="41"/>
      <c r="CAM643" s="41"/>
      <c r="CAN643" s="41"/>
      <c r="CAO643" s="41"/>
      <c r="CAP643" s="41"/>
      <c r="CAQ643" s="41"/>
      <c r="CAR643" s="41"/>
      <c r="CAS643" s="41"/>
      <c r="CAT643" s="41"/>
      <c r="CAU643" s="41"/>
      <c r="CAV643" s="41"/>
      <c r="CAW643" s="41"/>
      <c r="CAX643" s="41"/>
      <c r="CAY643" s="41"/>
      <c r="CAZ643" s="41"/>
      <c r="CBA643" s="41"/>
      <c r="CBB643" s="41"/>
      <c r="CBC643" s="41"/>
      <c r="CBD643" s="41"/>
      <c r="CBE643" s="41"/>
      <c r="CBF643" s="41"/>
      <c r="CBG643" s="41"/>
      <c r="CBH643" s="41"/>
      <c r="CBI643" s="41"/>
      <c r="CBJ643" s="41"/>
      <c r="CBK643" s="41"/>
      <c r="CBL643" s="41"/>
      <c r="CBM643" s="41"/>
      <c r="CBN643" s="41"/>
      <c r="CBO643" s="41"/>
      <c r="CBP643" s="41"/>
      <c r="CBQ643" s="41"/>
      <c r="CBR643" s="41"/>
      <c r="CBS643" s="41"/>
      <c r="CBT643" s="41"/>
      <c r="CBU643" s="41"/>
      <c r="CBV643" s="41"/>
      <c r="CBW643" s="41"/>
      <c r="CBX643" s="41"/>
      <c r="CBY643" s="41"/>
      <c r="CBZ643" s="41"/>
      <c r="CCA643" s="41"/>
      <c r="CCB643" s="41"/>
      <c r="CCC643" s="41"/>
      <c r="CCD643" s="41"/>
      <c r="CCE643" s="41"/>
      <c r="CCF643" s="41"/>
      <c r="CCG643" s="41"/>
      <c r="CCH643" s="41"/>
      <c r="CCI643" s="41"/>
      <c r="CCJ643" s="41"/>
      <c r="CCK643" s="41"/>
      <c r="CCL643" s="41"/>
      <c r="CCM643" s="41"/>
      <c r="CCN643" s="41"/>
      <c r="CCO643" s="41"/>
      <c r="CCP643" s="41"/>
      <c r="CCQ643" s="41"/>
      <c r="CCR643" s="41"/>
      <c r="CCS643" s="41"/>
      <c r="CCT643" s="41"/>
      <c r="CCU643" s="41"/>
      <c r="CCV643" s="41"/>
      <c r="CCW643" s="41"/>
      <c r="CCX643" s="41"/>
      <c r="CCY643" s="41"/>
      <c r="CCZ643" s="41"/>
      <c r="CDA643" s="41"/>
      <c r="CDB643" s="41"/>
      <c r="CDC643" s="41"/>
      <c r="CDD643" s="41"/>
      <c r="CDE643" s="41"/>
      <c r="CDF643" s="41"/>
      <c r="CDG643" s="41"/>
      <c r="CDH643" s="41"/>
      <c r="CDI643" s="41"/>
      <c r="CDJ643" s="41"/>
      <c r="CDK643" s="41"/>
      <c r="CDL643" s="41"/>
      <c r="CDM643" s="41"/>
      <c r="CDN643" s="41"/>
      <c r="CDO643" s="41"/>
      <c r="CDP643" s="41"/>
      <c r="CDQ643" s="41"/>
      <c r="CDR643" s="41"/>
      <c r="CDS643" s="41"/>
      <c r="CDT643" s="41"/>
      <c r="CDU643" s="41"/>
      <c r="CDV643" s="41"/>
      <c r="CDW643" s="41"/>
      <c r="CDX643" s="41"/>
      <c r="CDY643" s="41"/>
      <c r="CDZ643" s="41"/>
      <c r="CEA643" s="41"/>
      <c r="CEB643" s="41"/>
      <c r="CEC643" s="41"/>
      <c r="CED643" s="41"/>
      <c r="CEE643" s="41"/>
      <c r="CEF643" s="41"/>
      <c r="CEG643" s="41"/>
      <c r="CEH643" s="41"/>
      <c r="CEI643" s="41"/>
      <c r="CEJ643" s="41"/>
      <c r="CEK643" s="41"/>
      <c r="CEL643" s="41"/>
      <c r="CEM643" s="41"/>
      <c r="CEN643" s="41"/>
      <c r="CEO643" s="41"/>
      <c r="CEP643" s="41"/>
      <c r="CEQ643" s="41"/>
      <c r="CER643" s="41"/>
      <c r="CES643" s="41"/>
      <c r="CET643" s="41"/>
      <c r="CEU643" s="41"/>
      <c r="CEV643" s="41"/>
      <c r="CEW643" s="41"/>
      <c r="CEX643" s="41"/>
      <c r="CEY643" s="41"/>
      <c r="CEZ643" s="41"/>
      <c r="CFA643" s="41"/>
      <c r="CFB643" s="41"/>
      <c r="CFC643" s="41"/>
      <c r="CFD643" s="41"/>
      <c r="CFE643" s="41"/>
      <c r="CFF643" s="41"/>
      <c r="CFG643" s="41"/>
      <c r="CFH643" s="41"/>
      <c r="CFI643" s="41"/>
      <c r="CFJ643" s="41"/>
      <c r="CFK643" s="41"/>
      <c r="CFL643" s="41"/>
      <c r="CFM643" s="41"/>
      <c r="CFN643" s="41"/>
      <c r="CFO643" s="41"/>
      <c r="CFP643" s="41"/>
      <c r="CFQ643" s="41"/>
      <c r="CFR643" s="41"/>
      <c r="CFS643" s="41"/>
      <c r="CFT643" s="41"/>
      <c r="CFU643" s="41"/>
      <c r="CFV643" s="41"/>
      <c r="CFW643" s="41"/>
      <c r="CFX643" s="41"/>
      <c r="CFY643" s="41"/>
      <c r="CFZ643" s="41"/>
      <c r="CGA643" s="41"/>
      <c r="CGB643" s="41"/>
      <c r="CGC643" s="41"/>
      <c r="CGD643" s="41"/>
      <c r="CGE643" s="41"/>
      <c r="CGF643" s="41"/>
      <c r="CGG643" s="41"/>
      <c r="CGH643" s="41"/>
      <c r="CGI643" s="41"/>
      <c r="CGJ643" s="41"/>
      <c r="CGK643" s="41"/>
      <c r="CGL643" s="41"/>
      <c r="CGM643" s="41"/>
      <c r="CGN643" s="41"/>
      <c r="CGO643" s="41"/>
      <c r="CGP643" s="41"/>
      <c r="CGQ643" s="41"/>
      <c r="CGR643" s="41"/>
      <c r="CGS643" s="41"/>
      <c r="CGT643" s="41"/>
      <c r="CGU643" s="41"/>
      <c r="CGV643" s="41"/>
      <c r="CGW643" s="41"/>
      <c r="CGX643" s="41"/>
      <c r="CGY643" s="41"/>
      <c r="CGZ643" s="41"/>
      <c r="CHA643" s="41"/>
      <c r="CHB643" s="41"/>
      <c r="CHC643" s="41"/>
      <c r="CHD643" s="41"/>
      <c r="CHE643" s="41"/>
      <c r="CHF643" s="41"/>
      <c r="CHG643" s="41"/>
      <c r="CHH643" s="41"/>
      <c r="CHI643" s="41"/>
      <c r="CHJ643" s="41"/>
      <c r="CHK643" s="41"/>
      <c r="CHL643" s="41"/>
      <c r="CHM643" s="41"/>
      <c r="CHN643" s="41"/>
      <c r="CHO643" s="41"/>
      <c r="CHP643" s="41"/>
      <c r="CHQ643" s="41"/>
      <c r="CHR643" s="41"/>
      <c r="CHS643" s="41"/>
      <c r="CHT643" s="41"/>
      <c r="CHU643" s="41"/>
      <c r="CHV643" s="41"/>
      <c r="CHW643" s="41"/>
      <c r="CHX643" s="41"/>
      <c r="CHY643" s="41"/>
      <c r="CHZ643" s="41"/>
      <c r="CIA643" s="41"/>
      <c r="CIB643" s="41"/>
      <c r="CIC643" s="41"/>
      <c r="CID643" s="41"/>
      <c r="CIE643" s="41"/>
      <c r="CIF643" s="41"/>
      <c r="CIG643" s="41"/>
      <c r="CIH643" s="41"/>
      <c r="CII643" s="41"/>
      <c r="CIJ643" s="41"/>
      <c r="CIK643" s="41"/>
      <c r="CIL643" s="41"/>
      <c r="CIM643" s="41"/>
      <c r="CIN643" s="41"/>
      <c r="CIO643" s="41"/>
      <c r="CIP643" s="41"/>
      <c r="CIQ643" s="41"/>
      <c r="CIR643" s="41"/>
      <c r="CIS643" s="41"/>
      <c r="CIT643" s="41"/>
      <c r="CIU643" s="41"/>
      <c r="CIV643" s="41"/>
      <c r="CIW643" s="41"/>
      <c r="CIX643" s="41"/>
      <c r="CIY643" s="41"/>
      <c r="CIZ643" s="41"/>
      <c r="CJA643" s="41"/>
      <c r="CJB643" s="41"/>
      <c r="CJC643" s="41"/>
      <c r="CJD643" s="41"/>
      <c r="CJE643" s="41"/>
      <c r="CJF643" s="41"/>
      <c r="CJG643" s="41"/>
      <c r="CJH643" s="41"/>
      <c r="CJI643" s="41"/>
      <c r="CJJ643" s="41"/>
      <c r="CJK643" s="41"/>
      <c r="CJL643" s="41"/>
      <c r="CJM643" s="41"/>
      <c r="CJN643" s="41"/>
      <c r="CJO643" s="41"/>
      <c r="CJP643" s="41"/>
      <c r="CJQ643" s="41"/>
      <c r="CJR643" s="41"/>
      <c r="CJS643" s="41"/>
      <c r="CJT643" s="41"/>
      <c r="CJU643" s="41"/>
      <c r="CJV643" s="41"/>
      <c r="CJW643" s="41"/>
      <c r="CJX643" s="41"/>
      <c r="CJY643" s="41"/>
      <c r="CJZ643" s="41"/>
      <c r="CKA643" s="41"/>
      <c r="CKB643" s="41"/>
      <c r="CKC643" s="41"/>
      <c r="CKD643" s="41"/>
      <c r="CKE643" s="41"/>
      <c r="CKF643" s="41"/>
      <c r="CKG643" s="41"/>
      <c r="CKH643" s="41"/>
      <c r="CKI643" s="41"/>
      <c r="CKJ643" s="41"/>
      <c r="CKK643" s="41"/>
      <c r="CKL643" s="41"/>
      <c r="CKM643" s="41"/>
      <c r="CKN643" s="41"/>
      <c r="CKO643" s="41"/>
      <c r="CKP643" s="41"/>
      <c r="CKQ643" s="41"/>
      <c r="CKR643" s="41"/>
      <c r="CKS643" s="41"/>
      <c r="CKT643" s="41"/>
      <c r="CKU643" s="41"/>
      <c r="CKV643" s="41"/>
      <c r="CKW643" s="41"/>
      <c r="CKX643" s="41"/>
      <c r="CKY643" s="41"/>
      <c r="CKZ643" s="41"/>
      <c r="CLA643" s="41"/>
      <c r="CLB643" s="41"/>
      <c r="CLC643" s="41"/>
      <c r="CLD643" s="41"/>
      <c r="CLE643" s="41"/>
      <c r="CLF643" s="41"/>
      <c r="CLG643" s="41"/>
      <c r="CLH643" s="41"/>
      <c r="CLI643" s="41"/>
      <c r="CLJ643" s="41"/>
      <c r="CLK643" s="41"/>
      <c r="CLL643" s="41"/>
      <c r="CLM643" s="41"/>
      <c r="CLN643" s="41"/>
      <c r="CLO643" s="41"/>
      <c r="CLP643" s="41"/>
      <c r="CLQ643" s="41"/>
      <c r="CLR643" s="41"/>
      <c r="CLS643" s="41"/>
      <c r="CLT643" s="41"/>
      <c r="CLU643" s="41"/>
      <c r="CLV643" s="41"/>
      <c r="CLW643" s="41"/>
      <c r="CLX643" s="41"/>
      <c r="CLY643" s="41"/>
      <c r="CLZ643" s="41"/>
      <c r="CMA643" s="41"/>
      <c r="CMB643" s="41"/>
      <c r="CMC643" s="41"/>
      <c r="CMD643" s="41"/>
      <c r="CME643" s="41"/>
      <c r="CMF643" s="41"/>
      <c r="CMG643" s="41"/>
      <c r="CMH643" s="41"/>
      <c r="CMI643" s="41"/>
      <c r="CMJ643" s="41"/>
      <c r="CMK643" s="41"/>
      <c r="CML643" s="41"/>
      <c r="CMM643" s="41"/>
      <c r="CMN643" s="41"/>
      <c r="CMO643" s="41"/>
      <c r="CMP643" s="41"/>
      <c r="CMQ643" s="41"/>
      <c r="CMR643" s="41"/>
      <c r="CMS643" s="41"/>
      <c r="CMT643" s="41"/>
      <c r="CMU643" s="41"/>
      <c r="CMV643" s="41"/>
      <c r="CMW643" s="41"/>
      <c r="CMX643" s="41"/>
      <c r="CMY643" s="41"/>
      <c r="CMZ643" s="41"/>
      <c r="CNA643" s="41"/>
      <c r="CNB643" s="41"/>
      <c r="CNC643" s="41"/>
      <c r="CND643" s="41"/>
      <c r="CNE643" s="41"/>
      <c r="CNF643" s="41"/>
      <c r="CNG643" s="41"/>
      <c r="CNH643" s="41"/>
      <c r="CNI643" s="41"/>
      <c r="CNJ643" s="41"/>
      <c r="CNK643" s="41"/>
      <c r="CNL643" s="41"/>
      <c r="CNM643" s="41"/>
      <c r="CNN643" s="41"/>
      <c r="CNO643" s="41"/>
      <c r="CNP643" s="41"/>
      <c r="CNQ643" s="41"/>
      <c r="CNR643" s="41"/>
      <c r="CNS643" s="41"/>
      <c r="CNT643" s="41"/>
      <c r="CNU643" s="41"/>
      <c r="CNV643" s="41"/>
      <c r="CNW643" s="41"/>
      <c r="CNX643" s="41"/>
      <c r="CNY643" s="41"/>
      <c r="CNZ643" s="41"/>
      <c r="COA643" s="41"/>
      <c r="COB643" s="41"/>
      <c r="COC643" s="41"/>
      <c r="COD643" s="41"/>
      <c r="COE643" s="41"/>
      <c r="COF643" s="41"/>
      <c r="COG643" s="41"/>
      <c r="COH643" s="41"/>
      <c r="COI643" s="41"/>
      <c r="COJ643" s="41"/>
      <c r="COK643" s="41"/>
      <c r="COL643" s="41"/>
      <c r="COM643" s="41"/>
      <c r="CON643" s="41"/>
      <c r="COO643" s="41"/>
      <c r="COP643" s="41"/>
      <c r="COQ643" s="41"/>
      <c r="COR643" s="41"/>
      <c r="COS643" s="41"/>
      <c r="COT643" s="41"/>
      <c r="COU643" s="41"/>
      <c r="COV643" s="41"/>
      <c r="COW643" s="41"/>
      <c r="COX643" s="41"/>
      <c r="COY643" s="41"/>
      <c r="COZ643" s="41"/>
      <c r="CPA643" s="41"/>
      <c r="CPB643" s="41"/>
      <c r="CPC643" s="41"/>
      <c r="CPD643" s="41"/>
      <c r="CPE643" s="41"/>
      <c r="CPF643" s="41"/>
      <c r="CPG643" s="41"/>
      <c r="CPH643" s="41"/>
      <c r="CPI643" s="41"/>
      <c r="CPJ643" s="41"/>
      <c r="CPK643" s="41"/>
      <c r="CPL643" s="41"/>
      <c r="CPM643" s="41"/>
      <c r="CPN643" s="41"/>
      <c r="CPO643" s="41"/>
      <c r="CPP643" s="41"/>
      <c r="CPQ643" s="41"/>
      <c r="CPR643" s="41"/>
      <c r="CPS643" s="41"/>
      <c r="CPT643" s="41"/>
      <c r="CPU643" s="41"/>
      <c r="CPV643" s="41"/>
      <c r="CPW643" s="41"/>
      <c r="CPX643" s="41"/>
      <c r="CPY643" s="41"/>
      <c r="CPZ643" s="41"/>
      <c r="CQA643" s="41"/>
      <c r="CQB643" s="41"/>
      <c r="CQC643" s="41"/>
      <c r="CQD643" s="41"/>
      <c r="CQE643" s="41"/>
      <c r="CQF643" s="41"/>
      <c r="CQG643" s="41"/>
      <c r="CQH643" s="41"/>
      <c r="CQI643" s="41"/>
      <c r="CQJ643" s="41"/>
      <c r="CQK643" s="41"/>
      <c r="CQL643" s="41"/>
      <c r="CQM643" s="41"/>
      <c r="CQN643" s="41"/>
      <c r="CQO643" s="41"/>
      <c r="CQP643" s="41"/>
      <c r="CQQ643" s="41"/>
      <c r="CQR643" s="41"/>
      <c r="CQS643" s="41"/>
      <c r="CQT643" s="41"/>
      <c r="CQU643" s="41"/>
      <c r="CQV643" s="41"/>
      <c r="CQW643" s="41"/>
      <c r="CQX643" s="41"/>
      <c r="CQY643" s="41"/>
      <c r="CQZ643" s="41"/>
      <c r="CRA643" s="41"/>
      <c r="CRB643" s="41"/>
      <c r="CRC643" s="41"/>
      <c r="CRD643" s="41"/>
      <c r="CRE643" s="41"/>
      <c r="CRF643" s="41"/>
      <c r="CRG643" s="41"/>
      <c r="CRH643" s="41"/>
      <c r="CRI643" s="41"/>
      <c r="CRJ643" s="41"/>
      <c r="CRK643" s="41"/>
      <c r="CRL643" s="41"/>
      <c r="CRM643" s="41"/>
      <c r="CRN643" s="41"/>
      <c r="CRO643" s="41"/>
      <c r="CRP643" s="41"/>
      <c r="CRQ643" s="41"/>
      <c r="CRR643" s="41"/>
      <c r="CRS643" s="41"/>
      <c r="CRT643" s="41"/>
      <c r="CRU643" s="41"/>
      <c r="CRV643" s="41"/>
      <c r="CRW643" s="41"/>
      <c r="CRX643" s="41"/>
      <c r="CRY643" s="41"/>
      <c r="CRZ643" s="41"/>
      <c r="CSA643" s="41"/>
      <c r="CSB643" s="41"/>
      <c r="CSC643" s="41"/>
      <c r="CSD643" s="41"/>
      <c r="CSE643" s="41"/>
      <c r="CSF643" s="41"/>
      <c r="CSG643" s="41"/>
      <c r="CSH643" s="41"/>
      <c r="CSI643" s="41"/>
      <c r="CSJ643" s="41"/>
      <c r="CSK643" s="41"/>
      <c r="CSL643" s="41"/>
      <c r="CSM643" s="41"/>
      <c r="CSN643" s="41"/>
      <c r="CSO643" s="41"/>
      <c r="CSP643" s="41"/>
      <c r="CSQ643" s="41"/>
      <c r="CSR643" s="41"/>
      <c r="CSS643" s="41"/>
      <c r="CST643" s="41"/>
      <c r="CSU643" s="41"/>
      <c r="CSV643" s="41"/>
      <c r="CSW643" s="41"/>
      <c r="CSX643" s="41"/>
      <c r="CSY643" s="41"/>
      <c r="CSZ643" s="41"/>
      <c r="CTA643" s="41"/>
      <c r="CTB643" s="41"/>
      <c r="CTC643" s="41"/>
      <c r="CTD643" s="41"/>
      <c r="CTE643" s="41"/>
      <c r="CTF643" s="41"/>
      <c r="CTG643" s="41"/>
      <c r="CTH643" s="41"/>
      <c r="CTI643" s="41"/>
      <c r="CTJ643" s="41"/>
      <c r="CTK643" s="41"/>
      <c r="CTL643" s="41"/>
      <c r="CTM643" s="41"/>
      <c r="CTN643" s="41"/>
      <c r="CTO643" s="41"/>
      <c r="CTP643" s="41"/>
      <c r="CTQ643" s="41"/>
      <c r="CTR643" s="41"/>
      <c r="CTS643" s="41"/>
      <c r="CTT643" s="41"/>
      <c r="CTU643" s="41"/>
      <c r="CTV643" s="41"/>
      <c r="CTW643" s="41"/>
      <c r="CTX643" s="41"/>
      <c r="CTY643" s="41"/>
      <c r="CTZ643" s="41"/>
      <c r="CUA643" s="41"/>
      <c r="CUB643" s="41"/>
      <c r="CUC643" s="41"/>
      <c r="CUD643" s="41"/>
      <c r="CUE643" s="41"/>
      <c r="CUF643" s="41"/>
      <c r="CUG643" s="41"/>
      <c r="CUH643" s="41"/>
      <c r="CUI643" s="41"/>
      <c r="CUJ643" s="41"/>
      <c r="CUK643" s="41"/>
      <c r="CUL643" s="41"/>
      <c r="CUM643" s="41"/>
      <c r="CUN643" s="41"/>
      <c r="CUO643" s="41"/>
      <c r="CUP643" s="41"/>
      <c r="CUQ643" s="41"/>
      <c r="CUR643" s="41"/>
      <c r="CUS643" s="41"/>
      <c r="CUT643" s="41"/>
      <c r="CUU643" s="41"/>
      <c r="CUV643" s="41"/>
      <c r="CUW643" s="41"/>
      <c r="CUX643" s="41"/>
      <c r="CUY643" s="41"/>
      <c r="CUZ643" s="41"/>
      <c r="CVA643" s="41"/>
      <c r="CVB643" s="41"/>
      <c r="CVC643" s="41"/>
      <c r="CVD643" s="41"/>
      <c r="CVE643" s="41"/>
      <c r="CVF643" s="41"/>
      <c r="CVG643" s="41"/>
      <c r="CVH643" s="41"/>
      <c r="CVI643" s="41"/>
      <c r="CVJ643" s="41"/>
      <c r="CVK643" s="41"/>
      <c r="CVL643" s="41"/>
      <c r="CVM643" s="41"/>
      <c r="CVN643" s="41"/>
      <c r="CVO643" s="41"/>
      <c r="CVP643" s="41"/>
      <c r="CVQ643" s="41"/>
      <c r="CVR643" s="41"/>
      <c r="CVS643" s="41"/>
      <c r="CVT643" s="41"/>
      <c r="CVU643" s="41"/>
      <c r="CVV643" s="41"/>
      <c r="CVW643" s="41"/>
      <c r="CVX643" s="41"/>
      <c r="CVY643" s="41"/>
      <c r="CVZ643" s="41"/>
      <c r="CWA643" s="41"/>
      <c r="CWB643" s="41"/>
      <c r="CWC643" s="41"/>
      <c r="CWD643" s="41"/>
      <c r="CWE643" s="41"/>
      <c r="CWF643" s="41"/>
      <c r="CWG643" s="41"/>
      <c r="CWH643" s="41"/>
      <c r="CWI643" s="41"/>
      <c r="CWJ643" s="41"/>
      <c r="CWK643" s="41"/>
      <c r="CWL643" s="41"/>
      <c r="CWM643" s="41"/>
      <c r="CWN643" s="41"/>
      <c r="CWO643" s="41"/>
      <c r="CWP643" s="41"/>
      <c r="CWQ643" s="41"/>
      <c r="CWR643" s="41"/>
      <c r="CWS643" s="41"/>
      <c r="CWT643" s="41"/>
      <c r="CWU643" s="41"/>
      <c r="CWV643" s="41"/>
      <c r="CWW643" s="41"/>
      <c r="CWX643" s="41"/>
      <c r="CWY643" s="41"/>
      <c r="CWZ643" s="41"/>
      <c r="CXA643" s="41"/>
      <c r="CXB643" s="41"/>
      <c r="CXC643" s="41"/>
      <c r="CXD643" s="41"/>
      <c r="CXE643" s="41"/>
      <c r="CXF643" s="41"/>
      <c r="CXG643" s="41"/>
      <c r="CXH643" s="41"/>
      <c r="CXI643" s="41"/>
      <c r="CXJ643" s="41"/>
      <c r="CXK643" s="41"/>
      <c r="CXL643" s="41"/>
      <c r="CXM643" s="41"/>
      <c r="CXN643" s="41"/>
      <c r="CXO643" s="41"/>
      <c r="CXP643" s="41"/>
      <c r="CXQ643" s="41"/>
      <c r="CXR643" s="41"/>
      <c r="CXS643" s="41"/>
      <c r="CXT643" s="41"/>
      <c r="CXU643" s="41"/>
      <c r="CXV643" s="41"/>
      <c r="CXW643" s="41"/>
      <c r="CXX643" s="41"/>
      <c r="CXY643" s="41"/>
      <c r="CXZ643" s="41"/>
      <c r="CYA643" s="41"/>
      <c r="CYB643" s="41"/>
      <c r="CYC643" s="41"/>
      <c r="CYD643" s="41"/>
      <c r="CYE643" s="41"/>
      <c r="CYF643" s="41"/>
      <c r="CYG643" s="41"/>
      <c r="CYH643" s="41"/>
      <c r="CYI643" s="41"/>
      <c r="CYJ643" s="41"/>
      <c r="CYK643" s="41"/>
      <c r="CYL643" s="41"/>
      <c r="CYM643" s="41"/>
      <c r="CYN643" s="41"/>
      <c r="CYO643" s="41"/>
      <c r="CYP643" s="41"/>
      <c r="CYQ643" s="41"/>
      <c r="CYR643" s="41"/>
      <c r="CYS643" s="41"/>
      <c r="CYT643" s="41"/>
      <c r="CYU643" s="41"/>
      <c r="CYV643" s="41"/>
      <c r="CYW643" s="41"/>
      <c r="CYX643" s="41"/>
      <c r="CYY643" s="41"/>
      <c r="CYZ643" s="41"/>
      <c r="CZA643" s="41"/>
      <c r="CZB643" s="41"/>
      <c r="CZC643" s="41"/>
      <c r="CZD643" s="41"/>
      <c r="CZE643" s="41"/>
      <c r="CZF643" s="41"/>
      <c r="CZG643" s="41"/>
      <c r="CZH643" s="41"/>
      <c r="CZI643" s="41"/>
      <c r="CZJ643" s="41"/>
      <c r="CZK643" s="41"/>
      <c r="CZL643" s="41"/>
      <c r="CZM643" s="41"/>
      <c r="CZN643" s="41"/>
      <c r="CZO643" s="41"/>
      <c r="CZP643" s="41"/>
      <c r="CZQ643" s="41"/>
      <c r="CZR643" s="41"/>
      <c r="CZS643" s="41"/>
      <c r="CZT643" s="41"/>
      <c r="CZU643" s="41"/>
      <c r="CZV643" s="41"/>
      <c r="CZW643" s="41"/>
      <c r="CZX643" s="41"/>
      <c r="CZY643" s="41"/>
      <c r="CZZ643" s="41"/>
      <c r="DAA643" s="41"/>
      <c r="DAB643" s="41"/>
      <c r="DAC643" s="41"/>
      <c r="DAD643" s="41"/>
      <c r="DAE643" s="41"/>
      <c r="DAF643" s="41"/>
      <c r="DAG643" s="41"/>
      <c r="DAH643" s="41"/>
      <c r="DAI643" s="41"/>
      <c r="DAJ643" s="41"/>
      <c r="DAK643" s="41"/>
      <c r="DAL643" s="41"/>
      <c r="DAM643" s="41"/>
      <c r="DAN643" s="41"/>
      <c r="DAO643" s="41"/>
      <c r="DAP643" s="41"/>
      <c r="DAQ643" s="41"/>
      <c r="DAR643" s="41"/>
      <c r="DAS643" s="41"/>
      <c r="DAT643" s="41"/>
      <c r="DAU643" s="41"/>
      <c r="DAV643" s="41"/>
      <c r="DAW643" s="41"/>
      <c r="DAX643" s="41"/>
      <c r="DAY643" s="41"/>
      <c r="DAZ643" s="41"/>
      <c r="DBA643" s="41"/>
      <c r="DBB643" s="41"/>
      <c r="DBC643" s="41"/>
      <c r="DBD643" s="41"/>
      <c r="DBE643" s="41"/>
      <c r="DBF643" s="41"/>
      <c r="DBG643" s="41"/>
      <c r="DBH643" s="41"/>
      <c r="DBI643" s="41"/>
      <c r="DBJ643" s="41"/>
      <c r="DBK643" s="41"/>
      <c r="DBL643" s="41"/>
      <c r="DBM643" s="41"/>
      <c r="DBN643" s="41"/>
      <c r="DBO643" s="41"/>
      <c r="DBP643" s="41"/>
      <c r="DBQ643" s="41"/>
      <c r="DBR643" s="41"/>
      <c r="DBS643" s="41"/>
      <c r="DBT643" s="41"/>
      <c r="DBU643" s="41"/>
      <c r="DBV643" s="41"/>
      <c r="DBW643" s="41"/>
      <c r="DBX643" s="41"/>
      <c r="DBY643" s="41"/>
      <c r="DBZ643" s="41"/>
      <c r="DCA643" s="41"/>
      <c r="DCB643" s="41"/>
      <c r="DCC643" s="41"/>
      <c r="DCD643" s="41"/>
      <c r="DCE643" s="41"/>
      <c r="DCF643" s="41"/>
      <c r="DCG643" s="41"/>
      <c r="DCH643" s="41"/>
      <c r="DCI643" s="41"/>
      <c r="DCJ643" s="41"/>
      <c r="DCK643" s="41"/>
      <c r="DCL643" s="41"/>
      <c r="DCM643" s="41"/>
      <c r="DCN643" s="41"/>
      <c r="DCO643" s="41"/>
      <c r="DCP643" s="41"/>
      <c r="DCQ643" s="41"/>
      <c r="DCR643" s="41"/>
      <c r="DCS643" s="41"/>
      <c r="DCT643" s="41"/>
      <c r="DCU643" s="41"/>
      <c r="DCV643" s="41"/>
      <c r="DCW643" s="41"/>
      <c r="DCX643" s="41"/>
      <c r="DCY643" s="41"/>
      <c r="DCZ643" s="41"/>
      <c r="DDA643" s="41"/>
      <c r="DDB643" s="41"/>
      <c r="DDC643" s="41"/>
      <c r="DDD643" s="41"/>
      <c r="DDE643" s="41"/>
      <c r="DDF643" s="41"/>
      <c r="DDG643" s="41"/>
      <c r="DDH643" s="41"/>
      <c r="DDI643" s="41"/>
      <c r="DDJ643" s="41"/>
      <c r="DDK643" s="41"/>
      <c r="DDL643" s="41"/>
      <c r="DDM643" s="41"/>
      <c r="DDN643" s="41"/>
      <c r="DDO643" s="41"/>
      <c r="DDP643" s="41"/>
      <c r="DDQ643" s="41"/>
      <c r="DDR643" s="41"/>
      <c r="DDS643" s="41"/>
      <c r="DDT643" s="41"/>
      <c r="DDU643" s="41"/>
      <c r="DDV643" s="41"/>
      <c r="DDW643" s="41"/>
      <c r="DDX643" s="41"/>
      <c r="DDY643" s="41"/>
      <c r="DDZ643" s="41"/>
      <c r="DEA643" s="41"/>
      <c r="DEB643" s="41"/>
      <c r="DEC643" s="41"/>
      <c r="DED643" s="41"/>
      <c r="DEE643" s="41"/>
      <c r="DEF643" s="41"/>
      <c r="DEG643" s="41"/>
      <c r="DEH643" s="41"/>
      <c r="DEI643" s="41"/>
      <c r="DEJ643" s="41"/>
      <c r="DEK643" s="41"/>
      <c r="DEL643" s="41"/>
      <c r="DEM643" s="41"/>
      <c r="DEN643" s="41"/>
      <c r="DEO643" s="41"/>
      <c r="DEP643" s="41"/>
      <c r="DEQ643" s="41"/>
      <c r="DER643" s="41"/>
      <c r="DES643" s="41"/>
      <c r="DET643" s="41"/>
      <c r="DEU643" s="41"/>
      <c r="DEV643" s="41"/>
      <c r="DEW643" s="41"/>
      <c r="DEX643" s="41"/>
      <c r="DEY643" s="41"/>
      <c r="DEZ643" s="41"/>
      <c r="DFA643" s="41"/>
      <c r="DFB643" s="41"/>
      <c r="DFC643" s="41"/>
      <c r="DFD643" s="41"/>
      <c r="DFE643" s="41"/>
      <c r="DFF643" s="41"/>
      <c r="DFG643" s="41"/>
      <c r="DFH643" s="41"/>
      <c r="DFI643" s="41"/>
      <c r="DFJ643" s="41"/>
      <c r="DFK643" s="41"/>
      <c r="DFL643" s="41"/>
      <c r="DFM643" s="41"/>
      <c r="DFN643" s="41"/>
      <c r="DFO643" s="41"/>
      <c r="DFP643" s="41"/>
      <c r="DFQ643" s="41"/>
      <c r="DFR643" s="41"/>
      <c r="DFS643" s="41"/>
      <c r="DFT643" s="41"/>
      <c r="DFU643" s="41"/>
      <c r="DFV643" s="41"/>
      <c r="DFW643" s="41"/>
      <c r="DFX643" s="41"/>
      <c r="DFY643" s="41"/>
      <c r="DFZ643" s="41"/>
      <c r="DGA643" s="41"/>
      <c r="DGB643" s="41"/>
      <c r="DGC643" s="41"/>
      <c r="DGD643" s="41"/>
      <c r="DGE643" s="41"/>
      <c r="DGF643" s="41"/>
      <c r="DGG643" s="41"/>
      <c r="DGH643" s="41"/>
      <c r="DGI643" s="41"/>
      <c r="DGJ643" s="41"/>
      <c r="DGK643" s="41"/>
      <c r="DGL643" s="41"/>
      <c r="DGM643" s="41"/>
      <c r="DGN643" s="41"/>
      <c r="DGO643" s="41"/>
      <c r="DGP643" s="41"/>
      <c r="DGQ643" s="41"/>
      <c r="DGR643" s="41"/>
      <c r="DGS643" s="41"/>
      <c r="DGT643" s="41"/>
      <c r="DGU643" s="41"/>
      <c r="DGV643" s="41"/>
      <c r="DGW643" s="41"/>
      <c r="DGX643" s="41"/>
      <c r="DGY643" s="41"/>
      <c r="DGZ643" s="41"/>
      <c r="DHA643" s="41"/>
      <c r="DHB643" s="41"/>
      <c r="DHC643" s="41"/>
      <c r="DHD643" s="41"/>
      <c r="DHE643" s="41"/>
      <c r="DHF643" s="41"/>
      <c r="DHG643" s="41"/>
      <c r="DHH643" s="41"/>
      <c r="DHI643" s="41"/>
      <c r="DHJ643" s="41"/>
      <c r="DHK643" s="41"/>
      <c r="DHL643" s="41"/>
      <c r="DHM643" s="41"/>
      <c r="DHN643" s="41"/>
      <c r="DHO643" s="41"/>
      <c r="DHP643" s="41"/>
      <c r="DHQ643" s="41"/>
      <c r="DHR643" s="41"/>
      <c r="DHS643" s="41"/>
      <c r="DHT643" s="41"/>
      <c r="DHU643" s="41"/>
      <c r="DHV643" s="41"/>
      <c r="DHW643" s="41"/>
      <c r="DHX643" s="41"/>
      <c r="DHY643" s="41"/>
      <c r="DHZ643" s="41"/>
      <c r="DIA643" s="41"/>
      <c r="DIB643" s="41"/>
      <c r="DIC643" s="41"/>
      <c r="DID643" s="41"/>
      <c r="DIE643" s="41"/>
      <c r="DIF643" s="41"/>
      <c r="DIG643" s="41"/>
      <c r="DIH643" s="41"/>
      <c r="DII643" s="41"/>
      <c r="DIJ643" s="41"/>
      <c r="DIK643" s="41"/>
      <c r="DIL643" s="41"/>
      <c r="DIM643" s="41"/>
      <c r="DIN643" s="41"/>
      <c r="DIO643" s="41"/>
      <c r="DIP643" s="41"/>
      <c r="DIQ643" s="41"/>
      <c r="DIR643" s="41"/>
      <c r="DIS643" s="41"/>
      <c r="DIT643" s="41"/>
      <c r="DIU643" s="41"/>
      <c r="DIV643" s="41"/>
      <c r="DIW643" s="41"/>
      <c r="DIX643" s="41"/>
      <c r="DIY643" s="41"/>
      <c r="DIZ643" s="41"/>
      <c r="DJA643" s="41"/>
      <c r="DJB643" s="41"/>
      <c r="DJC643" s="41"/>
      <c r="DJD643" s="41"/>
      <c r="DJE643" s="41"/>
      <c r="DJF643" s="41"/>
      <c r="DJG643" s="41"/>
      <c r="DJH643" s="41"/>
      <c r="DJI643" s="41"/>
      <c r="DJJ643" s="41"/>
      <c r="DJK643" s="41"/>
      <c r="DJL643" s="41"/>
      <c r="DJM643" s="41"/>
      <c r="DJN643" s="41"/>
      <c r="DJO643" s="41"/>
      <c r="DJP643" s="41"/>
      <c r="DJQ643" s="41"/>
      <c r="DJR643" s="41"/>
      <c r="DJS643" s="41"/>
      <c r="DJT643" s="41"/>
      <c r="DJU643" s="41"/>
      <c r="DJV643" s="41"/>
      <c r="DJW643" s="41"/>
      <c r="DJX643" s="41"/>
      <c r="DJY643" s="41"/>
      <c r="DJZ643" s="41"/>
      <c r="DKA643" s="41"/>
      <c r="DKB643" s="41"/>
      <c r="DKC643" s="41"/>
      <c r="DKD643" s="41"/>
      <c r="DKE643" s="41"/>
      <c r="DKF643" s="41"/>
      <c r="DKG643" s="41"/>
      <c r="DKH643" s="41"/>
      <c r="DKI643" s="41"/>
      <c r="DKJ643" s="41"/>
      <c r="DKK643" s="41"/>
      <c r="DKL643" s="41"/>
      <c r="DKM643" s="41"/>
      <c r="DKN643" s="41"/>
      <c r="DKO643" s="41"/>
      <c r="DKP643" s="41"/>
      <c r="DKQ643" s="41"/>
      <c r="DKR643" s="41"/>
      <c r="DKS643" s="41"/>
      <c r="DKT643" s="41"/>
      <c r="DKU643" s="41"/>
      <c r="DKV643" s="41"/>
      <c r="DKW643" s="41"/>
      <c r="DKX643" s="41"/>
      <c r="DKY643" s="41"/>
      <c r="DKZ643" s="41"/>
      <c r="DLA643" s="41"/>
      <c r="DLB643" s="41"/>
      <c r="DLC643" s="41"/>
      <c r="DLD643" s="41"/>
      <c r="DLE643" s="41"/>
      <c r="DLF643" s="41"/>
      <c r="DLG643" s="41"/>
      <c r="DLH643" s="41"/>
      <c r="DLI643" s="41"/>
      <c r="DLJ643" s="41"/>
      <c r="DLK643" s="41"/>
      <c r="DLL643" s="41"/>
      <c r="DLM643" s="41"/>
      <c r="DLN643" s="41"/>
      <c r="DLO643" s="41"/>
      <c r="DLP643" s="41"/>
      <c r="DLQ643" s="41"/>
      <c r="DLR643" s="41"/>
      <c r="DLS643" s="41"/>
      <c r="DLT643" s="41"/>
      <c r="DLU643" s="41"/>
      <c r="DLV643" s="41"/>
      <c r="DLW643" s="41"/>
      <c r="DLX643" s="41"/>
      <c r="DLY643" s="41"/>
      <c r="DLZ643" s="41"/>
      <c r="DMA643" s="41"/>
      <c r="DMB643" s="41"/>
      <c r="DMC643" s="41"/>
      <c r="DMD643" s="41"/>
      <c r="DME643" s="41"/>
      <c r="DMF643" s="41"/>
      <c r="DMG643" s="41"/>
      <c r="DMH643" s="41"/>
      <c r="DMI643" s="41"/>
      <c r="DMJ643" s="41"/>
      <c r="DMK643" s="41"/>
      <c r="DML643" s="41"/>
      <c r="DMM643" s="41"/>
      <c r="DMN643" s="41"/>
      <c r="DMO643" s="41"/>
      <c r="DMP643" s="41"/>
      <c r="DMQ643" s="41"/>
      <c r="DMR643" s="41"/>
      <c r="DMS643" s="41"/>
      <c r="DMT643" s="41"/>
      <c r="DMU643" s="41"/>
      <c r="DMV643" s="41"/>
      <c r="DMW643" s="41"/>
      <c r="DMX643" s="41"/>
      <c r="DMY643" s="41"/>
      <c r="DMZ643" s="41"/>
      <c r="DNA643" s="41"/>
      <c r="DNB643" s="41"/>
      <c r="DNC643" s="41"/>
      <c r="DND643" s="41"/>
      <c r="DNE643" s="41"/>
      <c r="DNF643" s="41"/>
      <c r="DNG643" s="41"/>
      <c r="DNH643" s="41"/>
      <c r="DNI643" s="41"/>
      <c r="DNJ643" s="41"/>
      <c r="DNK643" s="41"/>
      <c r="DNL643" s="41"/>
      <c r="DNM643" s="41"/>
      <c r="DNN643" s="41"/>
      <c r="DNO643" s="41"/>
      <c r="DNP643" s="41"/>
      <c r="DNQ643" s="41"/>
      <c r="DNR643" s="41"/>
      <c r="DNS643" s="41"/>
      <c r="DNT643" s="41"/>
      <c r="DNU643" s="41"/>
      <c r="DNV643" s="41"/>
      <c r="DNW643" s="41"/>
      <c r="DNX643" s="41"/>
      <c r="DNY643" s="41"/>
      <c r="DNZ643" s="41"/>
      <c r="DOA643" s="41"/>
      <c r="DOB643" s="41"/>
      <c r="DOC643" s="41"/>
      <c r="DOD643" s="41"/>
      <c r="DOE643" s="41"/>
      <c r="DOF643" s="41"/>
      <c r="DOG643" s="41"/>
      <c r="DOH643" s="41"/>
      <c r="DOI643" s="41"/>
      <c r="DOJ643" s="41"/>
      <c r="DOK643" s="41"/>
      <c r="DOL643" s="41"/>
      <c r="DOM643" s="41"/>
      <c r="DON643" s="41"/>
      <c r="DOO643" s="41"/>
      <c r="DOP643" s="41"/>
      <c r="DOQ643" s="41"/>
      <c r="DOR643" s="41"/>
      <c r="DOS643" s="41"/>
      <c r="DOT643" s="41"/>
      <c r="DOU643" s="41"/>
      <c r="DOV643" s="41"/>
      <c r="DOW643" s="41"/>
      <c r="DOX643" s="41"/>
      <c r="DOY643" s="41"/>
      <c r="DOZ643" s="41"/>
      <c r="DPA643" s="41"/>
      <c r="DPB643" s="41"/>
      <c r="DPC643" s="41"/>
      <c r="DPD643" s="41"/>
      <c r="DPE643" s="41"/>
      <c r="DPF643" s="41"/>
      <c r="DPG643" s="41"/>
      <c r="DPH643" s="41"/>
      <c r="DPI643" s="41"/>
      <c r="DPJ643" s="41"/>
      <c r="DPK643" s="41"/>
      <c r="DPL643" s="41"/>
      <c r="DPM643" s="41"/>
      <c r="DPN643" s="41"/>
      <c r="DPO643" s="41"/>
      <c r="DPP643" s="41"/>
      <c r="DPQ643" s="41"/>
      <c r="DPR643" s="41"/>
      <c r="DPS643" s="41"/>
      <c r="DPT643" s="41"/>
      <c r="DPU643" s="41"/>
      <c r="DPV643" s="41"/>
      <c r="DPW643" s="41"/>
      <c r="DPX643" s="41"/>
      <c r="DPY643" s="41"/>
      <c r="DPZ643" s="41"/>
      <c r="DQA643" s="41"/>
      <c r="DQB643" s="41"/>
      <c r="DQC643" s="41"/>
      <c r="DQD643" s="41"/>
      <c r="DQE643" s="41"/>
      <c r="DQF643" s="41"/>
      <c r="DQG643" s="41"/>
      <c r="DQH643" s="41"/>
      <c r="DQI643" s="41"/>
      <c r="DQJ643" s="41"/>
      <c r="DQK643" s="41"/>
      <c r="DQL643" s="41"/>
      <c r="DQM643" s="41"/>
      <c r="DQN643" s="41"/>
      <c r="DQO643" s="41"/>
      <c r="DQP643" s="41"/>
      <c r="DQQ643" s="41"/>
      <c r="DQR643" s="41"/>
      <c r="DQS643" s="41"/>
      <c r="DQT643" s="41"/>
      <c r="DQU643" s="41"/>
      <c r="DQV643" s="41"/>
      <c r="DQW643" s="41"/>
      <c r="DQX643" s="41"/>
      <c r="DQY643" s="41"/>
      <c r="DQZ643" s="41"/>
      <c r="DRA643" s="41"/>
      <c r="DRB643" s="41"/>
      <c r="DRC643" s="41"/>
      <c r="DRD643" s="41"/>
      <c r="DRE643" s="41"/>
      <c r="DRF643" s="41"/>
      <c r="DRG643" s="41"/>
      <c r="DRH643" s="41"/>
      <c r="DRI643" s="41"/>
      <c r="DRJ643" s="41"/>
      <c r="DRK643" s="41"/>
      <c r="DRL643" s="41"/>
      <c r="DRM643" s="41"/>
      <c r="DRN643" s="41"/>
      <c r="DRO643" s="41"/>
      <c r="DRP643" s="41"/>
      <c r="DRQ643" s="41"/>
      <c r="DRR643" s="41"/>
      <c r="DRS643" s="41"/>
      <c r="DRT643" s="41"/>
      <c r="DRU643" s="41"/>
      <c r="DRV643" s="41"/>
      <c r="DRW643" s="41"/>
      <c r="DRX643" s="41"/>
      <c r="DRY643" s="41"/>
      <c r="DRZ643" s="41"/>
      <c r="DSA643" s="41"/>
      <c r="DSB643" s="41"/>
      <c r="DSC643" s="41"/>
      <c r="DSD643" s="41"/>
      <c r="DSE643" s="41"/>
      <c r="DSF643" s="41"/>
      <c r="DSG643" s="41"/>
      <c r="DSH643" s="41"/>
      <c r="DSI643" s="41"/>
      <c r="DSJ643" s="41"/>
      <c r="DSK643" s="41"/>
      <c r="DSL643" s="41"/>
      <c r="DSM643" s="41"/>
      <c r="DSN643" s="41"/>
      <c r="DSO643" s="41"/>
      <c r="DSP643" s="41"/>
      <c r="DSQ643" s="41"/>
      <c r="DSR643" s="41"/>
      <c r="DSS643" s="41"/>
      <c r="DST643" s="41"/>
      <c r="DSU643" s="41"/>
      <c r="DSV643" s="41"/>
      <c r="DSW643" s="41"/>
      <c r="DSX643" s="41"/>
      <c r="DSY643" s="41"/>
      <c r="DSZ643" s="41"/>
      <c r="DTA643" s="41"/>
      <c r="DTB643" s="41"/>
      <c r="DTC643" s="41"/>
      <c r="DTD643" s="41"/>
      <c r="DTE643" s="41"/>
      <c r="DTF643" s="41"/>
      <c r="DTG643" s="41"/>
      <c r="DTH643" s="41"/>
      <c r="DTI643" s="41"/>
      <c r="DTJ643" s="41"/>
      <c r="DTK643" s="41"/>
      <c r="DTL643" s="41"/>
      <c r="DTM643" s="41"/>
      <c r="DTN643" s="41"/>
      <c r="DTO643" s="41"/>
      <c r="DTP643" s="41"/>
      <c r="DTQ643" s="41"/>
      <c r="DTR643" s="41"/>
      <c r="DTS643" s="41"/>
      <c r="DTT643" s="41"/>
      <c r="DTU643" s="41"/>
      <c r="DTV643" s="41"/>
      <c r="DTW643" s="41"/>
      <c r="DTX643" s="41"/>
      <c r="DTY643" s="41"/>
      <c r="DTZ643" s="41"/>
      <c r="DUA643" s="41"/>
      <c r="DUB643" s="41"/>
      <c r="DUC643" s="41"/>
      <c r="DUD643" s="41"/>
      <c r="DUE643" s="41"/>
      <c r="DUF643" s="41"/>
      <c r="DUG643" s="41"/>
      <c r="DUH643" s="41"/>
      <c r="DUI643" s="41"/>
      <c r="DUJ643" s="41"/>
      <c r="DUK643" s="41"/>
      <c r="DUL643" s="41"/>
      <c r="DUM643" s="41"/>
      <c r="DUN643" s="41"/>
      <c r="DUO643" s="41"/>
      <c r="DUP643" s="41"/>
      <c r="DUQ643" s="41"/>
      <c r="DUR643" s="41"/>
      <c r="DUS643" s="41"/>
      <c r="DUT643" s="41"/>
      <c r="DUU643" s="41"/>
      <c r="DUV643" s="41"/>
      <c r="DUW643" s="41"/>
      <c r="DUX643" s="41"/>
      <c r="DUY643" s="41"/>
      <c r="DUZ643" s="41"/>
      <c r="DVA643" s="41"/>
      <c r="DVB643" s="41"/>
      <c r="DVC643" s="41"/>
      <c r="DVD643" s="41"/>
      <c r="DVE643" s="41"/>
      <c r="DVF643" s="41"/>
      <c r="DVG643" s="41"/>
      <c r="DVH643" s="41"/>
      <c r="DVI643" s="41"/>
      <c r="DVJ643" s="41"/>
      <c r="DVK643" s="41"/>
      <c r="DVL643" s="41"/>
      <c r="DVM643" s="41"/>
      <c r="DVN643" s="41"/>
      <c r="DVO643" s="41"/>
      <c r="DVP643" s="41"/>
      <c r="DVQ643" s="41"/>
      <c r="DVR643" s="41"/>
      <c r="DVS643" s="41"/>
      <c r="DVT643" s="41"/>
      <c r="DVU643" s="41"/>
      <c r="DVV643" s="41"/>
      <c r="DVW643" s="41"/>
      <c r="DVX643" s="41"/>
      <c r="DVY643" s="41"/>
      <c r="DVZ643" s="41"/>
      <c r="DWA643" s="41"/>
      <c r="DWB643" s="41"/>
      <c r="DWC643" s="41"/>
      <c r="DWD643" s="41"/>
      <c r="DWE643" s="41"/>
      <c r="DWF643" s="41"/>
      <c r="DWG643" s="41"/>
      <c r="DWH643" s="41"/>
      <c r="DWI643" s="41"/>
      <c r="DWJ643" s="41"/>
      <c r="DWK643" s="41"/>
      <c r="DWL643" s="41"/>
      <c r="DWM643" s="41"/>
      <c r="DWN643" s="41"/>
      <c r="DWO643" s="41"/>
      <c r="DWP643" s="41"/>
      <c r="DWQ643" s="41"/>
      <c r="DWR643" s="41"/>
      <c r="DWS643" s="41"/>
      <c r="DWT643" s="41"/>
      <c r="DWU643" s="41"/>
      <c r="DWV643" s="41"/>
      <c r="DWW643" s="41"/>
      <c r="DWX643" s="41"/>
      <c r="DWY643" s="41"/>
      <c r="DWZ643" s="41"/>
      <c r="DXA643" s="41"/>
      <c r="DXB643" s="41"/>
      <c r="DXC643" s="41"/>
      <c r="DXD643" s="41"/>
      <c r="DXE643" s="41"/>
      <c r="DXF643" s="41"/>
      <c r="DXG643" s="41"/>
      <c r="DXH643" s="41"/>
      <c r="DXI643" s="41"/>
      <c r="DXJ643" s="41"/>
      <c r="DXK643" s="41"/>
      <c r="DXL643" s="41"/>
      <c r="DXM643" s="41"/>
      <c r="DXN643" s="41"/>
      <c r="DXO643" s="41"/>
      <c r="DXP643" s="41"/>
      <c r="DXQ643" s="41"/>
      <c r="DXR643" s="41"/>
      <c r="DXS643" s="41"/>
      <c r="DXT643" s="41"/>
      <c r="DXU643" s="41"/>
      <c r="DXV643" s="41"/>
      <c r="DXW643" s="41"/>
      <c r="DXX643" s="41"/>
      <c r="DXY643" s="41"/>
      <c r="DXZ643" s="41"/>
      <c r="DYA643" s="41"/>
      <c r="DYB643" s="41"/>
      <c r="DYC643" s="41"/>
      <c r="DYD643" s="41"/>
      <c r="DYE643" s="41"/>
      <c r="DYF643" s="41"/>
      <c r="DYG643" s="41"/>
      <c r="DYH643" s="41"/>
      <c r="DYI643" s="41"/>
      <c r="DYJ643" s="41"/>
      <c r="DYK643" s="41"/>
      <c r="DYL643" s="41"/>
      <c r="DYM643" s="41"/>
      <c r="DYN643" s="41"/>
      <c r="DYO643" s="41"/>
      <c r="DYP643" s="41"/>
      <c r="DYQ643" s="41"/>
      <c r="DYR643" s="41"/>
      <c r="DYS643" s="41"/>
      <c r="DYT643" s="41"/>
      <c r="DYU643" s="41"/>
      <c r="DYV643" s="41"/>
      <c r="DYW643" s="41"/>
      <c r="DYX643" s="41"/>
      <c r="DYY643" s="41"/>
      <c r="DYZ643" s="41"/>
      <c r="DZA643" s="41"/>
      <c r="DZB643" s="41"/>
      <c r="DZC643" s="41"/>
      <c r="DZD643" s="41"/>
      <c r="DZE643" s="41"/>
      <c r="DZF643" s="41"/>
      <c r="DZG643" s="41"/>
      <c r="DZH643" s="41"/>
      <c r="DZI643" s="41"/>
      <c r="DZJ643" s="41"/>
      <c r="DZK643" s="41"/>
      <c r="DZL643" s="41"/>
      <c r="DZM643" s="41"/>
      <c r="DZN643" s="41"/>
      <c r="DZO643" s="41"/>
      <c r="DZP643" s="41"/>
      <c r="DZQ643" s="41"/>
      <c r="DZR643" s="41"/>
      <c r="DZS643" s="41"/>
      <c r="DZT643" s="41"/>
      <c r="DZU643" s="41"/>
      <c r="DZV643" s="41"/>
      <c r="DZW643" s="41"/>
      <c r="DZX643" s="41"/>
      <c r="DZY643" s="41"/>
      <c r="DZZ643" s="41"/>
      <c r="EAA643" s="41"/>
      <c r="EAB643" s="41"/>
      <c r="EAC643" s="41"/>
      <c r="EAD643" s="41"/>
      <c r="EAE643" s="41"/>
      <c r="EAF643" s="41"/>
      <c r="EAG643" s="41"/>
      <c r="EAH643" s="41"/>
      <c r="EAI643" s="41"/>
      <c r="EAJ643" s="41"/>
      <c r="EAK643" s="41"/>
      <c r="EAL643" s="41"/>
      <c r="EAM643" s="41"/>
      <c r="EAN643" s="41"/>
      <c r="EAO643" s="41"/>
      <c r="EAP643" s="41"/>
      <c r="EAQ643" s="41"/>
      <c r="EAR643" s="41"/>
      <c r="EAS643" s="41"/>
      <c r="EAT643" s="41"/>
      <c r="EAU643" s="41"/>
      <c r="EAV643" s="41"/>
      <c r="EAW643" s="41"/>
      <c r="EAX643" s="41"/>
      <c r="EAY643" s="41"/>
      <c r="EAZ643" s="41"/>
      <c r="EBA643" s="41"/>
      <c r="EBB643" s="41"/>
      <c r="EBC643" s="41"/>
      <c r="EBD643" s="41"/>
      <c r="EBE643" s="41"/>
      <c r="EBF643" s="41"/>
      <c r="EBG643" s="41"/>
      <c r="EBH643" s="41"/>
      <c r="EBI643" s="41"/>
      <c r="EBJ643" s="41"/>
      <c r="EBK643" s="41"/>
      <c r="EBL643" s="41"/>
      <c r="EBM643" s="41"/>
      <c r="EBN643" s="41"/>
      <c r="EBO643" s="41"/>
      <c r="EBP643" s="41"/>
      <c r="EBQ643" s="41"/>
      <c r="EBR643" s="41"/>
      <c r="EBS643" s="41"/>
      <c r="EBT643" s="41"/>
      <c r="EBU643" s="41"/>
      <c r="EBV643" s="41"/>
      <c r="EBW643" s="41"/>
      <c r="EBX643" s="41"/>
      <c r="EBY643" s="41"/>
      <c r="EBZ643" s="41"/>
      <c r="ECA643" s="41"/>
      <c r="ECB643" s="41"/>
      <c r="ECC643" s="41"/>
      <c r="ECD643" s="41"/>
      <c r="ECE643" s="41"/>
      <c r="ECF643" s="41"/>
      <c r="ECG643" s="41"/>
      <c r="ECH643" s="41"/>
      <c r="ECI643" s="41"/>
      <c r="ECJ643" s="41"/>
      <c r="ECK643" s="41"/>
      <c r="ECL643" s="41"/>
      <c r="ECM643" s="41"/>
      <c r="ECN643" s="41"/>
      <c r="ECO643" s="41"/>
      <c r="ECP643" s="41"/>
      <c r="ECQ643" s="41"/>
      <c r="ECR643" s="41"/>
      <c r="ECS643" s="41"/>
      <c r="ECT643" s="41"/>
      <c r="ECU643" s="41"/>
      <c r="ECV643" s="41"/>
      <c r="ECW643" s="41"/>
      <c r="ECX643" s="41"/>
      <c r="ECY643" s="41"/>
      <c r="ECZ643" s="41"/>
      <c r="EDA643" s="41"/>
      <c r="EDB643" s="41"/>
      <c r="EDC643" s="41"/>
      <c r="EDD643" s="41"/>
      <c r="EDE643" s="41"/>
      <c r="EDF643" s="41"/>
      <c r="EDG643" s="41"/>
      <c r="EDH643" s="41"/>
      <c r="EDI643" s="41"/>
      <c r="EDJ643" s="41"/>
      <c r="EDK643" s="41"/>
      <c r="EDL643" s="41"/>
      <c r="EDM643" s="41"/>
      <c r="EDN643" s="41"/>
      <c r="EDO643" s="41"/>
      <c r="EDP643" s="41"/>
      <c r="EDQ643" s="41"/>
      <c r="EDR643" s="41"/>
      <c r="EDS643" s="41"/>
      <c r="EDT643" s="41"/>
      <c r="EDU643" s="41"/>
      <c r="EDV643" s="41"/>
      <c r="EDW643" s="41"/>
      <c r="EDX643" s="41"/>
      <c r="EDY643" s="41"/>
      <c r="EDZ643" s="41"/>
      <c r="EEA643" s="41"/>
      <c r="EEB643" s="41"/>
      <c r="EEC643" s="41"/>
      <c r="EED643" s="41"/>
      <c r="EEE643" s="41"/>
      <c r="EEF643" s="41"/>
      <c r="EEG643" s="41"/>
      <c r="EEH643" s="41"/>
      <c r="EEI643" s="41"/>
      <c r="EEJ643" s="41"/>
      <c r="EEK643" s="41"/>
      <c r="EEL643" s="41"/>
      <c r="EEM643" s="41"/>
      <c r="EEN643" s="41"/>
      <c r="EEO643" s="41"/>
      <c r="EEP643" s="41"/>
      <c r="EEQ643" s="41"/>
      <c r="EER643" s="41"/>
      <c r="EES643" s="41"/>
      <c r="EET643" s="41"/>
      <c r="EEU643" s="41"/>
      <c r="EEV643" s="41"/>
      <c r="EEW643" s="41"/>
      <c r="EEX643" s="41"/>
      <c r="EEY643" s="41"/>
      <c r="EEZ643" s="41"/>
      <c r="EFA643" s="41"/>
      <c r="EFB643" s="41"/>
      <c r="EFC643" s="41"/>
      <c r="EFD643" s="41"/>
      <c r="EFE643" s="41"/>
      <c r="EFF643" s="41"/>
      <c r="EFG643" s="41"/>
      <c r="EFH643" s="41"/>
      <c r="EFI643" s="41"/>
      <c r="EFJ643" s="41"/>
      <c r="EFK643" s="41"/>
      <c r="EFL643" s="41"/>
      <c r="EFM643" s="41"/>
      <c r="EFN643" s="41"/>
      <c r="EFO643" s="41"/>
      <c r="EFP643" s="41"/>
      <c r="EFQ643" s="41"/>
      <c r="EFR643" s="41"/>
      <c r="EFS643" s="41"/>
      <c r="EFT643" s="41"/>
      <c r="EFU643" s="41"/>
      <c r="EFV643" s="41"/>
      <c r="EFW643" s="41"/>
      <c r="EFX643" s="41"/>
      <c r="EFY643" s="41"/>
      <c r="EFZ643" s="41"/>
      <c r="EGA643" s="41"/>
      <c r="EGB643" s="41"/>
      <c r="EGC643" s="41"/>
      <c r="EGD643" s="41"/>
      <c r="EGE643" s="41"/>
      <c r="EGF643" s="41"/>
      <c r="EGG643" s="41"/>
      <c r="EGH643" s="41"/>
      <c r="EGI643" s="41"/>
      <c r="EGJ643" s="41"/>
      <c r="EGK643" s="41"/>
      <c r="EGL643" s="41"/>
      <c r="EGM643" s="41"/>
      <c r="EGN643" s="41"/>
      <c r="EGO643" s="41"/>
      <c r="EGP643" s="41"/>
      <c r="EGQ643" s="41"/>
      <c r="EGR643" s="41"/>
      <c r="EGS643" s="41"/>
      <c r="EGT643" s="41"/>
      <c r="EGU643" s="41"/>
      <c r="EGV643" s="41"/>
      <c r="EGW643" s="41"/>
      <c r="EGX643" s="41"/>
      <c r="EGY643" s="41"/>
      <c r="EGZ643" s="41"/>
      <c r="EHA643" s="41"/>
      <c r="EHB643" s="41"/>
      <c r="EHC643" s="41"/>
      <c r="EHD643" s="41"/>
      <c r="EHE643" s="41"/>
      <c r="EHF643" s="41"/>
      <c r="EHG643" s="41"/>
      <c r="EHH643" s="41"/>
      <c r="EHI643" s="41"/>
      <c r="EHJ643" s="41"/>
      <c r="EHK643" s="41"/>
      <c r="EHL643" s="41"/>
      <c r="EHM643" s="41"/>
      <c r="EHN643" s="41"/>
      <c r="EHO643" s="41"/>
      <c r="EHP643" s="41"/>
      <c r="EHQ643" s="41"/>
      <c r="EHR643" s="41"/>
      <c r="EHS643" s="41"/>
      <c r="EHT643" s="41"/>
      <c r="EHU643" s="41"/>
      <c r="EHV643" s="41"/>
      <c r="EHW643" s="41"/>
      <c r="EHX643" s="41"/>
      <c r="EHY643" s="41"/>
      <c r="EHZ643" s="41"/>
      <c r="EIA643" s="41"/>
      <c r="EIB643" s="41"/>
      <c r="EIC643" s="41"/>
      <c r="EID643" s="41"/>
      <c r="EIE643" s="41"/>
      <c r="EIF643" s="41"/>
      <c r="EIG643" s="41"/>
      <c r="EIH643" s="41"/>
      <c r="EII643" s="41"/>
      <c r="EIJ643" s="41"/>
      <c r="EIK643" s="41"/>
      <c r="EIL643" s="41"/>
      <c r="EIM643" s="41"/>
      <c r="EIN643" s="41"/>
      <c r="EIO643" s="41"/>
      <c r="EIP643" s="41"/>
      <c r="EIQ643" s="41"/>
      <c r="EIR643" s="41"/>
      <c r="EIS643" s="41"/>
      <c r="EIT643" s="41"/>
      <c r="EIU643" s="41"/>
      <c r="EIV643" s="41"/>
      <c r="EIW643" s="41"/>
      <c r="EIX643" s="41"/>
      <c r="EIY643" s="41"/>
      <c r="EIZ643" s="41"/>
      <c r="EJA643" s="41"/>
      <c r="EJB643" s="41"/>
      <c r="EJC643" s="41"/>
      <c r="EJD643" s="41"/>
      <c r="EJE643" s="41"/>
      <c r="EJF643" s="41"/>
      <c r="EJG643" s="41"/>
      <c r="EJH643" s="41"/>
      <c r="EJI643" s="41"/>
      <c r="EJJ643" s="41"/>
      <c r="EJK643" s="41"/>
      <c r="EJL643" s="41"/>
      <c r="EJM643" s="41"/>
      <c r="EJN643" s="41"/>
      <c r="EJO643" s="41"/>
      <c r="EJP643" s="41"/>
      <c r="EJQ643" s="41"/>
      <c r="EJR643" s="41"/>
      <c r="EJS643" s="41"/>
      <c r="EJT643" s="41"/>
      <c r="EJU643" s="41"/>
      <c r="EJV643" s="41"/>
      <c r="EJW643" s="41"/>
      <c r="EJX643" s="41"/>
      <c r="EJY643" s="41"/>
      <c r="EJZ643" s="41"/>
      <c r="EKA643" s="41"/>
      <c r="EKB643" s="41"/>
      <c r="EKC643" s="41"/>
      <c r="EKD643" s="41"/>
      <c r="EKE643" s="41"/>
      <c r="EKF643" s="41"/>
      <c r="EKG643" s="41"/>
      <c r="EKH643" s="41"/>
      <c r="EKI643" s="41"/>
      <c r="EKJ643" s="41"/>
      <c r="EKK643" s="41"/>
      <c r="EKL643" s="41"/>
      <c r="EKM643" s="41"/>
      <c r="EKN643" s="41"/>
      <c r="EKO643" s="41"/>
      <c r="EKP643" s="41"/>
      <c r="EKQ643" s="41"/>
      <c r="EKR643" s="41"/>
      <c r="EKS643" s="41"/>
      <c r="EKT643" s="41"/>
      <c r="EKU643" s="41"/>
      <c r="EKV643" s="41"/>
      <c r="EKW643" s="41"/>
      <c r="EKX643" s="41"/>
      <c r="EKY643" s="41"/>
      <c r="EKZ643" s="41"/>
      <c r="ELA643" s="41"/>
      <c r="ELB643" s="41"/>
      <c r="ELC643" s="41"/>
      <c r="ELD643" s="41"/>
      <c r="ELE643" s="41"/>
      <c r="ELF643" s="41"/>
      <c r="ELG643" s="41"/>
      <c r="ELH643" s="41"/>
      <c r="ELI643" s="41"/>
      <c r="ELJ643" s="41"/>
      <c r="ELK643" s="41"/>
      <c r="ELL643" s="41"/>
      <c r="ELM643" s="41"/>
      <c r="ELN643" s="41"/>
      <c r="ELO643" s="41"/>
      <c r="ELP643" s="41"/>
      <c r="ELQ643" s="41"/>
      <c r="ELR643" s="41"/>
      <c r="ELS643" s="41"/>
      <c r="ELT643" s="41"/>
      <c r="ELU643" s="41"/>
      <c r="ELV643" s="41"/>
      <c r="ELW643" s="41"/>
      <c r="ELX643" s="41"/>
      <c r="ELY643" s="41"/>
      <c r="ELZ643" s="41"/>
      <c r="EMA643" s="41"/>
      <c r="EMB643" s="41"/>
      <c r="EMC643" s="41"/>
      <c r="EMD643" s="41"/>
      <c r="EME643" s="41"/>
      <c r="EMF643" s="41"/>
      <c r="EMG643" s="41"/>
      <c r="EMH643" s="41"/>
      <c r="EMI643" s="41"/>
      <c r="EMJ643" s="41"/>
      <c r="EMK643" s="41"/>
      <c r="EML643" s="41"/>
      <c r="EMM643" s="41"/>
      <c r="EMN643" s="41"/>
      <c r="EMO643" s="41"/>
      <c r="EMP643" s="41"/>
      <c r="EMQ643" s="41"/>
      <c r="EMR643" s="41"/>
      <c r="EMS643" s="41"/>
      <c r="EMT643" s="41"/>
      <c r="EMU643" s="41"/>
      <c r="EMV643" s="41"/>
      <c r="EMW643" s="41"/>
      <c r="EMX643" s="41"/>
      <c r="EMY643" s="41"/>
      <c r="EMZ643" s="41"/>
      <c r="ENA643" s="41"/>
      <c r="ENB643" s="41"/>
      <c r="ENC643" s="41"/>
      <c r="END643" s="41"/>
      <c r="ENE643" s="41"/>
      <c r="ENF643" s="41"/>
      <c r="ENG643" s="41"/>
      <c r="ENH643" s="41"/>
      <c r="ENI643" s="41"/>
      <c r="ENJ643" s="41"/>
      <c r="ENK643" s="41"/>
      <c r="ENL643" s="41"/>
      <c r="ENM643" s="41"/>
      <c r="ENN643" s="41"/>
      <c r="ENO643" s="41"/>
      <c r="ENP643" s="41"/>
      <c r="ENQ643" s="41"/>
      <c r="ENR643" s="41"/>
      <c r="ENS643" s="41"/>
      <c r="ENT643" s="41"/>
      <c r="ENU643" s="41"/>
      <c r="ENV643" s="41"/>
      <c r="ENW643" s="41"/>
      <c r="ENX643" s="41"/>
      <c r="ENY643" s="41"/>
      <c r="ENZ643" s="41"/>
      <c r="EOA643" s="41"/>
      <c r="EOB643" s="41"/>
      <c r="EOC643" s="41"/>
      <c r="EOD643" s="41"/>
      <c r="EOE643" s="41"/>
      <c r="EOF643" s="41"/>
      <c r="EOG643" s="41"/>
      <c r="EOH643" s="41"/>
      <c r="EOI643" s="41"/>
      <c r="EOJ643" s="41"/>
      <c r="EOK643" s="41"/>
      <c r="EOL643" s="41"/>
      <c r="EOM643" s="41"/>
      <c r="EON643" s="41"/>
      <c r="EOO643" s="41"/>
      <c r="EOP643" s="41"/>
      <c r="EOQ643" s="41"/>
      <c r="EOR643" s="41"/>
      <c r="EOS643" s="41"/>
      <c r="EOT643" s="41"/>
      <c r="EOU643" s="41"/>
      <c r="EOV643" s="41"/>
      <c r="EOW643" s="41"/>
      <c r="EOX643" s="41"/>
      <c r="EOY643" s="41"/>
      <c r="EOZ643" s="41"/>
      <c r="EPA643" s="41"/>
      <c r="EPB643" s="41"/>
      <c r="EPC643" s="41"/>
      <c r="EPD643" s="41"/>
      <c r="EPE643" s="41"/>
      <c r="EPF643" s="41"/>
      <c r="EPG643" s="41"/>
      <c r="EPH643" s="41"/>
      <c r="EPI643" s="41"/>
      <c r="EPJ643" s="41"/>
      <c r="EPK643" s="41"/>
      <c r="EPL643" s="41"/>
      <c r="EPM643" s="41"/>
      <c r="EPN643" s="41"/>
      <c r="EPO643" s="41"/>
      <c r="EPP643" s="41"/>
      <c r="EPQ643" s="41"/>
      <c r="EPR643" s="41"/>
      <c r="EPS643" s="41"/>
      <c r="EPT643" s="41"/>
      <c r="EPU643" s="41"/>
      <c r="EPV643" s="41"/>
      <c r="EPW643" s="41"/>
      <c r="EPX643" s="41"/>
      <c r="EPY643" s="41"/>
      <c r="EPZ643" s="41"/>
      <c r="EQA643" s="41"/>
      <c r="EQB643" s="41"/>
      <c r="EQC643" s="41"/>
      <c r="EQD643" s="41"/>
      <c r="EQE643" s="41"/>
      <c r="EQF643" s="41"/>
      <c r="EQG643" s="41"/>
      <c r="EQH643" s="41"/>
      <c r="EQI643" s="41"/>
      <c r="EQJ643" s="41"/>
      <c r="EQK643" s="41"/>
      <c r="EQL643" s="41"/>
      <c r="EQM643" s="41"/>
      <c r="EQN643" s="41"/>
      <c r="EQO643" s="41"/>
      <c r="EQP643" s="41"/>
      <c r="EQQ643" s="41"/>
      <c r="EQR643" s="41"/>
      <c r="EQS643" s="41"/>
      <c r="EQT643" s="41"/>
      <c r="EQU643" s="41"/>
      <c r="EQV643" s="41"/>
      <c r="EQW643" s="41"/>
      <c r="EQX643" s="41"/>
      <c r="EQY643" s="41"/>
      <c r="EQZ643" s="41"/>
      <c r="ERA643" s="41"/>
      <c r="ERB643" s="41"/>
      <c r="ERC643" s="41"/>
      <c r="ERD643" s="41"/>
      <c r="ERE643" s="41"/>
      <c r="ERF643" s="41"/>
      <c r="ERG643" s="41"/>
      <c r="ERH643" s="41"/>
      <c r="ERI643" s="41"/>
      <c r="ERJ643" s="41"/>
      <c r="ERK643" s="41"/>
      <c r="ERL643" s="41"/>
      <c r="ERM643" s="41"/>
      <c r="ERN643" s="41"/>
      <c r="ERO643" s="41"/>
      <c r="ERP643" s="41"/>
      <c r="ERQ643" s="41"/>
      <c r="ERR643" s="41"/>
      <c r="ERS643" s="41"/>
      <c r="ERT643" s="41"/>
      <c r="ERU643" s="41"/>
      <c r="ERV643" s="41"/>
      <c r="ERW643" s="41"/>
      <c r="ERX643" s="41"/>
      <c r="ERY643" s="41"/>
      <c r="ERZ643" s="41"/>
      <c r="ESA643" s="41"/>
      <c r="ESB643" s="41"/>
      <c r="ESC643" s="41"/>
      <c r="ESD643" s="41"/>
      <c r="ESE643" s="41"/>
      <c r="ESF643" s="41"/>
      <c r="ESG643" s="41"/>
      <c r="ESH643" s="41"/>
      <c r="ESI643" s="41"/>
      <c r="ESJ643" s="41"/>
      <c r="ESK643" s="41"/>
      <c r="ESL643" s="41"/>
      <c r="ESM643" s="41"/>
      <c r="ESN643" s="41"/>
      <c r="ESO643" s="41"/>
      <c r="ESP643" s="41"/>
      <c r="ESQ643" s="41"/>
      <c r="ESR643" s="41"/>
      <c r="ESS643" s="41"/>
      <c r="EST643" s="41"/>
      <c r="ESU643" s="41"/>
      <c r="ESV643" s="41"/>
      <c r="ESW643" s="41"/>
      <c r="ESX643" s="41"/>
      <c r="ESY643" s="41"/>
      <c r="ESZ643" s="41"/>
      <c r="ETA643" s="41"/>
      <c r="ETB643" s="41"/>
      <c r="ETC643" s="41"/>
      <c r="ETD643" s="41"/>
      <c r="ETE643" s="41"/>
      <c r="ETF643" s="41"/>
      <c r="ETG643" s="41"/>
      <c r="ETH643" s="41"/>
      <c r="ETI643" s="41"/>
      <c r="ETJ643" s="41"/>
      <c r="ETK643" s="41"/>
      <c r="ETL643" s="41"/>
      <c r="ETM643" s="41"/>
      <c r="ETN643" s="41"/>
      <c r="ETO643" s="41"/>
      <c r="ETP643" s="41"/>
      <c r="ETQ643" s="41"/>
      <c r="ETR643" s="41"/>
      <c r="ETS643" s="41"/>
      <c r="ETT643" s="41"/>
      <c r="ETU643" s="41"/>
      <c r="ETV643" s="41"/>
      <c r="ETW643" s="41"/>
      <c r="ETX643" s="41"/>
      <c r="ETY643" s="41"/>
      <c r="ETZ643" s="41"/>
      <c r="EUA643" s="41"/>
      <c r="EUB643" s="41"/>
      <c r="EUC643" s="41"/>
      <c r="EUD643" s="41"/>
      <c r="EUE643" s="41"/>
      <c r="EUF643" s="41"/>
      <c r="EUG643" s="41"/>
      <c r="EUH643" s="41"/>
      <c r="EUI643" s="41"/>
      <c r="EUJ643" s="41"/>
      <c r="EUK643" s="41"/>
      <c r="EUL643" s="41"/>
      <c r="EUM643" s="41"/>
      <c r="EUN643" s="41"/>
      <c r="EUO643" s="41"/>
      <c r="EUP643" s="41"/>
      <c r="EUQ643" s="41"/>
      <c r="EUR643" s="41"/>
      <c r="EUS643" s="41"/>
      <c r="EUT643" s="41"/>
      <c r="EUU643" s="41"/>
      <c r="EUV643" s="41"/>
      <c r="EUW643" s="41"/>
      <c r="EUX643" s="41"/>
      <c r="EUY643" s="41"/>
      <c r="EUZ643" s="41"/>
      <c r="EVA643" s="41"/>
      <c r="EVB643" s="41"/>
      <c r="EVC643" s="41"/>
      <c r="EVD643" s="41"/>
      <c r="EVE643" s="41"/>
      <c r="EVF643" s="41"/>
      <c r="EVG643" s="41"/>
      <c r="EVH643" s="41"/>
      <c r="EVI643" s="41"/>
      <c r="EVJ643" s="41"/>
      <c r="EVK643" s="41"/>
      <c r="EVL643" s="41"/>
      <c r="EVM643" s="41"/>
      <c r="EVN643" s="41"/>
      <c r="EVO643" s="41"/>
      <c r="EVP643" s="41"/>
      <c r="EVQ643" s="41"/>
      <c r="EVR643" s="41"/>
      <c r="EVS643" s="41"/>
      <c r="EVT643" s="41"/>
      <c r="EVU643" s="41"/>
      <c r="EVV643" s="41"/>
      <c r="EVW643" s="41"/>
      <c r="EVX643" s="41"/>
      <c r="EVY643" s="41"/>
      <c r="EVZ643" s="41"/>
      <c r="EWA643" s="41"/>
      <c r="EWB643" s="41"/>
      <c r="EWC643" s="41"/>
      <c r="EWD643" s="41"/>
      <c r="EWE643" s="41"/>
      <c r="EWF643" s="41"/>
      <c r="EWG643" s="41"/>
      <c r="EWH643" s="41"/>
      <c r="EWI643" s="41"/>
      <c r="EWJ643" s="41"/>
      <c r="EWK643" s="41"/>
      <c r="EWL643" s="41"/>
      <c r="EWM643" s="41"/>
      <c r="EWN643" s="41"/>
      <c r="EWO643" s="41"/>
      <c r="EWP643" s="41"/>
      <c r="EWQ643" s="41"/>
      <c r="EWR643" s="41"/>
      <c r="EWS643" s="41"/>
      <c r="EWT643" s="41"/>
      <c r="EWU643" s="41"/>
      <c r="EWV643" s="41"/>
      <c r="EWW643" s="41"/>
      <c r="EWX643" s="41"/>
      <c r="EWY643" s="41"/>
      <c r="EWZ643" s="41"/>
      <c r="EXA643" s="41"/>
      <c r="EXB643" s="41"/>
      <c r="EXC643" s="41"/>
      <c r="EXD643" s="41"/>
      <c r="EXE643" s="41"/>
      <c r="EXF643" s="41"/>
      <c r="EXG643" s="41"/>
      <c r="EXH643" s="41"/>
      <c r="EXI643" s="41"/>
      <c r="EXJ643" s="41"/>
      <c r="EXK643" s="41"/>
      <c r="EXL643" s="41"/>
      <c r="EXM643" s="41"/>
      <c r="EXN643" s="41"/>
      <c r="EXO643" s="41"/>
      <c r="EXP643" s="41"/>
      <c r="EXQ643" s="41"/>
      <c r="EXR643" s="41"/>
      <c r="EXS643" s="41"/>
      <c r="EXT643" s="41"/>
      <c r="EXU643" s="41"/>
      <c r="EXV643" s="41"/>
      <c r="EXW643" s="41"/>
      <c r="EXX643" s="41"/>
      <c r="EXY643" s="41"/>
      <c r="EXZ643" s="41"/>
      <c r="EYA643" s="41"/>
      <c r="EYB643" s="41"/>
      <c r="EYC643" s="41"/>
      <c r="EYD643" s="41"/>
      <c r="EYE643" s="41"/>
      <c r="EYF643" s="41"/>
      <c r="EYG643" s="41"/>
      <c r="EYH643" s="41"/>
      <c r="EYI643" s="41"/>
      <c r="EYJ643" s="41"/>
      <c r="EYK643" s="41"/>
      <c r="EYL643" s="41"/>
      <c r="EYM643" s="41"/>
      <c r="EYN643" s="41"/>
      <c r="EYO643" s="41"/>
      <c r="EYP643" s="41"/>
      <c r="EYQ643" s="41"/>
      <c r="EYR643" s="41"/>
      <c r="EYS643" s="41"/>
      <c r="EYT643" s="41"/>
      <c r="EYU643" s="41"/>
      <c r="EYV643" s="41"/>
      <c r="EYW643" s="41"/>
      <c r="EYX643" s="41"/>
      <c r="EYY643" s="41"/>
      <c r="EYZ643" s="41"/>
      <c r="EZA643" s="41"/>
      <c r="EZB643" s="41"/>
      <c r="EZC643" s="41"/>
      <c r="EZD643" s="41"/>
      <c r="EZE643" s="41"/>
      <c r="EZF643" s="41"/>
      <c r="EZG643" s="41"/>
      <c r="EZH643" s="41"/>
      <c r="EZI643" s="41"/>
      <c r="EZJ643" s="41"/>
      <c r="EZK643" s="41"/>
      <c r="EZL643" s="41"/>
      <c r="EZM643" s="41"/>
      <c r="EZN643" s="41"/>
      <c r="EZO643" s="41"/>
      <c r="EZP643" s="41"/>
      <c r="EZQ643" s="41"/>
      <c r="EZR643" s="41"/>
      <c r="EZS643" s="41"/>
      <c r="EZT643" s="41"/>
      <c r="EZU643" s="41"/>
      <c r="EZV643" s="41"/>
      <c r="EZW643" s="41"/>
      <c r="EZX643" s="41"/>
      <c r="EZY643" s="41"/>
      <c r="EZZ643" s="41"/>
      <c r="FAA643" s="41"/>
      <c r="FAB643" s="41"/>
      <c r="FAC643" s="41"/>
      <c r="FAD643" s="41"/>
      <c r="FAE643" s="41"/>
      <c r="FAF643" s="41"/>
      <c r="FAG643" s="41"/>
      <c r="FAH643" s="41"/>
      <c r="FAI643" s="41"/>
      <c r="FAJ643" s="41"/>
      <c r="FAK643" s="41"/>
      <c r="FAL643" s="41"/>
      <c r="FAM643" s="41"/>
      <c r="FAN643" s="41"/>
      <c r="FAO643" s="41"/>
      <c r="FAP643" s="41"/>
      <c r="FAQ643" s="41"/>
      <c r="FAR643" s="41"/>
      <c r="FAS643" s="41"/>
      <c r="FAT643" s="41"/>
      <c r="FAU643" s="41"/>
      <c r="FAV643" s="41"/>
      <c r="FAW643" s="41"/>
      <c r="FAX643" s="41"/>
      <c r="FAY643" s="41"/>
      <c r="FAZ643" s="41"/>
      <c r="FBA643" s="41"/>
      <c r="FBB643" s="41"/>
      <c r="FBC643" s="41"/>
      <c r="FBD643" s="41"/>
      <c r="FBE643" s="41"/>
      <c r="FBF643" s="41"/>
      <c r="FBG643" s="41"/>
      <c r="FBH643" s="41"/>
      <c r="FBI643" s="41"/>
      <c r="FBJ643" s="41"/>
      <c r="FBK643" s="41"/>
      <c r="FBL643" s="41"/>
      <c r="FBM643" s="41"/>
      <c r="FBN643" s="41"/>
      <c r="FBO643" s="41"/>
      <c r="FBP643" s="41"/>
      <c r="FBQ643" s="41"/>
      <c r="FBR643" s="41"/>
      <c r="FBS643" s="41"/>
      <c r="FBT643" s="41"/>
      <c r="FBU643" s="41"/>
      <c r="FBV643" s="41"/>
      <c r="FBW643" s="41"/>
      <c r="FBX643" s="41"/>
      <c r="FBY643" s="41"/>
      <c r="FBZ643" s="41"/>
      <c r="FCA643" s="41"/>
      <c r="FCB643" s="41"/>
      <c r="FCC643" s="41"/>
      <c r="FCD643" s="41"/>
      <c r="FCE643" s="41"/>
      <c r="FCF643" s="41"/>
      <c r="FCG643" s="41"/>
      <c r="FCH643" s="41"/>
      <c r="FCI643" s="41"/>
      <c r="FCJ643" s="41"/>
      <c r="FCK643" s="41"/>
      <c r="FCL643" s="41"/>
      <c r="FCM643" s="41"/>
      <c r="FCN643" s="41"/>
      <c r="FCO643" s="41"/>
      <c r="FCP643" s="41"/>
      <c r="FCQ643" s="41"/>
      <c r="FCR643" s="41"/>
      <c r="FCS643" s="41"/>
      <c r="FCT643" s="41"/>
      <c r="FCU643" s="41"/>
      <c r="FCV643" s="41"/>
      <c r="FCW643" s="41"/>
      <c r="FCX643" s="41"/>
      <c r="FCY643" s="41"/>
      <c r="FCZ643" s="41"/>
      <c r="FDA643" s="41"/>
      <c r="FDB643" s="41"/>
      <c r="FDC643" s="41"/>
      <c r="FDD643" s="41"/>
      <c r="FDE643" s="41"/>
      <c r="FDF643" s="41"/>
      <c r="FDG643" s="41"/>
      <c r="FDH643" s="41"/>
      <c r="FDI643" s="41"/>
      <c r="FDJ643" s="41"/>
      <c r="FDK643" s="41"/>
      <c r="FDL643" s="41"/>
      <c r="FDM643" s="41"/>
      <c r="FDN643" s="41"/>
      <c r="FDO643" s="41"/>
      <c r="FDP643" s="41"/>
      <c r="FDQ643" s="41"/>
      <c r="FDR643" s="41"/>
      <c r="FDS643" s="41"/>
      <c r="FDT643" s="41"/>
      <c r="FDU643" s="41"/>
      <c r="FDV643" s="41"/>
      <c r="FDW643" s="41"/>
      <c r="FDX643" s="41"/>
      <c r="FDY643" s="41"/>
      <c r="FDZ643" s="41"/>
      <c r="FEA643" s="41"/>
      <c r="FEB643" s="41"/>
      <c r="FEC643" s="41"/>
      <c r="FED643" s="41"/>
      <c r="FEE643" s="41"/>
      <c r="FEF643" s="41"/>
      <c r="FEG643" s="41"/>
      <c r="FEH643" s="41"/>
      <c r="FEI643" s="41"/>
      <c r="FEJ643" s="41"/>
      <c r="FEK643" s="41"/>
      <c r="FEL643" s="41"/>
      <c r="FEM643" s="41"/>
      <c r="FEN643" s="41"/>
      <c r="FEO643" s="41"/>
      <c r="FEP643" s="41"/>
      <c r="FEQ643" s="41"/>
      <c r="FER643" s="41"/>
      <c r="FES643" s="41"/>
      <c r="FET643" s="41"/>
      <c r="FEU643" s="41"/>
      <c r="FEV643" s="41"/>
      <c r="FEW643" s="41"/>
      <c r="FEX643" s="41"/>
      <c r="FEY643" s="41"/>
      <c r="FEZ643" s="41"/>
      <c r="FFA643" s="41"/>
      <c r="FFB643" s="41"/>
      <c r="FFC643" s="41"/>
      <c r="FFD643" s="41"/>
      <c r="FFE643" s="41"/>
      <c r="FFF643" s="41"/>
      <c r="FFG643" s="41"/>
      <c r="FFH643" s="41"/>
      <c r="FFI643" s="41"/>
      <c r="FFJ643" s="41"/>
      <c r="FFK643" s="41"/>
      <c r="FFL643" s="41"/>
      <c r="FFM643" s="41"/>
      <c r="FFN643" s="41"/>
      <c r="FFO643" s="41"/>
      <c r="FFP643" s="41"/>
      <c r="FFQ643" s="41"/>
      <c r="FFR643" s="41"/>
      <c r="FFS643" s="41"/>
      <c r="FFT643" s="41"/>
      <c r="FFU643" s="41"/>
      <c r="FFV643" s="41"/>
      <c r="FFW643" s="41"/>
      <c r="FFX643" s="41"/>
      <c r="FFY643" s="41"/>
      <c r="FFZ643" s="41"/>
      <c r="FGA643" s="41"/>
      <c r="FGB643" s="41"/>
      <c r="FGC643" s="41"/>
      <c r="FGD643" s="41"/>
      <c r="FGE643" s="41"/>
      <c r="FGF643" s="41"/>
      <c r="FGG643" s="41"/>
      <c r="FGH643" s="41"/>
      <c r="FGI643" s="41"/>
      <c r="FGJ643" s="41"/>
      <c r="FGK643" s="41"/>
      <c r="FGL643" s="41"/>
      <c r="FGM643" s="41"/>
      <c r="FGN643" s="41"/>
      <c r="FGO643" s="41"/>
      <c r="FGP643" s="41"/>
      <c r="FGQ643" s="41"/>
      <c r="FGR643" s="41"/>
      <c r="FGS643" s="41"/>
      <c r="FGT643" s="41"/>
      <c r="FGU643" s="41"/>
      <c r="FGV643" s="41"/>
      <c r="FGW643" s="41"/>
      <c r="FGX643" s="41"/>
      <c r="FGY643" s="41"/>
      <c r="FGZ643" s="41"/>
      <c r="FHA643" s="41"/>
      <c r="FHB643" s="41"/>
      <c r="FHC643" s="41"/>
      <c r="FHD643" s="41"/>
      <c r="FHE643" s="41"/>
      <c r="FHF643" s="41"/>
      <c r="FHG643" s="41"/>
      <c r="FHH643" s="41"/>
      <c r="FHI643" s="41"/>
      <c r="FHJ643" s="41"/>
      <c r="FHK643" s="41"/>
      <c r="FHL643" s="41"/>
      <c r="FHM643" s="41"/>
      <c r="FHN643" s="41"/>
      <c r="FHO643" s="41"/>
      <c r="FHP643" s="41"/>
      <c r="FHQ643" s="41"/>
      <c r="FHR643" s="41"/>
      <c r="FHS643" s="41"/>
      <c r="FHT643" s="41"/>
      <c r="FHU643" s="41"/>
      <c r="FHV643" s="41"/>
      <c r="FHW643" s="41"/>
      <c r="FHX643" s="41"/>
      <c r="FHY643" s="41"/>
      <c r="FHZ643" s="41"/>
      <c r="FIA643" s="41"/>
      <c r="FIB643" s="41"/>
      <c r="FIC643" s="41"/>
      <c r="FID643" s="41"/>
      <c r="FIE643" s="41"/>
      <c r="FIF643" s="41"/>
      <c r="FIG643" s="41"/>
      <c r="FIH643" s="41"/>
      <c r="FII643" s="41"/>
      <c r="FIJ643" s="41"/>
      <c r="FIK643" s="41"/>
      <c r="FIL643" s="41"/>
      <c r="FIM643" s="41"/>
      <c r="FIN643" s="41"/>
      <c r="FIO643" s="41"/>
      <c r="FIP643" s="41"/>
      <c r="FIQ643" s="41"/>
      <c r="FIR643" s="41"/>
      <c r="FIS643" s="41"/>
      <c r="FIT643" s="41"/>
      <c r="FIU643" s="41"/>
      <c r="FIV643" s="41"/>
      <c r="FIW643" s="41"/>
      <c r="FIX643" s="41"/>
      <c r="FIY643" s="41"/>
      <c r="FIZ643" s="41"/>
      <c r="FJA643" s="41"/>
      <c r="FJB643" s="41"/>
      <c r="FJC643" s="41"/>
      <c r="FJD643" s="41"/>
      <c r="FJE643" s="41"/>
      <c r="FJF643" s="41"/>
      <c r="FJG643" s="41"/>
      <c r="FJH643" s="41"/>
      <c r="FJI643" s="41"/>
      <c r="FJJ643" s="41"/>
      <c r="FJK643" s="41"/>
      <c r="FJL643" s="41"/>
      <c r="FJM643" s="41"/>
      <c r="FJN643" s="41"/>
      <c r="FJO643" s="41"/>
      <c r="FJP643" s="41"/>
      <c r="FJQ643" s="41"/>
      <c r="FJR643" s="41"/>
      <c r="FJS643" s="41"/>
      <c r="FJT643" s="41"/>
      <c r="FJU643" s="41"/>
      <c r="FJV643" s="41"/>
      <c r="FJW643" s="41"/>
      <c r="FJX643" s="41"/>
      <c r="FJY643" s="41"/>
      <c r="FJZ643" s="41"/>
      <c r="FKA643" s="41"/>
      <c r="FKB643" s="41"/>
      <c r="FKC643" s="41"/>
      <c r="FKD643" s="41"/>
      <c r="FKE643" s="41"/>
      <c r="FKF643" s="41"/>
      <c r="FKG643" s="41"/>
      <c r="FKH643" s="41"/>
      <c r="FKI643" s="41"/>
      <c r="FKJ643" s="41"/>
      <c r="FKK643" s="41"/>
      <c r="FKL643" s="41"/>
      <c r="FKM643" s="41"/>
      <c r="FKN643" s="41"/>
      <c r="FKO643" s="41"/>
      <c r="FKP643" s="41"/>
      <c r="FKQ643" s="41"/>
      <c r="FKR643" s="41"/>
      <c r="FKS643" s="41"/>
      <c r="FKT643" s="41"/>
      <c r="FKU643" s="41"/>
      <c r="FKV643" s="41"/>
      <c r="FKW643" s="41"/>
      <c r="FKX643" s="41"/>
      <c r="FKY643" s="41"/>
      <c r="FKZ643" s="41"/>
      <c r="FLA643" s="41"/>
      <c r="FLB643" s="41"/>
      <c r="FLC643" s="41"/>
      <c r="FLD643" s="41"/>
      <c r="FLE643" s="41"/>
      <c r="FLF643" s="41"/>
      <c r="FLG643" s="41"/>
      <c r="FLH643" s="41"/>
      <c r="FLI643" s="41"/>
      <c r="FLJ643" s="41"/>
      <c r="FLK643" s="41"/>
      <c r="FLL643" s="41"/>
      <c r="FLM643" s="41"/>
      <c r="FLN643" s="41"/>
      <c r="FLO643" s="41"/>
      <c r="FLP643" s="41"/>
      <c r="FLQ643" s="41"/>
      <c r="FLR643" s="41"/>
      <c r="FLS643" s="41"/>
      <c r="FLT643" s="41"/>
      <c r="FLU643" s="41"/>
      <c r="FLV643" s="41"/>
      <c r="FLW643" s="41"/>
      <c r="FLX643" s="41"/>
      <c r="FLY643" s="41"/>
      <c r="FLZ643" s="41"/>
      <c r="FMA643" s="41"/>
      <c r="FMB643" s="41"/>
      <c r="FMC643" s="41"/>
      <c r="FMD643" s="41"/>
      <c r="FME643" s="41"/>
      <c r="FMF643" s="41"/>
      <c r="FMG643" s="41"/>
      <c r="FMH643" s="41"/>
      <c r="FMI643" s="41"/>
      <c r="FMJ643" s="41"/>
      <c r="FMK643" s="41"/>
      <c r="FML643" s="41"/>
      <c r="FMM643" s="41"/>
      <c r="FMN643" s="41"/>
      <c r="FMO643" s="41"/>
      <c r="FMP643" s="41"/>
      <c r="FMQ643" s="41"/>
      <c r="FMR643" s="41"/>
      <c r="FMS643" s="41"/>
      <c r="FMT643" s="41"/>
      <c r="FMU643" s="41"/>
      <c r="FMV643" s="41"/>
      <c r="FMW643" s="41"/>
      <c r="FMX643" s="41"/>
      <c r="FMY643" s="41"/>
      <c r="FMZ643" s="41"/>
      <c r="FNA643" s="41"/>
      <c r="FNB643" s="41"/>
      <c r="FNC643" s="41"/>
      <c r="FND643" s="41"/>
      <c r="FNE643" s="41"/>
      <c r="FNF643" s="41"/>
      <c r="FNG643" s="41"/>
      <c r="FNH643" s="41"/>
      <c r="FNI643" s="41"/>
      <c r="FNJ643" s="41"/>
      <c r="FNK643" s="41"/>
      <c r="FNL643" s="41"/>
      <c r="FNM643" s="41"/>
      <c r="FNN643" s="41"/>
      <c r="FNO643" s="41"/>
      <c r="FNP643" s="41"/>
      <c r="FNQ643" s="41"/>
      <c r="FNR643" s="41"/>
      <c r="FNS643" s="41"/>
      <c r="FNT643" s="41"/>
      <c r="FNU643" s="41"/>
      <c r="FNV643" s="41"/>
      <c r="FNW643" s="41"/>
      <c r="FNX643" s="41"/>
      <c r="FNY643" s="41"/>
      <c r="FNZ643" s="41"/>
      <c r="FOA643" s="41"/>
      <c r="FOB643" s="41"/>
      <c r="FOC643" s="41"/>
      <c r="FOD643" s="41"/>
      <c r="FOE643" s="41"/>
      <c r="FOF643" s="41"/>
      <c r="FOG643" s="41"/>
      <c r="FOH643" s="41"/>
      <c r="FOI643" s="41"/>
      <c r="FOJ643" s="41"/>
      <c r="FOK643" s="41"/>
      <c r="FOL643" s="41"/>
      <c r="FOM643" s="41"/>
      <c r="FON643" s="41"/>
      <c r="FOO643" s="41"/>
      <c r="FOP643" s="41"/>
      <c r="FOQ643" s="41"/>
      <c r="FOR643" s="41"/>
      <c r="FOS643" s="41"/>
      <c r="FOT643" s="41"/>
      <c r="FOU643" s="41"/>
      <c r="FOV643" s="41"/>
      <c r="FOW643" s="41"/>
      <c r="FOX643" s="41"/>
      <c r="FOY643" s="41"/>
      <c r="FOZ643" s="41"/>
      <c r="FPA643" s="41"/>
      <c r="FPB643" s="41"/>
      <c r="FPC643" s="41"/>
      <c r="FPD643" s="41"/>
      <c r="FPE643" s="41"/>
      <c r="FPF643" s="41"/>
      <c r="FPG643" s="41"/>
      <c r="FPH643" s="41"/>
      <c r="FPI643" s="41"/>
      <c r="FPJ643" s="41"/>
      <c r="FPK643" s="41"/>
      <c r="FPL643" s="41"/>
      <c r="FPM643" s="41"/>
      <c r="FPN643" s="41"/>
      <c r="FPO643" s="41"/>
      <c r="FPP643" s="41"/>
      <c r="FPQ643" s="41"/>
      <c r="FPR643" s="41"/>
      <c r="FPS643" s="41"/>
      <c r="FPT643" s="41"/>
      <c r="FPU643" s="41"/>
      <c r="FPV643" s="41"/>
      <c r="FPW643" s="41"/>
      <c r="FPX643" s="41"/>
      <c r="FPY643" s="41"/>
      <c r="FPZ643" s="41"/>
      <c r="FQA643" s="41"/>
      <c r="FQB643" s="41"/>
      <c r="FQC643" s="41"/>
      <c r="FQD643" s="41"/>
      <c r="FQE643" s="41"/>
      <c r="FQF643" s="41"/>
      <c r="FQG643" s="41"/>
      <c r="FQH643" s="41"/>
      <c r="FQI643" s="41"/>
      <c r="FQJ643" s="41"/>
      <c r="FQK643" s="41"/>
      <c r="FQL643" s="41"/>
      <c r="FQM643" s="41"/>
      <c r="FQN643" s="41"/>
      <c r="FQO643" s="41"/>
      <c r="FQP643" s="41"/>
      <c r="FQQ643" s="41"/>
      <c r="FQR643" s="41"/>
      <c r="FQS643" s="41"/>
      <c r="FQT643" s="41"/>
      <c r="FQU643" s="41"/>
      <c r="FQV643" s="41"/>
      <c r="FQW643" s="41"/>
      <c r="FQX643" s="41"/>
      <c r="FQY643" s="41"/>
      <c r="FQZ643" s="41"/>
      <c r="FRA643" s="41"/>
      <c r="FRB643" s="41"/>
      <c r="FRC643" s="41"/>
      <c r="FRD643" s="41"/>
      <c r="FRE643" s="41"/>
      <c r="FRF643" s="41"/>
      <c r="FRG643" s="41"/>
      <c r="FRH643" s="41"/>
      <c r="FRI643" s="41"/>
      <c r="FRJ643" s="41"/>
      <c r="FRK643" s="41"/>
      <c r="FRL643" s="41"/>
      <c r="FRM643" s="41"/>
      <c r="FRN643" s="41"/>
      <c r="FRO643" s="41"/>
      <c r="FRP643" s="41"/>
      <c r="FRQ643" s="41"/>
      <c r="FRR643" s="41"/>
      <c r="FRS643" s="41"/>
      <c r="FRT643" s="41"/>
      <c r="FRU643" s="41"/>
      <c r="FRV643" s="41"/>
      <c r="FRW643" s="41"/>
      <c r="FRX643" s="41"/>
      <c r="FRY643" s="41"/>
      <c r="FRZ643" s="41"/>
      <c r="FSA643" s="41"/>
      <c r="FSB643" s="41"/>
      <c r="FSC643" s="41"/>
      <c r="FSD643" s="41"/>
      <c r="FSE643" s="41"/>
      <c r="FSF643" s="41"/>
      <c r="FSG643" s="41"/>
      <c r="FSH643" s="41"/>
      <c r="FSI643" s="41"/>
      <c r="FSJ643" s="41"/>
      <c r="FSK643" s="41"/>
      <c r="FSL643" s="41"/>
      <c r="FSM643" s="41"/>
      <c r="FSN643" s="41"/>
      <c r="FSO643" s="41"/>
      <c r="FSP643" s="41"/>
      <c r="FSQ643" s="41"/>
      <c r="FSR643" s="41"/>
      <c r="FSS643" s="41"/>
      <c r="FST643" s="41"/>
      <c r="FSU643" s="41"/>
      <c r="FSV643" s="41"/>
      <c r="FSW643" s="41"/>
      <c r="FSX643" s="41"/>
      <c r="FSY643" s="41"/>
      <c r="FSZ643" s="41"/>
      <c r="FTA643" s="41"/>
      <c r="FTB643" s="41"/>
      <c r="FTC643" s="41"/>
      <c r="FTD643" s="41"/>
      <c r="FTE643" s="41"/>
      <c r="FTF643" s="41"/>
      <c r="FTG643" s="41"/>
      <c r="FTH643" s="41"/>
      <c r="FTI643" s="41"/>
      <c r="FTJ643" s="41"/>
      <c r="FTK643" s="41"/>
      <c r="FTL643" s="41"/>
      <c r="FTM643" s="41"/>
      <c r="FTN643" s="41"/>
      <c r="FTO643" s="41"/>
      <c r="FTP643" s="41"/>
      <c r="FTQ643" s="41"/>
      <c r="FTR643" s="41"/>
      <c r="FTS643" s="41"/>
      <c r="FTT643" s="41"/>
      <c r="FTU643" s="41"/>
      <c r="FTV643" s="41"/>
      <c r="FTW643" s="41"/>
      <c r="FTX643" s="41"/>
      <c r="FTY643" s="41"/>
      <c r="FTZ643" s="41"/>
      <c r="FUA643" s="41"/>
      <c r="FUB643" s="41"/>
      <c r="FUC643" s="41"/>
      <c r="FUD643" s="41"/>
      <c r="FUE643" s="41"/>
      <c r="FUF643" s="41"/>
      <c r="FUG643" s="41"/>
      <c r="FUH643" s="41"/>
      <c r="FUI643" s="41"/>
      <c r="FUJ643" s="41"/>
      <c r="FUK643" s="41"/>
      <c r="FUL643" s="41"/>
      <c r="FUM643" s="41"/>
      <c r="FUN643" s="41"/>
      <c r="FUO643" s="41"/>
      <c r="FUP643" s="41"/>
      <c r="FUQ643" s="41"/>
      <c r="FUR643" s="41"/>
      <c r="FUS643" s="41"/>
      <c r="FUT643" s="41"/>
      <c r="FUU643" s="41"/>
      <c r="FUV643" s="41"/>
      <c r="FUW643" s="41"/>
      <c r="FUX643" s="41"/>
      <c r="FUY643" s="41"/>
      <c r="FUZ643" s="41"/>
      <c r="FVA643" s="41"/>
      <c r="FVB643" s="41"/>
      <c r="FVC643" s="41"/>
      <c r="FVD643" s="41"/>
      <c r="FVE643" s="41"/>
      <c r="FVF643" s="41"/>
      <c r="FVG643" s="41"/>
      <c r="FVH643" s="41"/>
      <c r="FVI643" s="41"/>
      <c r="FVJ643" s="41"/>
      <c r="FVK643" s="41"/>
      <c r="FVL643" s="41"/>
      <c r="FVM643" s="41"/>
      <c r="FVN643" s="41"/>
      <c r="FVO643" s="41"/>
      <c r="FVP643" s="41"/>
      <c r="FVQ643" s="41"/>
      <c r="FVR643" s="41"/>
      <c r="FVS643" s="41"/>
      <c r="FVT643" s="41"/>
      <c r="FVU643" s="41"/>
      <c r="FVV643" s="41"/>
      <c r="FVW643" s="41"/>
      <c r="FVX643" s="41"/>
      <c r="FVY643" s="41"/>
      <c r="FVZ643" s="41"/>
      <c r="FWA643" s="41"/>
      <c r="FWB643" s="41"/>
      <c r="FWC643" s="41"/>
      <c r="FWD643" s="41"/>
      <c r="FWE643" s="41"/>
      <c r="FWF643" s="41"/>
      <c r="FWG643" s="41"/>
      <c r="FWH643" s="41"/>
      <c r="FWI643" s="41"/>
      <c r="FWJ643" s="41"/>
      <c r="FWK643" s="41"/>
      <c r="FWL643" s="41"/>
      <c r="FWM643" s="41"/>
      <c r="FWN643" s="41"/>
      <c r="FWO643" s="41"/>
      <c r="FWP643" s="41"/>
      <c r="FWQ643" s="41"/>
      <c r="FWR643" s="41"/>
      <c r="FWS643" s="41"/>
      <c r="FWT643" s="41"/>
      <c r="FWU643" s="41"/>
      <c r="FWV643" s="41"/>
      <c r="FWW643" s="41"/>
      <c r="FWX643" s="41"/>
      <c r="FWY643" s="41"/>
      <c r="FWZ643" s="41"/>
      <c r="FXA643" s="41"/>
      <c r="FXB643" s="41"/>
      <c r="FXC643" s="41"/>
      <c r="FXD643" s="41"/>
      <c r="FXE643" s="41"/>
      <c r="FXF643" s="41"/>
      <c r="FXG643" s="41"/>
      <c r="FXH643" s="41"/>
      <c r="FXI643" s="41"/>
      <c r="FXJ643" s="41"/>
      <c r="FXK643" s="41"/>
      <c r="FXL643" s="41"/>
      <c r="FXM643" s="41"/>
      <c r="FXN643" s="41"/>
      <c r="FXO643" s="41"/>
      <c r="FXP643" s="41"/>
      <c r="FXQ643" s="41"/>
      <c r="FXR643" s="41"/>
      <c r="FXS643" s="41"/>
      <c r="FXT643" s="41"/>
      <c r="FXU643" s="41"/>
      <c r="FXV643" s="41"/>
      <c r="FXW643" s="41"/>
      <c r="FXX643" s="41"/>
      <c r="FXY643" s="41"/>
      <c r="FXZ643" s="41"/>
      <c r="FYA643" s="41"/>
      <c r="FYB643" s="41"/>
      <c r="FYC643" s="41"/>
      <c r="FYD643" s="41"/>
      <c r="FYE643" s="41"/>
      <c r="FYF643" s="41"/>
      <c r="FYG643" s="41"/>
      <c r="FYH643" s="41"/>
      <c r="FYI643" s="41"/>
      <c r="FYJ643" s="41"/>
      <c r="FYK643" s="41"/>
      <c r="FYL643" s="41"/>
      <c r="FYM643" s="41"/>
      <c r="FYN643" s="41"/>
      <c r="FYO643" s="41"/>
      <c r="FYP643" s="41"/>
      <c r="FYQ643" s="41"/>
      <c r="FYR643" s="41"/>
      <c r="FYS643" s="41"/>
      <c r="FYT643" s="41"/>
      <c r="FYU643" s="41"/>
      <c r="FYV643" s="41"/>
      <c r="FYW643" s="41"/>
      <c r="FYX643" s="41"/>
      <c r="FYY643" s="41"/>
      <c r="FYZ643" s="41"/>
      <c r="FZA643" s="41"/>
      <c r="FZB643" s="41"/>
      <c r="FZC643" s="41"/>
      <c r="FZD643" s="41"/>
      <c r="FZE643" s="41"/>
      <c r="FZF643" s="41"/>
      <c r="FZG643" s="41"/>
      <c r="FZH643" s="41"/>
      <c r="FZI643" s="41"/>
      <c r="FZJ643" s="41"/>
      <c r="FZK643" s="41"/>
      <c r="FZL643" s="41"/>
      <c r="FZM643" s="41"/>
      <c r="FZN643" s="41"/>
      <c r="FZO643" s="41"/>
      <c r="FZP643" s="41"/>
      <c r="FZQ643" s="41"/>
      <c r="FZR643" s="41"/>
      <c r="FZS643" s="41"/>
      <c r="FZT643" s="41"/>
      <c r="FZU643" s="41"/>
      <c r="FZV643" s="41"/>
      <c r="FZW643" s="41"/>
      <c r="FZX643" s="41"/>
      <c r="FZY643" s="41"/>
      <c r="FZZ643" s="41"/>
      <c r="GAA643" s="41"/>
      <c r="GAB643" s="41"/>
      <c r="GAC643" s="41"/>
      <c r="GAD643" s="41"/>
      <c r="GAE643" s="41"/>
      <c r="GAF643" s="41"/>
      <c r="GAG643" s="41"/>
      <c r="GAH643" s="41"/>
      <c r="GAI643" s="41"/>
      <c r="GAJ643" s="41"/>
      <c r="GAK643" s="41"/>
      <c r="GAL643" s="41"/>
      <c r="GAM643" s="41"/>
      <c r="GAN643" s="41"/>
      <c r="GAO643" s="41"/>
      <c r="GAP643" s="41"/>
      <c r="GAQ643" s="41"/>
      <c r="GAR643" s="41"/>
      <c r="GAS643" s="41"/>
      <c r="GAT643" s="41"/>
      <c r="GAU643" s="41"/>
      <c r="GAV643" s="41"/>
      <c r="GAW643" s="41"/>
      <c r="GAX643" s="41"/>
      <c r="GAY643" s="41"/>
      <c r="GAZ643" s="41"/>
      <c r="GBA643" s="41"/>
      <c r="GBB643" s="41"/>
      <c r="GBC643" s="41"/>
      <c r="GBD643" s="41"/>
      <c r="GBE643" s="41"/>
      <c r="GBF643" s="41"/>
      <c r="GBG643" s="41"/>
      <c r="GBH643" s="41"/>
      <c r="GBI643" s="41"/>
      <c r="GBJ643" s="41"/>
      <c r="GBK643" s="41"/>
      <c r="GBL643" s="41"/>
      <c r="GBM643" s="41"/>
      <c r="GBN643" s="41"/>
      <c r="GBO643" s="41"/>
      <c r="GBP643" s="41"/>
      <c r="GBQ643" s="41"/>
      <c r="GBR643" s="41"/>
      <c r="GBS643" s="41"/>
      <c r="GBT643" s="41"/>
      <c r="GBU643" s="41"/>
      <c r="GBV643" s="41"/>
      <c r="GBW643" s="41"/>
      <c r="GBX643" s="41"/>
      <c r="GBY643" s="41"/>
      <c r="GBZ643" s="41"/>
      <c r="GCA643" s="41"/>
      <c r="GCB643" s="41"/>
      <c r="GCC643" s="41"/>
      <c r="GCD643" s="41"/>
      <c r="GCE643" s="41"/>
      <c r="GCF643" s="41"/>
      <c r="GCG643" s="41"/>
      <c r="GCH643" s="41"/>
      <c r="GCI643" s="41"/>
      <c r="GCJ643" s="41"/>
      <c r="GCK643" s="41"/>
      <c r="GCL643" s="41"/>
      <c r="GCM643" s="41"/>
      <c r="GCN643" s="41"/>
      <c r="GCO643" s="41"/>
      <c r="GCP643" s="41"/>
      <c r="GCQ643" s="41"/>
      <c r="GCR643" s="41"/>
      <c r="GCS643" s="41"/>
      <c r="GCT643" s="41"/>
      <c r="GCU643" s="41"/>
      <c r="GCV643" s="41"/>
      <c r="GCW643" s="41"/>
      <c r="GCX643" s="41"/>
      <c r="GCY643" s="41"/>
      <c r="GCZ643" s="41"/>
      <c r="GDA643" s="41"/>
      <c r="GDB643" s="41"/>
      <c r="GDC643" s="41"/>
      <c r="GDD643" s="41"/>
      <c r="GDE643" s="41"/>
      <c r="GDF643" s="41"/>
      <c r="GDG643" s="41"/>
      <c r="GDH643" s="41"/>
      <c r="GDI643" s="41"/>
      <c r="GDJ643" s="41"/>
      <c r="GDK643" s="41"/>
      <c r="GDL643" s="41"/>
      <c r="GDM643" s="41"/>
      <c r="GDN643" s="41"/>
      <c r="GDO643" s="41"/>
      <c r="GDP643" s="41"/>
      <c r="GDQ643" s="41"/>
      <c r="GDR643" s="41"/>
      <c r="GDS643" s="41"/>
      <c r="GDT643" s="41"/>
      <c r="GDU643" s="41"/>
      <c r="GDV643" s="41"/>
      <c r="GDW643" s="41"/>
      <c r="GDX643" s="41"/>
      <c r="GDY643" s="41"/>
      <c r="GDZ643" s="41"/>
      <c r="GEA643" s="41"/>
      <c r="GEB643" s="41"/>
      <c r="GEC643" s="41"/>
      <c r="GED643" s="41"/>
      <c r="GEE643" s="41"/>
      <c r="GEF643" s="41"/>
      <c r="GEG643" s="41"/>
      <c r="GEH643" s="41"/>
      <c r="GEI643" s="41"/>
      <c r="GEJ643" s="41"/>
      <c r="GEK643" s="41"/>
      <c r="GEL643" s="41"/>
      <c r="GEM643" s="41"/>
      <c r="GEN643" s="41"/>
      <c r="GEO643" s="41"/>
      <c r="GEP643" s="41"/>
      <c r="GEQ643" s="41"/>
      <c r="GER643" s="41"/>
      <c r="GES643" s="41"/>
      <c r="GET643" s="41"/>
      <c r="GEU643" s="41"/>
      <c r="GEV643" s="41"/>
      <c r="GEW643" s="41"/>
      <c r="GEX643" s="41"/>
      <c r="GEY643" s="41"/>
      <c r="GEZ643" s="41"/>
      <c r="GFA643" s="41"/>
      <c r="GFB643" s="41"/>
      <c r="GFC643" s="41"/>
      <c r="GFD643" s="41"/>
      <c r="GFE643" s="41"/>
      <c r="GFF643" s="41"/>
      <c r="GFG643" s="41"/>
      <c r="GFH643" s="41"/>
      <c r="GFI643" s="41"/>
      <c r="GFJ643" s="41"/>
      <c r="GFK643" s="41"/>
      <c r="GFL643" s="41"/>
      <c r="GFM643" s="41"/>
      <c r="GFN643" s="41"/>
      <c r="GFO643" s="41"/>
      <c r="GFP643" s="41"/>
      <c r="GFQ643" s="41"/>
      <c r="GFR643" s="41"/>
      <c r="GFS643" s="41"/>
      <c r="GFT643" s="41"/>
      <c r="GFU643" s="41"/>
      <c r="GFV643" s="41"/>
      <c r="GFW643" s="41"/>
      <c r="GFX643" s="41"/>
      <c r="GFY643" s="41"/>
      <c r="GFZ643" s="41"/>
      <c r="GGA643" s="41"/>
      <c r="GGB643" s="41"/>
      <c r="GGC643" s="41"/>
      <c r="GGD643" s="41"/>
      <c r="GGE643" s="41"/>
      <c r="GGF643" s="41"/>
      <c r="GGG643" s="41"/>
      <c r="GGH643" s="41"/>
      <c r="GGI643" s="41"/>
      <c r="GGJ643" s="41"/>
      <c r="GGK643" s="41"/>
      <c r="GGL643" s="41"/>
      <c r="GGM643" s="41"/>
      <c r="GGN643" s="41"/>
      <c r="GGO643" s="41"/>
      <c r="GGP643" s="41"/>
      <c r="GGQ643" s="41"/>
      <c r="GGR643" s="41"/>
      <c r="GGS643" s="41"/>
      <c r="GGT643" s="41"/>
      <c r="GGU643" s="41"/>
      <c r="GGV643" s="41"/>
      <c r="GGW643" s="41"/>
      <c r="GGX643" s="41"/>
      <c r="GGY643" s="41"/>
      <c r="GGZ643" s="41"/>
      <c r="GHA643" s="41"/>
      <c r="GHB643" s="41"/>
      <c r="GHC643" s="41"/>
      <c r="GHD643" s="41"/>
      <c r="GHE643" s="41"/>
      <c r="GHF643" s="41"/>
      <c r="GHG643" s="41"/>
      <c r="GHH643" s="41"/>
      <c r="GHI643" s="41"/>
      <c r="GHJ643" s="41"/>
      <c r="GHK643" s="41"/>
      <c r="GHL643" s="41"/>
      <c r="GHM643" s="41"/>
      <c r="GHN643" s="41"/>
      <c r="GHO643" s="41"/>
      <c r="GHP643" s="41"/>
      <c r="GHQ643" s="41"/>
      <c r="GHR643" s="41"/>
      <c r="GHS643" s="41"/>
      <c r="GHT643" s="41"/>
      <c r="GHU643" s="41"/>
      <c r="GHV643" s="41"/>
      <c r="GHW643" s="41"/>
      <c r="GHX643" s="41"/>
      <c r="GHY643" s="41"/>
      <c r="GHZ643" s="41"/>
      <c r="GIA643" s="41"/>
      <c r="GIB643" s="41"/>
      <c r="GIC643" s="41"/>
      <c r="GID643" s="41"/>
      <c r="GIE643" s="41"/>
      <c r="GIF643" s="41"/>
      <c r="GIG643" s="41"/>
      <c r="GIH643" s="41"/>
      <c r="GII643" s="41"/>
      <c r="GIJ643" s="41"/>
      <c r="GIK643" s="41"/>
      <c r="GIL643" s="41"/>
      <c r="GIM643" s="41"/>
      <c r="GIN643" s="41"/>
      <c r="GIO643" s="41"/>
      <c r="GIP643" s="41"/>
      <c r="GIQ643" s="41"/>
      <c r="GIR643" s="41"/>
      <c r="GIS643" s="41"/>
      <c r="GIT643" s="41"/>
      <c r="GIU643" s="41"/>
      <c r="GIV643" s="41"/>
      <c r="GIW643" s="41"/>
      <c r="GIX643" s="41"/>
      <c r="GIY643" s="41"/>
      <c r="GIZ643" s="41"/>
      <c r="GJA643" s="41"/>
      <c r="GJB643" s="41"/>
      <c r="GJC643" s="41"/>
      <c r="GJD643" s="41"/>
      <c r="GJE643" s="41"/>
      <c r="GJF643" s="41"/>
      <c r="GJG643" s="41"/>
      <c r="GJH643" s="41"/>
      <c r="GJI643" s="41"/>
      <c r="GJJ643" s="41"/>
      <c r="GJK643" s="41"/>
      <c r="GJL643" s="41"/>
      <c r="GJM643" s="41"/>
      <c r="GJN643" s="41"/>
      <c r="GJO643" s="41"/>
      <c r="GJP643" s="41"/>
      <c r="GJQ643" s="41"/>
      <c r="GJR643" s="41"/>
      <c r="GJS643" s="41"/>
      <c r="GJT643" s="41"/>
      <c r="GJU643" s="41"/>
      <c r="GJV643" s="41"/>
      <c r="GJW643" s="41"/>
      <c r="GJX643" s="41"/>
      <c r="GJY643" s="41"/>
      <c r="GJZ643" s="41"/>
      <c r="GKA643" s="41"/>
      <c r="GKB643" s="41"/>
      <c r="GKC643" s="41"/>
      <c r="GKD643" s="41"/>
      <c r="GKE643" s="41"/>
      <c r="GKF643" s="41"/>
      <c r="GKG643" s="41"/>
      <c r="GKH643" s="41"/>
      <c r="GKI643" s="41"/>
      <c r="GKJ643" s="41"/>
      <c r="GKK643" s="41"/>
      <c r="GKL643" s="41"/>
      <c r="GKM643" s="41"/>
      <c r="GKN643" s="41"/>
      <c r="GKO643" s="41"/>
      <c r="GKP643" s="41"/>
      <c r="GKQ643" s="41"/>
      <c r="GKR643" s="41"/>
      <c r="GKS643" s="41"/>
      <c r="GKT643" s="41"/>
      <c r="GKU643" s="41"/>
      <c r="GKV643" s="41"/>
      <c r="GKW643" s="41"/>
      <c r="GKX643" s="41"/>
      <c r="GKY643" s="41"/>
      <c r="GKZ643" s="41"/>
      <c r="GLA643" s="41"/>
      <c r="GLB643" s="41"/>
      <c r="GLC643" s="41"/>
      <c r="GLD643" s="41"/>
      <c r="GLE643" s="41"/>
      <c r="GLF643" s="41"/>
      <c r="GLG643" s="41"/>
      <c r="GLH643" s="41"/>
      <c r="GLI643" s="41"/>
      <c r="GLJ643" s="41"/>
      <c r="GLK643" s="41"/>
      <c r="GLL643" s="41"/>
      <c r="GLM643" s="41"/>
      <c r="GLN643" s="41"/>
      <c r="GLO643" s="41"/>
      <c r="GLP643" s="41"/>
      <c r="GLQ643" s="41"/>
      <c r="GLR643" s="41"/>
      <c r="GLS643" s="41"/>
      <c r="GLT643" s="41"/>
      <c r="GLU643" s="41"/>
      <c r="GLV643" s="41"/>
      <c r="GLW643" s="41"/>
      <c r="GLX643" s="41"/>
      <c r="GLY643" s="41"/>
      <c r="GLZ643" s="41"/>
      <c r="GMA643" s="41"/>
      <c r="GMB643" s="41"/>
      <c r="GMC643" s="41"/>
      <c r="GMD643" s="41"/>
      <c r="GME643" s="41"/>
      <c r="GMF643" s="41"/>
      <c r="GMG643" s="41"/>
      <c r="GMH643" s="41"/>
      <c r="GMI643" s="41"/>
      <c r="GMJ643" s="41"/>
      <c r="GMK643" s="41"/>
      <c r="GML643" s="41"/>
      <c r="GMM643" s="41"/>
      <c r="GMN643" s="41"/>
      <c r="GMO643" s="41"/>
      <c r="GMP643" s="41"/>
      <c r="GMQ643" s="41"/>
      <c r="GMR643" s="41"/>
      <c r="GMS643" s="41"/>
      <c r="GMT643" s="41"/>
      <c r="GMU643" s="41"/>
      <c r="GMV643" s="41"/>
      <c r="GMW643" s="41"/>
      <c r="GMX643" s="41"/>
      <c r="GMY643" s="41"/>
      <c r="GMZ643" s="41"/>
      <c r="GNA643" s="41"/>
      <c r="GNB643" s="41"/>
      <c r="GNC643" s="41"/>
      <c r="GND643" s="41"/>
      <c r="GNE643" s="41"/>
      <c r="GNF643" s="41"/>
      <c r="GNG643" s="41"/>
      <c r="GNH643" s="41"/>
      <c r="GNI643" s="41"/>
      <c r="GNJ643" s="41"/>
      <c r="GNK643" s="41"/>
      <c r="GNL643" s="41"/>
      <c r="GNM643" s="41"/>
      <c r="GNN643" s="41"/>
      <c r="GNO643" s="41"/>
      <c r="GNP643" s="41"/>
      <c r="GNQ643" s="41"/>
      <c r="GNR643" s="41"/>
      <c r="GNS643" s="41"/>
      <c r="GNT643" s="41"/>
      <c r="GNU643" s="41"/>
      <c r="GNV643" s="41"/>
      <c r="GNW643" s="41"/>
      <c r="GNX643" s="41"/>
      <c r="GNY643" s="41"/>
      <c r="GNZ643" s="41"/>
      <c r="GOA643" s="41"/>
      <c r="GOB643" s="41"/>
      <c r="GOC643" s="41"/>
      <c r="GOD643" s="41"/>
      <c r="GOE643" s="41"/>
      <c r="GOF643" s="41"/>
      <c r="GOG643" s="41"/>
      <c r="GOH643" s="41"/>
      <c r="GOI643" s="41"/>
      <c r="GOJ643" s="41"/>
      <c r="GOK643" s="41"/>
      <c r="GOL643" s="41"/>
      <c r="GOM643" s="41"/>
      <c r="GON643" s="41"/>
      <c r="GOO643" s="41"/>
      <c r="GOP643" s="41"/>
      <c r="GOQ643" s="41"/>
      <c r="GOR643" s="41"/>
      <c r="GOS643" s="41"/>
      <c r="GOT643" s="41"/>
      <c r="GOU643" s="41"/>
      <c r="GOV643" s="41"/>
      <c r="GOW643" s="41"/>
      <c r="GOX643" s="41"/>
      <c r="GOY643" s="41"/>
      <c r="GOZ643" s="41"/>
      <c r="GPA643" s="41"/>
      <c r="GPB643" s="41"/>
      <c r="GPC643" s="41"/>
      <c r="GPD643" s="41"/>
      <c r="GPE643" s="41"/>
      <c r="GPF643" s="41"/>
      <c r="GPG643" s="41"/>
      <c r="GPH643" s="41"/>
      <c r="GPI643" s="41"/>
      <c r="GPJ643" s="41"/>
      <c r="GPK643" s="41"/>
      <c r="GPL643" s="41"/>
      <c r="GPM643" s="41"/>
      <c r="GPN643" s="41"/>
      <c r="GPO643" s="41"/>
      <c r="GPP643" s="41"/>
      <c r="GPQ643" s="41"/>
      <c r="GPR643" s="41"/>
      <c r="GPS643" s="41"/>
      <c r="GPT643" s="41"/>
      <c r="GPU643" s="41"/>
      <c r="GPV643" s="41"/>
      <c r="GPW643" s="41"/>
      <c r="GPX643" s="41"/>
      <c r="GPY643" s="41"/>
      <c r="GPZ643" s="41"/>
      <c r="GQA643" s="41"/>
      <c r="GQB643" s="41"/>
      <c r="GQC643" s="41"/>
      <c r="GQD643" s="41"/>
      <c r="GQE643" s="41"/>
      <c r="GQF643" s="41"/>
      <c r="GQG643" s="41"/>
      <c r="GQH643" s="41"/>
      <c r="GQI643" s="41"/>
      <c r="GQJ643" s="41"/>
      <c r="GQK643" s="41"/>
      <c r="GQL643" s="41"/>
      <c r="GQM643" s="41"/>
      <c r="GQN643" s="41"/>
      <c r="GQO643" s="41"/>
      <c r="GQP643" s="41"/>
      <c r="GQQ643" s="41"/>
      <c r="GQR643" s="41"/>
      <c r="GQS643" s="41"/>
      <c r="GQT643" s="41"/>
      <c r="GQU643" s="41"/>
      <c r="GQV643" s="41"/>
      <c r="GQW643" s="41"/>
      <c r="GQX643" s="41"/>
      <c r="GQY643" s="41"/>
      <c r="GQZ643" s="41"/>
      <c r="GRA643" s="41"/>
      <c r="GRB643" s="41"/>
      <c r="GRC643" s="41"/>
      <c r="GRD643" s="41"/>
      <c r="GRE643" s="41"/>
      <c r="GRF643" s="41"/>
      <c r="GRG643" s="41"/>
      <c r="GRH643" s="41"/>
      <c r="GRI643" s="41"/>
      <c r="GRJ643" s="41"/>
      <c r="GRK643" s="41"/>
      <c r="GRL643" s="41"/>
      <c r="GRM643" s="41"/>
      <c r="GRN643" s="41"/>
      <c r="GRO643" s="41"/>
      <c r="GRP643" s="41"/>
      <c r="GRQ643" s="41"/>
      <c r="GRR643" s="41"/>
      <c r="GRS643" s="41"/>
      <c r="GRT643" s="41"/>
      <c r="GRU643" s="41"/>
      <c r="GRV643" s="41"/>
      <c r="GRW643" s="41"/>
      <c r="GRX643" s="41"/>
      <c r="GRY643" s="41"/>
      <c r="GRZ643" s="41"/>
      <c r="GSA643" s="41"/>
      <c r="GSB643" s="41"/>
      <c r="GSC643" s="41"/>
      <c r="GSD643" s="41"/>
      <c r="GSE643" s="41"/>
      <c r="GSF643" s="41"/>
      <c r="GSG643" s="41"/>
      <c r="GSH643" s="41"/>
      <c r="GSI643" s="41"/>
      <c r="GSJ643" s="41"/>
      <c r="GSK643" s="41"/>
      <c r="GSL643" s="41"/>
      <c r="GSM643" s="41"/>
      <c r="GSN643" s="41"/>
      <c r="GSO643" s="41"/>
      <c r="GSP643" s="41"/>
      <c r="GSQ643" s="41"/>
      <c r="GSR643" s="41"/>
      <c r="GSS643" s="41"/>
      <c r="GST643" s="41"/>
      <c r="GSU643" s="41"/>
      <c r="GSV643" s="41"/>
      <c r="GSW643" s="41"/>
      <c r="GSX643" s="41"/>
      <c r="GSY643" s="41"/>
      <c r="GSZ643" s="41"/>
      <c r="GTA643" s="41"/>
      <c r="GTB643" s="41"/>
      <c r="GTC643" s="41"/>
      <c r="GTD643" s="41"/>
      <c r="GTE643" s="41"/>
      <c r="GTF643" s="41"/>
      <c r="GTG643" s="41"/>
      <c r="GTH643" s="41"/>
      <c r="GTI643" s="41"/>
      <c r="GTJ643" s="41"/>
      <c r="GTK643" s="41"/>
      <c r="GTL643" s="41"/>
      <c r="GTM643" s="41"/>
      <c r="GTN643" s="41"/>
      <c r="GTO643" s="41"/>
      <c r="GTP643" s="41"/>
      <c r="GTQ643" s="41"/>
      <c r="GTR643" s="41"/>
      <c r="GTS643" s="41"/>
      <c r="GTT643" s="41"/>
      <c r="GTU643" s="41"/>
      <c r="GTV643" s="41"/>
      <c r="GTW643" s="41"/>
      <c r="GTX643" s="41"/>
      <c r="GTY643" s="41"/>
      <c r="GTZ643" s="41"/>
      <c r="GUA643" s="41"/>
      <c r="GUB643" s="41"/>
      <c r="GUC643" s="41"/>
      <c r="GUD643" s="41"/>
      <c r="GUE643" s="41"/>
      <c r="GUF643" s="41"/>
      <c r="GUG643" s="41"/>
      <c r="GUH643" s="41"/>
      <c r="GUI643" s="41"/>
      <c r="GUJ643" s="41"/>
      <c r="GUK643" s="41"/>
      <c r="GUL643" s="41"/>
      <c r="GUM643" s="41"/>
      <c r="GUN643" s="41"/>
      <c r="GUO643" s="41"/>
      <c r="GUP643" s="41"/>
      <c r="GUQ643" s="41"/>
      <c r="GUR643" s="41"/>
      <c r="GUS643" s="41"/>
      <c r="GUT643" s="41"/>
      <c r="GUU643" s="41"/>
      <c r="GUV643" s="41"/>
      <c r="GUW643" s="41"/>
      <c r="GUX643" s="41"/>
      <c r="GUY643" s="41"/>
      <c r="GUZ643" s="41"/>
      <c r="GVA643" s="41"/>
      <c r="GVB643" s="41"/>
      <c r="GVC643" s="41"/>
      <c r="GVD643" s="41"/>
      <c r="GVE643" s="41"/>
      <c r="GVF643" s="41"/>
      <c r="GVG643" s="41"/>
      <c r="GVH643" s="41"/>
      <c r="GVI643" s="41"/>
      <c r="GVJ643" s="41"/>
      <c r="GVK643" s="41"/>
      <c r="GVL643" s="41"/>
      <c r="GVM643" s="41"/>
      <c r="GVN643" s="41"/>
      <c r="GVO643" s="41"/>
      <c r="GVP643" s="41"/>
      <c r="GVQ643" s="41"/>
      <c r="GVR643" s="41"/>
      <c r="GVS643" s="41"/>
      <c r="GVT643" s="41"/>
      <c r="GVU643" s="41"/>
      <c r="GVV643" s="41"/>
      <c r="GVW643" s="41"/>
      <c r="GVX643" s="41"/>
      <c r="GVY643" s="41"/>
      <c r="GVZ643" s="41"/>
      <c r="GWA643" s="41"/>
      <c r="GWB643" s="41"/>
      <c r="GWC643" s="41"/>
      <c r="GWD643" s="41"/>
      <c r="GWE643" s="41"/>
      <c r="GWF643" s="41"/>
      <c r="GWG643" s="41"/>
      <c r="GWH643" s="41"/>
      <c r="GWI643" s="41"/>
      <c r="GWJ643" s="41"/>
      <c r="GWK643" s="41"/>
      <c r="GWL643" s="41"/>
      <c r="GWM643" s="41"/>
      <c r="GWN643" s="41"/>
      <c r="GWO643" s="41"/>
      <c r="GWP643" s="41"/>
      <c r="GWQ643" s="41"/>
      <c r="GWR643" s="41"/>
      <c r="GWS643" s="41"/>
      <c r="GWT643" s="41"/>
      <c r="GWU643" s="41"/>
      <c r="GWV643" s="41"/>
      <c r="GWW643" s="41"/>
      <c r="GWX643" s="41"/>
      <c r="GWY643" s="41"/>
      <c r="GWZ643" s="41"/>
      <c r="GXA643" s="41"/>
      <c r="GXB643" s="41"/>
      <c r="GXC643" s="41"/>
      <c r="GXD643" s="41"/>
      <c r="GXE643" s="41"/>
      <c r="GXF643" s="41"/>
      <c r="GXG643" s="41"/>
      <c r="GXH643" s="41"/>
      <c r="GXI643" s="41"/>
      <c r="GXJ643" s="41"/>
      <c r="GXK643" s="41"/>
      <c r="GXL643" s="41"/>
      <c r="GXM643" s="41"/>
      <c r="GXN643" s="41"/>
      <c r="GXO643" s="41"/>
      <c r="GXP643" s="41"/>
      <c r="GXQ643" s="41"/>
      <c r="GXR643" s="41"/>
      <c r="GXS643" s="41"/>
      <c r="GXT643" s="41"/>
      <c r="GXU643" s="41"/>
      <c r="GXV643" s="41"/>
      <c r="GXW643" s="41"/>
      <c r="GXX643" s="41"/>
      <c r="GXY643" s="41"/>
      <c r="GXZ643" s="41"/>
      <c r="GYA643" s="41"/>
      <c r="GYB643" s="41"/>
      <c r="GYC643" s="41"/>
      <c r="GYD643" s="41"/>
      <c r="GYE643" s="41"/>
      <c r="GYF643" s="41"/>
      <c r="GYG643" s="41"/>
      <c r="GYH643" s="41"/>
      <c r="GYI643" s="41"/>
      <c r="GYJ643" s="41"/>
      <c r="GYK643" s="41"/>
      <c r="GYL643" s="41"/>
      <c r="GYM643" s="41"/>
      <c r="GYN643" s="41"/>
      <c r="GYO643" s="41"/>
      <c r="GYP643" s="41"/>
      <c r="GYQ643" s="41"/>
      <c r="GYR643" s="41"/>
      <c r="GYS643" s="41"/>
      <c r="GYT643" s="41"/>
      <c r="GYU643" s="41"/>
      <c r="GYV643" s="41"/>
      <c r="GYW643" s="41"/>
      <c r="GYX643" s="41"/>
      <c r="GYY643" s="41"/>
      <c r="GYZ643" s="41"/>
      <c r="GZA643" s="41"/>
      <c r="GZB643" s="41"/>
      <c r="GZC643" s="41"/>
      <c r="GZD643" s="41"/>
      <c r="GZE643" s="41"/>
      <c r="GZF643" s="41"/>
      <c r="GZG643" s="41"/>
      <c r="GZH643" s="41"/>
      <c r="GZI643" s="41"/>
      <c r="GZJ643" s="41"/>
      <c r="GZK643" s="41"/>
      <c r="GZL643" s="41"/>
      <c r="GZM643" s="41"/>
      <c r="GZN643" s="41"/>
      <c r="GZO643" s="41"/>
      <c r="GZP643" s="41"/>
      <c r="GZQ643" s="41"/>
      <c r="GZR643" s="41"/>
      <c r="GZS643" s="41"/>
      <c r="GZT643" s="41"/>
      <c r="GZU643" s="41"/>
      <c r="GZV643" s="41"/>
      <c r="GZW643" s="41"/>
      <c r="GZX643" s="41"/>
      <c r="GZY643" s="41"/>
      <c r="GZZ643" s="41"/>
      <c r="HAA643" s="41"/>
      <c r="HAB643" s="41"/>
      <c r="HAC643" s="41"/>
      <c r="HAD643" s="41"/>
      <c r="HAE643" s="41"/>
      <c r="HAF643" s="41"/>
      <c r="HAG643" s="41"/>
      <c r="HAH643" s="41"/>
      <c r="HAI643" s="41"/>
      <c r="HAJ643" s="41"/>
      <c r="HAK643" s="41"/>
      <c r="HAL643" s="41"/>
      <c r="HAM643" s="41"/>
      <c r="HAN643" s="41"/>
      <c r="HAO643" s="41"/>
      <c r="HAP643" s="41"/>
      <c r="HAQ643" s="41"/>
      <c r="HAR643" s="41"/>
      <c r="HAS643" s="41"/>
      <c r="HAT643" s="41"/>
      <c r="HAU643" s="41"/>
      <c r="HAV643" s="41"/>
      <c r="HAW643" s="41"/>
      <c r="HAX643" s="41"/>
      <c r="HAY643" s="41"/>
      <c r="HAZ643" s="41"/>
      <c r="HBA643" s="41"/>
      <c r="HBB643" s="41"/>
      <c r="HBC643" s="41"/>
      <c r="HBD643" s="41"/>
      <c r="HBE643" s="41"/>
      <c r="HBF643" s="41"/>
      <c r="HBG643" s="41"/>
      <c r="HBH643" s="41"/>
      <c r="HBI643" s="41"/>
      <c r="HBJ643" s="41"/>
      <c r="HBK643" s="41"/>
      <c r="HBL643" s="41"/>
      <c r="HBM643" s="41"/>
      <c r="HBN643" s="41"/>
      <c r="HBO643" s="41"/>
      <c r="HBP643" s="41"/>
      <c r="HBQ643" s="41"/>
      <c r="HBR643" s="41"/>
      <c r="HBS643" s="41"/>
      <c r="HBT643" s="41"/>
      <c r="HBU643" s="41"/>
      <c r="HBV643" s="41"/>
      <c r="HBW643" s="41"/>
      <c r="HBX643" s="41"/>
      <c r="HBY643" s="41"/>
      <c r="HBZ643" s="41"/>
      <c r="HCA643" s="41"/>
      <c r="HCB643" s="41"/>
      <c r="HCC643" s="41"/>
      <c r="HCD643" s="41"/>
      <c r="HCE643" s="41"/>
      <c r="HCF643" s="41"/>
      <c r="HCG643" s="41"/>
      <c r="HCH643" s="41"/>
      <c r="HCI643" s="41"/>
      <c r="HCJ643" s="41"/>
      <c r="HCK643" s="41"/>
      <c r="HCL643" s="41"/>
      <c r="HCM643" s="41"/>
      <c r="HCN643" s="41"/>
      <c r="HCO643" s="41"/>
      <c r="HCP643" s="41"/>
      <c r="HCQ643" s="41"/>
      <c r="HCR643" s="41"/>
      <c r="HCS643" s="41"/>
      <c r="HCT643" s="41"/>
      <c r="HCU643" s="41"/>
      <c r="HCV643" s="41"/>
      <c r="HCW643" s="41"/>
      <c r="HCX643" s="41"/>
      <c r="HCY643" s="41"/>
      <c r="HCZ643" s="41"/>
      <c r="HDA643" s="41"/>
      <c r="HDB643" s="41"/>
      <c r="HDC643" s="41"/>
      <c r="HDD643" s="41"/>
      <c r="HDE643" s="41"/>
      <c r="HDF643" s="41"/>
      <c r="HDG643" s="41"/>
      <c r="HDH643" s="41"/>
      <c r="HDI643" s="41"/>
      <c r="HDJ643" s="41"/>
      <c r="HDK643" s="41"/>
      <c r="HDL643" s="41"/>
      <c r="HDM643" s="41"/>
      <c r="HDN643" s="41"/>
      <c r="HDO643" s="41"/>
      <c r="HDP643" s="41"/>
      <c r="HDQ643" s="41"/>
      <c r="HDR643" s="41"/>
      <c r="HDS643" s="41"/>
      <c r="HDT643" s="41"/>
      <c r="HDU643" s="41"/>
      <c r="HDV643" s="41"/>
      <c r="HDW643" s="41"/>
      <c r="HDX643" s="41"/>
      <c r="HDY643" s="41"/>
      <c r="HDZ643" s="41"/>
      <c r="HEA643" s="41"/>
      <c r="HEB643" s="41"/>
      <c r="HEC643" s="41"/>
      <c r="HED643" s="41"/>
      <c r="HEE643" s="41"/>
      <c r="HEF643" s="41"/>
      <c r="HEG643" s="41"/>
      <c r="HEH643" s="41"/>
      <c r="HEI643" s="41"/>
      <c r="HEJ643" s="41"/>
      <c r="HEK643" s="41"/>
      <c r="HEL643" s="41"/>
      <c r="HEM643" s="41"/>
      <c r="HEN643" s="41"/>
      <c r="HEO643" s="41"/>
      <c r="HEP643" s="41"/>
      <c r="HEQ643" s="41"/>
      <c r="HER643" s="41"/>
      <c r="HES643" s="41"/>
      <c r="HET643" s="41"/>
      <c r="HEU643" s="41"/>
      <c r="HEV643" s="41"/>
      <c r="HEW643" s="41"/>
      <c r="HEX643" s="41"/>
      <c r="HEY643" s="41"/>
      <c r="HEZ643" s="41"/>
      <c r="HFA643" s="41"/>
      <c r="HFB643" s="41"/>
      <c r="HFC643" s="41"/>
      <c r="HFD643" s="41"/>
      <c r="HFE643" s="41"/>
      <c r="HFF643" s="41"/>
      <c r="HFG643" s="41"/>
      <c r="HFH643" s="41"/>
      <c r="HFI643" s="41"/>
      <c r="HFJ643" s="41"/>
      <c r="HFK643" s="41"/>
      <c r="HFL643" s="41"/>
      <c r="HFM643" s="41"/>
      <c r="HFN643" s="41"/>
      <c r="HFO643" s="41"/>
      <c r="HFP643" s="41"/>
      <c r="HFQ643" s="41"/>
      <c r="HFR643" s="41"/>
      <c r="HFS643" s="41"/>
      <c r="HFT643" s="41"/>
      <c r="HFU643" s="41"/>
      <c r="HFV643" s="41"/>
      <c r="HFW643" s="41"/>
      <c r="HFX643" s="41"/>
      <c r="HFY643" s="41"/>
      <c r="HFZ643" s="41"/>
      <c r="HGA643" s="41"/>
      <c r="HGB643" s="41"/>
      <c r="HGC643" s="41"/>
      <c r="HGD643" s="41"/>
      <c r="HGE643" s="41"/>
      <c r="HGF643" s="41"/>
      <c r="HGG643" s="41"/>
      <c r="HGH643" s="41"/>
      <c r="HGI643" s="41"/>
      <c r="HGJ643" s="41"/>
      <c r="HGK643" s="41"/>
      <c r="HGL643" s="41"/>
      <c r="HGM643" s="41"/>
      <c r="HGN643" s="41"/>
      <c r="HGO643" s="41"/>
      <c r="HGP643" s="41"/>
      <c r="HGQ643" s="41"/>
      <c r="HGR643" s="41"/>
      <c r="HGS643" s="41"/>
      <c r="HGT643" s="41"/>
      <c r="HGU643" s="41"/>
      <c r="HGV643" s="41"/>
      <c r="HGW643" s="41"/>
      <c r="HGX643" s="41"/>
      <c r="HGY643" s="41"/>
      <c r="HGZ643" s="41"/>
      <c r="HHA643" s="41"/>
      <c r="HHB643" s="41"/>
      <c r="HHC643" s="41"/>
      <c r="HHD643" s="41"/>
      <c r="HHE643" s="41"/>
      <c r="HHF643" s="41"/>
      <c r="HHG643" s="41"/>
      <c r="HHH643" s="41"/>
      <c r="HHI643" s="41"/>
      <c r="HHJ643" s="41"/>
      <c r="HHK643" s="41"/>
      <c r="HHL643" s="41"/>
      <c r="HHM643" s="41"/>
      <c r="HHN643" s="41"/>
      <c r="HHO643" s="41"/>
      <c r="HHP643" s="41"/>
      <c r="HHQ643" s="41"/>
      <c r="HHR643" s="41"/>
      <c r="HHS643" s="41"/>
      <c r="HHT643" s="41"/>
      <c r="HHU643" s="41"/>
      <c r="HHV643" s="41"/>
      <c r="HHW643" s="41"/>
      <c r="HHX643" s="41"/>
      <c r="HHY643" s="41"/>
      <c r="HHZ643" s="41"/>
      <c r="HIA643" s="41"/>
      <c r="HIB643" s="41"/>
      <c r="HIC643" s="41"/>
      <c r="HID643" s="41"/>
      <c r="HIE643" s="41"/>
      <c r="HIF643" s="41"/>
      <c r="HIG643" s="41"/>
      <c r="HIH643" s="41"/>
      <c r="HII643" s="41"/>
      <c r="HIJ643" s="41"/>
      <c r="HIK643" s="41"/>
      <c r="HIL643" s="41"/>
      <c r="HIM643" s="41"/>
      <c r="HIN643" s="41"/>
      <c r="HIO643" s="41"/>
      <c r="HIP643" s="41"/>
      <c r="HIQ643" s="41"/>
      <c r="HIR643" s="41"/>
      <c r="HIS643" s="41"/>
      <c r="HIT643" s="41"/>
      <c r="HIU643" s="41"/>
      <c r="HIV643" s="41"/>
      <c r="HIW643" s="41"/>
      <c r="HIX643" s="41"/>
      <c r="HIY643" s="41"/>
      <c r="HIZ643" s="41"/>
      <c r="HJA643" s="41"/>
      <c r="HJB643" s="41"/>
      <c r="HJC643" s="41"/>
      <c r="HJD643" s="41"/>
      <c r="HJE643" s="41"/>
      <c r="HJF643" s="41"/>
      <c r="HJG643" s="41"/>
      <c r="HJH643" s="41"/>
      <c r="HJI643" s="41"/>
      <c r="HJJ643" s="41"/>
      <c r="HJK643" s="41"/>
      <c r="HJL643" s="41"/>
      <c r="HJM643" s="41"/>
      <c r="HJN643" s="41"/>
      <c r="HJO643" s="41"/>
      <c r="HJP643" s="41"/>
      <c r="HJQ643" s="41"/>
      <c r="HJR643" s="41"/>
      <c r="HJS643" s="41"/>
      <c r="HJT643" s="41"/>
      <c r="HJU643" s="41"/>
      <c r="HJV643" s="41"/>
      <c r="HJW643" s="41"/>
      <c r="HJX643" s="41"/>
      <c r="HJY643" s="41"/>
      <c r="HJZ643" s="41"/>
      <c r="HKA643" s="41"/>
      <c r="HKB643" s="41"/>
      <c r="HKC643" s="41"/>
      <c r="HKD643" s="41"/>
      <c r="HKE643" s="41"/>
      <c r="HKF643" s="41"/>
      <c r="HKG643" s="41"/>
      <c r="HKH643" s="41"/>
      <c r="HKI643" s="41"/>
      <c r="HKJ643" s="41"/>
      <c r="HKK643" s="41"/>
      <c r="HKL643" s="41"/>
      <c r="HKM643" s="41"/>
      <c r="HKN643" s="41"/>
      <c r="HKO643" s="41"/>
      <c r="HKP643" s="41"/>
      <c r="HKQ643" s="41"/>
      <c r="HKR643" s="41"/>
      <c r="HKS643" s="41"/>
      <c r="HKT643" s="41"/>
      <c r="HKU643" s="41"/>
      <c r="HKV643" s="41"/>
      <c r="HKW643" s="41"/>
      <c r="HKX643" s="41"/>
      <c r="HKY643" s="41"/>
      <c r="HKZ643" s="41"/>
      <c r="HLA643" s="41"/>
      <c r="HLB643" s="41"/>
      <c r="HLC643" s="41"/>
      <c r="HLD643" s="41"/>
      <c r="HLE643" s="41"/>
      <c r="HLF643" s="41"/>
      <c r="HLG643" s="41"/>
      <c r="HLH643" s="41"/>
      <c r="HLI643" s="41"/>
      <c r="HLJ643" s="41"/>
      <c r="HLK643" s="41"/>
      <c r="HLL643" s="41"/>
      <c r="HLM643" s="41"/>
      <c r="HLN643" s="41"/>
      <c r="HLO643" s="41"/>
      <c r="HLP643" s="41"/>
      <c r="HLQ643" s="41"/>
      <c r="HLR643" s="41"/>
      <c r="HLS643" s="41"/>
      <c r="HLT643" s="41"/>
      <c r="HLU643" s="41"/>
      <c r="HLV643" s="41"/>
      <c r="HLW643" s="41"/>
      <c r="HLX643" s="41"/>
      <c r="HLY643" s="41"/>
      <c r="HLZ643" s="41"/>
      <c r="HMA643" s="41"/>
      <c r="HMB643" s="41"/>
      <c r="HMC643" s="41"/>
      <c r="HMD643" s="41"/>
      <c r="HME643" s="41"/>
      <c r="HMF643" s="41"/>
      <c r="HMG643" s="41"/>
      <c r="HMH643" s="41"/>
      <c r="HMI643" s="41"/>
      <c r="HMJ643" s="41"/>
      <c r="HMK643" s="41"/>
      <c r="HML643" s="41"/>
      <c r="HMM643" s="41"/>
      <c r="HMN643" s="41"/>
      <c r="HMO643" s="41"/>
      <c r="HMP643" s="41"/>
      <c r="HMQ643" s="41"/>
      <c r="HMR643" s="41"/>
      <c r="HMS643" s="41"/>
      <c r="HMT643" s="41"/>
      <c r="HMU643" s="41"/>
      <c r="HMV643" s="41"/>
      <c r="HMW643" s="41"/>
      <c r="HMX643" s="41"/>
      <c r="HMY643" s="41"/>
      <c r="HMZ643" s="41"/>
      <c r="HNA643" s="41"/>
      <c r="HNB643" s="41"/>
      <c r="HNC643" s="41"/>
      <c r="HND643" s="41"/>
      <c r="HNE643" s="41"/>
      <c r="HNF643" s="41"/>
      <c r="HNG643" s="41"/>
      <c r="HNH643" s="41"/>
      <c r="HNI643" s="41"/>
      <c r="HNJ643" s="41"/>
      <c r="HNK643" s="41"/>
      <c r="HNL643" s="41"/>
      <c r="HNM643" s="41"/>
      <c r="HNN643" s="41"/>
      <c r="HNO643" s="41"/>
      <c r="HNP643" s="41"/>
      <c r="HNQ643" s="41"/>
      <c r="HNR643" s="41"/>
      <c r="HNS643" s="41"/>
      <c r="HNT643" s="41"/>
      <c r="HNU643" s="41"/>
      <c r="HNV643" s="41"/>
      <c r="HNW643" s="41"/>
      <c r="HNX643" s="41"/>
      <c r="HNY643" s="41"/>
      <c r="HNZ643" s="41"/>
      <c r="HOA643" s="41"/>
      <c r="HOB643" s="41"/>
      <c r="HOC643" s="41"/>
      <c r="HOD643" s="41"/>
      <c r="HOE643" s="41"/>
      <c r="HOF643" s="41"/>
      <c r="HOG643" s="41"/>
      <c r="HOH643" s="41"/>
      <c r="HOI643" s="41"/>
      <c r="HOJ643" s="41"/>
      <c r="HOK643" s="41"/>
      <c r="HOL643" s="41"/>
      <c r="HOM643" s="41"/>
      <c r="HON643" s="41"/>
      <c r="HOO643" s="41"/>
      <c r="HOP643" s="41"/>
      <c r="HOQ643" s="41"/>
      <c r="HOR643" s="41"/>
      <c r="HOS643" s="41"/>
      <c r="HOT643" s="41"/>
      <c r="HOU643" s="41"/>
      <c r="HOV643" s="41"/>
      <c r="HOW643" s="41"/>
      <c r="HOX643" s="41"/>
      <c r="HOY643" s="41"/>
      <c r="HOZ643" s="41"/>
      <c r="HPA643" s="41"/>
      <c r="HPB643" s="41"/>
      <c r="HPC643" s="41"/>
      <c r="HPD643" s="41"/>
      <c r="HPE643" s="41"/>
      <c r="HPF643" s="41"/>
      <c r="HPG643" s="41"/>
      <c r="HPH643" s="41"/>
      <c r="HPI643" s="41"/>
      <c r="HPJ643" s="41"/>
      <c r="HPK643" s="41"/>
      <c r="HPL643" s="41"/>
      <c r="HPM643" s="41"/>
      <c r="HPN643" s="41"/>
      <c r="HPO643" s="41"/>
      <c r="HPP643" s="41"/>
      <c r="HPQ643" s="41"/>
      <c r="HPR643" s="41"/>
      <c r="HPS643" s="41"/>
      <c r="HPT643" s="41"/>
      <c r="HPU643" s="41"/>
      <c r="HPV643" s="41"/>
      <c r="HPW643" s="41"/>
      <c r="HPX643" s="41"/>
      <c r="HPY643" s="41"/>
      <c r="HPZ643" s="41"/>
      <c r="HQA643" s="41"/>
      <c r="HQB643" s="41"/>
      <c r="HQC643" s="41"/>
      <c r="HQD643" s="41"/>
      <c r="HQE643" s="41"/>
      <c r="HQF643" s="41"/>
      <c r="HQG643" s="41"/>
      <c r="HQH643" s="41"/>
      <c r="HQI643" s="41"/>
      <c r="HQJ643" s="41"/>
      <c r="HQK643" s="41"/>
      <c r="HQL643" s="41"/>
      <c r="HQM643" s="41"/>
      <c r="HQN643" s="41"/>
      <c r="HQO643" s="41"/>
      <c r="HQP643" s="41"/>
      <c r="HQQ643" s="41"/>
      <c r="HQR643" s="41"/>
      <c r="HQS643" s="41"/>
      <c r="HQT643" s="41"/>
      <c r="HQU643" s="41"/>
      <c r="HQV643" s="41"/>
      <c r="HQW643" s="41"/>
      <c r="HQX643" s="41"/>
      <c r="HQY643" s="41"/>
      <c r="HQZ643" s="41"/>
      <c r="HRA643" s="41"/>
      <c r="HRB643" s="41"/>
      <c r="HRC643" s="41"/>
      <c r="HRD643" s="41"/>
      <c r="HRE643" s="41"/>
      <c r="HRF643" s="41"/>
      <c r="HRG643" s="41"/>
      <c r="HRH643" s="41"/>
      <c r="HRI643" s="41"/>
      <c r="HRJ643" s="41"/>
      <c r="HRK643" s="41"/>
      <c r="HRL643" s="41"/>
      <c r="HRM643" s="41"/>
      <c r="HRN643" s="41"/>
      <c r="HRO643" s="41"/>
      <c r="HRP643" s="41"/>
      <c r="HRQ643" s="41"/>
      <c r="HRR643" s="41"/>
      <c r="HRS643" s="41"/>
      <c r="HRT643" s="41"/>
      <c r="HRU643" s="41"/>
      <c r="HRV643" s="41"/>
      <c r="HRW643" s="41"/>
      <c r="HRX643" s="41"/>
      <c r="HRY643" s="41"/>
      <c r="HRZ643" s="41"/>
      <c r="HSA643" s="41"/>
      <c r="HSB643" s="41"/>
      <c r="HSC643" s="41"/>
      <c r="HSD643" s="41"/>
      <c r="HSE643" s="41"/>
      <c r="HSF643" s="41"/>
      <c r="HSG643" s="41"/>
      <c r="HSH643" s="41"/>
      <c r="HSI643" s="41"/>
      <c r="HSJ643" s="41"/>
      <c r="HSK643" s="41"/>
      <c r="HSL643" s="41"/>
      <c r="HSM643" s="41"/>
      <c r="HSN643" s="41"/>
      <c r="HSO643" s="41"/>
      <c r="HSP643" s="41"/>
      <c r="HSQ643" s="41"/>
      <c r="HSR643" s="41"/>
      <c r="HSS643" s="41"/>
      <c r="HST643" s="41"/>
      <c r="HSU643" s="41"/>
      <c r="HSV643" s="41"/>
      <c r="HSW643" s="41"/>
      <c r="HSX643" s="41"/>
      <c r="HSY643" s="41"/>
      <c r="HSZ643" s="41"/>
      <c r="HTA643" s="41"/>
      <c r="HTB643" s="41"/>
      <c r="HTC643" s="41"/>
      <c r="HTD643" s="41"/>
      <c r="HTE643" s="41"/>
      <c r="HTF643" s="41"/>
      <c r="HTG643" s="41"/>
      <c r="HTH643" s="41"/>
      <c r="HTI643" s="41"/>
      <c r="HTJ643" s="41"/>
      <c r="HTK643" s="41"/>
      <c r="HTL643" s="41"/>
      <c r="HTM643" s="41"/>
      <c r="HTN643" s="41"/>
      <c r="HTO643" s="41"/>
      <c r="HTP643" s="41"/>
      <c r="HTQ643" s="41"/>
      <c r="HTR643" s="41"/>
      <c r="HTS643" s="41"/>
      <c r="HTT643" s="41"/>
      <c r="HTU643" s="41"/>
      <c r="HTV643" s="41"/>
      <c r="HTW643" s="41"/>
      <c r="HTX643" s="41"/>
      <c r="HTY643" s="41"/>
      <c r="HTZ643" s="41"/>
      <c r="HUA643" s="41"/>
      <c r="HUB643" s="41"/>
      <c r="HUC643" s="41"/>
      <c r="HUD643" s="41"/>
      <c r="HUE643" s="41"/>
      <c r="HUF643" s="41"/>
      <c r="HUG643" s="41"/>
      <c r="HUH643" s="41"/>
      <c r="HUI643" s="41"/>
      <c r="HUJ643" s="41"/>
      <c r="HUK643" s="41"/>
      <c r="HUL643" s="41"/>
      <c r="HUM643" s="41"/>
      <c r="HUN643" s="41"/>
      <c r="HUO643" s="41"/>
      <c r="HUP643" s="41"/>
      <c r="HUQ643" s="41"/>
      <c r="HUR643" s="41"/>
      <c r="HUS643" s="41"/>
      <c r="HUT643" s="41"/>
      <c r="HUU643" s="41"/>
      <c r="HUV643" s="41"/>
      <c r="HUW643" s="41"/>
      <c r="HUX643" s="41"/>
      <c r="HUY643" s="41"/>
      <c r="HUZ643" s="41"/>
      <c r="HVA643" s="41"/>
      <c r="HVB643" s="41"/>
      <c r="HVC643" s="41"/>
      <c r="HVD643" s="41"/>
      <c r="HVE643" s="41"/>
      <c r="HVF643" s="41"/>
      <c r="HVG643" s="41"/>
      <c r="HVH643" s="41"/>
      <c r="HVI643" s="41"/>
      <c r="HVJ643" s="41"/>
      <c r="HVK643" s="41"/>
      <c r="HVL643" s="41"/>
      <c r="HVM643" s="41"/>
      <c r="HVN643" s="41"/>
      <c r="HVO643" s="41"/>
      <c r="HVP643" s="41"/>
      <c r="HVQ643" s="41"/>
      <c r="HVR643" s="41"/>
      <c r="HVS643" s="41"/>
      <c r="HVT643" s="41"/>
      <c r="HVU643" s="41"/>
      <c r="HVV643" s="41"/>
      <c r="HVW643" s="41"/>
      <c r="HVX643" s="41"/>
      <c r="HVY643" s="41"/>
      <c r="HVZ643" s="41"/>
      <c r="HWA643" s="41"/>
      <c r="HWB643" s="41"/>
      <c r="HWC643" s="41"/>
      <c r="HWD643" s="41"/>
      <c r="HWE643" s="41"/>
      <c r="HWF643" s="41"/>
      <c r="HWG643" s="41"/>
      <c r="HWH643" s="41"/>
      <c r="HWI643" s="41"/>
      <c r="HWJ643" s="41"/>
      <c r="HWK643" s="41"/>
      <c r="HWL643" s="41"/>
      <c r="HWM643" s="41"/>
      <c r="HWN643" s="41"/>
      <c r="HWO643" s="41"/>
      <c r="HWP643" s="41"/>
      <c r="HWQ643" s="41"/>
      <c r="HWR643" s="41"/>
      <c r="HWS643" s="41"/>
      <c r="HWT643" s="41"/>
      <c r="HWU643" s="41"/>
      <c r="HWV643" s="41"/>
      <c r="HWW643" s="41"/>
      <c r="HWX643" s="41"/>
      <c r="HWY643" s="41"/>
      <c r="HWZ643" s="41"/>
      <c r="HXA643" s="41"/>
      <c r="HXB643" s="41"/>
      <c r="HXC643" s="41"/>
      <c r="HXD643" s="41"/>
      <c r="HXE643" s="41"/>
      <c r="HXF643" s="41"/>
      <c r="HXG643" s="41"/>
      <c r="HXH643" s="41"/>
      <c r="HXI643" s="41"/>
      <c r="HXJ643" s="41"/>
      <c r="HXK643" s="41"/>
      <c r="HXL643" s="41"/>
      <c r="HXM643" s="41"/>
      <c r="HXN643" s="41"/>
      <c r="HXO643" s="41"/>
      <c r="HXP643" s="41"/>
      <c r="HXQ643" s="41"/>
      <c r="HXR643" s="41"/>
      <c r="HXS643" s="41"/>
      <c r="HXT643" s="41"/>
      <c r="HXU643" s="41"/>
      <c r="HXV643" s="41"/>
      <c r="HXW643" s="41"/>
      <c r="HXX643" s="41"/>
      <c r="HXY643" s="41"/>
      <c r="HXZ643" s="41"/>
      <c r="HYA643" s="41"/>
      <c r="HYB643" s="41"/>
      <c r="HYC643" s="41"/>
      <c r="HYD643" s="41"/>
      <c r="HYE643" s="41"/>
      <c r="HYF643" s="41"/>
      <c r="HYG643" s="41"/>
      <c r="HYH643" s="41"/>
      <c r="HYI643" s="41"/>
      <c r="HYJ643" s="41"/>
      <c r="HYK643" s="41"/>
      <c r="HYL643" s="41"/>
      <c r="HYM643" s="41"/>
      <c r="HYN643" s="41"/>
      <c r="HYO643" s="41"/>
      <c r="HYP643" s="41"/>
      <c r="HYQ643" s="41"/>
      <c r="HYR643" s="41"/>
      <c r="HYS643" s="41"/>
      <c r="HYT643" s="41"/>
      <c r="HYU643" s="41"/>
      <c r="HYV643" s="41"/>
      <c r="HYW643" s="41"/>
      <c r="HYX643" s="41"/>
      <c r="HYY643" s="41"/>
      <c r="HYZ643" s="41"/>
      <c r="HZA643" s="41"/>
      <c r="HZB643" s="41"/>
      <c r="HZC643" s="41"/>
      <c r="HZD643" s="41"/>
      <c r="HZE643" s="41"/>
      <c r="HZF643" s="41"/>
      <c r="HZG643" s="41"/>
      <c r="HZH643" s="41"/>
      <c r="HZI643" s="41"/>
      <c r="HZJ643" s="41"/>
      <c r="HZK643" s="41"/>
      <c r="HZL643" s="41"/>
      <c r="HZM643" s="41"/>
      <c r="HZN643" s="41"/>
      <c r="HZO643" s="41"/>
      <c r="HZP643" s="41"/>
      <c r="HZQ643" s="41"/>
      <c r="HZR643" s="41"/>
      <c r="HZS643" s="41"/>
      <c r="HZT643" s="41"/>
      <c r="HZU643" s="41"/>
      <c r="HZV643" s="41"/>
      <c r="HZW643" s="41"/>
      <c r="HZX643" s="41"/>
      <c r="HZY643" s="41"/>
      <c r="HZZ643" s="41"/>
      <c r="IAA643" s="41"/>
      <c r="IAB643" s="41"/>
      <c r="IAC643" s="41"/>
      <c r="IAD643" s="41"/>
      <c r="IAE643" s="41"/>
      <c r="IAF643" s="41"/>
      <c r="IAG643" s="41"/>
      <c r="IAH643" s="41"/>
      <c r="IAI643" s="41"/>
      <c r="IAJ643" s="41"/>
      <c r="IAK643" s="41"/>
      <c r="IAL643" s="41"/>
      <c r="IAM643" s="41"/>
      <c r="IAN643" s="41"/>
      <c r="IAO643" s="41"/>
      <c r="IAP643" s="41"/>
      <c r="IAQ643" s="41"/>
      <c r="IAR643" s="41"/>
      <c r="IAS643" s="41"/>
      <c r="IAT643" s="41"/>
      <c r="IAU643" s="41"/>
      <c r="IAV643" s="41"/>
      <c r="IAW643" s="41"/>
      <c r="IAX643" s="41"/>
      <c r="IAY643" s="41"/>
      <c r="IAZ643" s="41"/>
      <c r="IBA643" s="41"/>
      <c r="IBB643" s="41"/>
      <c r="IBC643" s="41"/>
      <c r="IBD643" s="41"/>
      <c r="IBE643" s="41"/>
      <c r="IBF643" s="41"/>
      <c r="IBG643" s="41"/>
      <c r="IBH643" s="41"/>
      <c r="IBI643" s="41"/>
      <c r="IBJ643" s="41"/>
      <c r="IBK643" s="41"/>
      <c r="IBL643" s="41"/>
      <c r="IBM643" s="41"/>
      <c r="IBN643" s="41"/>
      <c r="IBO643" s="41"/>
      <c r="IBP643" s="41"/>
      <c r="IBQ643" s="41"/>
      <c r="IBR643" s="41"/>
      <c r="IBS643" s="41"/>
      <c r="IBT643" s="41"/>
      <c r="IBU643" s="41"/>
      <c r="IBV643" s="41"/>
      <c r="IBW643" s="41"/>
      <c r="IBX643" s="41"/>
      <c r="IBY643" s="41"/>
      <c r="IBZ643" s="41"/>
      <c r="ICA643" s="41"/>
      <c r="ICB643" s="41"/>
      <c r="ICC643" s="41"/>
      <c r="ICD643" s="41"/>
      <c r="ICE643" s="41"/>
      <c r="ICF643" s="41"/>
      <c r="ICG643" s="41"/>
      <c r="ICH643" s="41"/>
      <c r="ICI643" s="41"/>
      <c r="ICJ643" s="41"/>
      <c r="ICK643" s="41"/>
      <c r="ICL643" s="41"/>
      <c r="ICM643" s="41"/>
      <c r="ICN643" s="41"/>
      <c r="ICO643" s="41"/>
      <c r="ICP643" s="41"/>
      <c r="ICQ643" s="41"/>
      <c r="ICR643" s="41"/>
      <c r="ICS643" s="41"/>
      <c r="ICT643" s="41"/>
      <c r="ICU643" s="41"/>
      <c r="ICV643" s="41"/>
      <c r="ICW643" s="41"/>
      <c r="ICX643" s="41"/>
      <c r="ICY643" s="41"/>
      <c r="ICZ643" s="41"/>
      <c r="IDA643" s="41"/>
      <c r="IDB643" s="41"/>
      <c r="IDC643" s="41"/>
      <c r="IDD643" s="41"/>
      <c r="IDE643" s="41"/>
      <c r="IDF643" s="41"/>
      <c r="IDG643" s="41"/>
      <c r="IDH643" s="41"/>
      <c r="IDI643" s="41"/>
      <c r="IDJ643" s="41"/>
      <c r="IDK643" s="41"/>
      <c r="IDL643" s="41"/>
      <c r="IDM643" s="41"/>
      <c r="IDN643" s="41"/>
      <c r="IDO643" s="41"/>
      <c r="IDP643" s="41"/>
      <c r="IDQ643" s="41"/>
      <c r="IDR643" s="41"/>
      <c r="IDS643" s="41"/>
      <c r="IDT643" s="41"/>
      <c r="IDU643" s="41"/>
      <c r="IDV643" s="41"/>
      <c r="IDW643" s="41"/>
      <c r="IDX643" s="41"/>
      <c r="IDY643" s="41"/>
      <c r="IDZ643" s="41"/>
      <c r="IEA643" s="41"/>
      <c r="IEB643" s="41"/>
      <c r="IEC643" s="41"/>
      <c r="IED643" s="41"/>
      <c r="IEE643" s="41"/>
      <c r="IEF643" s="41"/>
      <c r="IEG643" s="41"/>
      <c r="IEH643" s="41"/>
      <c r="IEI643" s="41"/>
      <c r="IEJ643" s="41"/>
      <c r="IEK643" s="41"/>
      <c r="IEL643" s="41"/>
      <c r="IEM643" s="41"/>
      <c r="IEN643" s="41"/>
      <c r="IEO643" s="41"/>
      <c r="IEP643" s="41"/>
      <c r="IEQ643" s="41"/>
      <c r="IER643" s="41"/>
      <c r="IES643" s="41"/>
      <c r="IET643" s="41"/>
      <c r="IEU643" s="41"/>
      <c r="IEV643" s="41"/>
      <c r="IEW643" s="41"/>
      <c r="IEX643" s="41"/>
      <c r="IEY643" s="41"/>
      <c r="IEZ643" s="41"/>
      <c r="IFA643" s="41"/>
      <c r="IFB643" s="41"/>
      <c r="IFC643" s="41"/>
      <c r="IFD643" s="41"/>
      <c r="IFE643" s="41"/>
      <c r="IFF643" s="41"/>
      <c r="IFG643" s="41"/>
      <c r="IFH643" s="41"/>
      <c r="IFI643" s="41"/>
      <c r="IFJ643" s="41"/>
      <c r="IFK643" s="41"/>
      <c r="IFL643" s="41"/>
      <c r="IFM643" s="41"/>
      <c r="IFN643" s="41"/>
      <c r="IFO643" s="41"/>
      <c r="IFP643" s="41"/>
      <c r="IFQ643" s="41"/>
      <c r="IFR643" s="41"/>
      <c r="IFS643" s="41"/>
      <c r="IFT643" s="41"/>
      <c r="IFU643" s="41"/>
      <c r="IFV643" s="41"/>
      <c r="IFW643" s="41"/>
      <c r="IFX643" s="41"/>
      <c r="IFY643" s="41"/>
      <c r="IFZ643" s="41"/>
      <c r="IGA643" s="41"/>
      <c r="IGB643" s="41"/>
      <c r="IGC643" s="41"/>
      <c r="IGD643" s="41"/>
      <c r="IGE643" s="41"/>
      <c r="IGF643" s="41"/>
      <c r="IGG643" s="41"/>
      <c r="IGH643" s="41"/>
      <c r="IGI643" s="41"/>
      <c r="IGJ643" s="41"/>
      <c r="IGK643" s="41"/>
      <c r="IGL643" s="41"/>
      <c r="IGM643" s="41"/>
      <c r="IGN643" s="41"/>
      <c r="IGO643" s="41"/>
      <c r="IGP643" s="41"/>
      <c r="IGQ643" s="41"/>
      <c r="IGR643" s="41"/>
      <c r="IGS643" s="41"/>
      <c r="IGT643" s="41"/>
      <c r="IGU643" s="41"/>
      <c r="IGV643" s="41"/>
      <c r="IGW643" s="41"/>
      <c r="IGX643" s="41"/>
      <c r="IGY643" s="41"/>
      <c r="IGZ643" s="41"/>
      <c r="IHA643" s="41"/>
      <c r="IHB643" s="41"/>
      <c r="IHC643" s="41"/>
      <c r="IHD643" s="41"/>
      <c r="IHE643" s="41"/>
      <c r="IHF643" s="41"/>
      <c r="IHG643" s="41"/>
      <c r="IHH643" s="41"/>
      <c r="IHI643" s="41"/>
      <c r="IHJ643" s="41"/>
      <c r="IHK643" s="41"/>
      <c r="IHL643" s="41"/>
      <c r="IHM643" s="41"/>
      <c r="IHN643" s="41"/>
      <c r="IHO643" s="41"/>
      <c r="IHP643" s="41"/>
      <c r="IHQ643" s="41"/>
      <c r="IHR643" s="41"/>
      <c r="IHS643" s="41"/>
      <c r="IHT643" s="41"/>
      <c r="IHU643" s="41"/>
      <c r="IHV643" s="41"/>
      <c r="IHW643" s="41"/>
      <c r="IHX643" s="41"/>
      <c r="IHY643" s="41"/>
      <c r="IHZ643" s="41"/>
      <c r="IIA643" s="41"/>
      <c r="IIB643" s="41"/>
      <c r="IIC643" s="41"/>
      <c r="IID643" s="41"/>
      <c r="IIE643" s="41"/>
      <c r="IIF643" s="41"/>
      <c r="IIG643" s="41"/>
      <c r="IIH643" s="41"/>
      <c r="III643" s="41"/>
      <c r="IIJ643" s="41"/>
      <c r="IIK643" s="41"/>
      <c r="IIL643" s="41"/>
      <c r="IIM643" s="41"/>
      <c r="IIN643" s="41"/>
      <c r="IIO643" s="41"/>
      <c r="IIP643" s="41"/>
      <c r="IIQ643" s="41"/>
      <c r="IIR643" s="41"/>
      <c r="IIS643" s="41"/>
      <c r="IIT643" s="41"/>
      <c r="IIU643" s="41"/>
      <c r="IIV643" s="41"/>
      <c r="IIW643" s="41"/>
      <c r="IIX643" s="41"/>
      <c r="IIY643" s="41"/>
      <c r="IIZ643" s="41"/>
      <c r="IJA643" s="41"/>
      <c r="IJB643" s="41"/>
      <c r="IJC643" s="41"/>
      <c r="IJD643" s="41"/>
      <c r="IJE643" s="41"/>
      <c r="IJF643" s="41"/>
      <c r="IJG643" s="41"/>
      <c r="IJH643" s="41"/>
      <c r="IJI643" s="41"/>
      <c r="IJJ643" s="41"/>
      <c r="IJK643" s="41"/>
      <c r="IJL643" s="41"/>
      <c r="IJM643" s="41"/>
      <c r="IJN643" s="41"/>
      <c r="IJO643" s="41"/>
      <c r="IJP643" s="41"/>
      <c r="IJQ643" s="41"/>
      <c r="IJR643" s="41"/>
      <c r="IJS643" s="41"/>
      <c r="IJT643" s="41"/>
      <c r="IJU643" s="41"/>
      <c r="IJV643" s="41"/>
      <c r="IJW643" s="41"/>
      <c r="IJX643" s="41"/>
      <c r="IJY643" s="41"/>
      <c r="IJZ643" s="41"/>
      <c r="IKA643" s="41"/>
      <c r="IKB643" s="41"/>
      <c r="IKC643" s="41"/>
      <c r="IKD643" s="41"/>
      <c r="IKE643" s="41"/>
      <c r="IKF643" s="41"/>
      <c r="IKG643" s="41"/>
      <c r="IKH643" s="41"/>
      <c r="IKI643" s="41"/>
      <c r="IKJ643" s="41"/>
      <c r="IKK643" s="41"/>
      <c r="IKL643" s="41"/>
      <c r="IKM643" s="41"/>
      <c r="IKN643" s="41"/>
      <c r="IKO643" s="41"/>
      <c r="IKP643" s="41"/>
      <c r="IKQ643" s="41"/>
      <c r="IKR643" s="41"/>
      <c r="IKS643" s="41"/>
      <c r="IKT643" s="41"/>
      <c r="IKU643" s="41"/>
      <c r="IKV643" s="41"/>
      <c r="IKW643" s="41"/>
      <c r="IKX643" s="41"/>
      <c r="IKY643" s="41"/>
      <c r="IKZ643" s="41"/>
      <c r="ILA643" s="41"/>
      <c r="ILB643" s="41"/>
      <c r="ILC643" s="41"/>
      <c r="ILD643" s="41"/>
      <c r="ILE643" s="41"/>
      <c r="ILF643" s="41"/>
      <c r="ILG643" s="41"/>
      <c r="ILH643" s="41"/>
      <c r="ILI643" s="41"/>
      <c r="ILJ643" s="41"/>
      <c r="ILK643" s="41"/>
      <c r="ILL643" s="41"/>
      <c r="ILM643" s="41"/>
      <c r="ILN643" s="41"/>
      <c r="ILO643" s="41"/>
      <c r="ILP643" s="41"/>
      <c r="ILQ643" s="41"/>
      <c r="ILR643" s="41"/>
      <c r="ILS643" s="41"/>
      <c r="ILT643" s="41"/>
      <c r="ILU643" s="41"/>
      <c r="ILV643" s="41"/>
      <c r="ILW643" s="41"/>
      <c r="ILX643" s="41"/>
      <c r="ILY643" s="41"/>
      <c r="ILZ643" s="41"/>
      <c r="IMA643" s="41"/>
      <c r="IMB643" s="41"/>
      <c r="IMC643" s="41"/>
      <c r="IMD643" s="41"/>
      <c r="IME643" s="41"/>
      <c r="IMF643" s="41"/>
      <c r="IMG643" s="41"/>
      <c r="IMH643" s="41"/>
      <c r="IMI643" s="41"/>
      <c r="IMJ643" s="41"/>
      <c r="IMK643" s="41"/>
      <c r="IML643" s="41"/>
      <c r="IMM643" s="41"/>
      <c r="IMN643" s="41"/>
      <c r="IMO643" s="41"/>
      <c r="IMP643" s="41"/>
      <c r="IMQ643" s="41"/>
      <c r="IMR643" s="41"/>
      <c r="IMS643" s="41"/>
      <c r="IMT643" s="41"/>
      <c r="IMU643" s="41"/>
      <c r="IMV643" s="41"/>
      <c r="IMW643" s="41"/>
      <c r="IMX643" s="41"/>
      <c r="IMY643" s="41"/>
      <c r="IMZ643" s="41"/>
      <c r="INA643" s="41"/>
      <c r="INB643" s="41"/>
      <c r="INC643" s="41"/>
      <c r="IND643" s="41"/>
      <c r="INE643" s="41"/>
      <c r="INF643" s="41"/>
      <c r="ING643" s="41"/>
      <c r="INH643" s="41"/>
      <c r="INI643" s="41"/>
      <c r="INJ643" s="41"/>
      <c r="INK643" s="41"/>
      <c r="INL643" s="41"/>
      <c r="INM643" s="41"/>
      <c r="INN643" s="41"/>
      <c r="INO643" s="41"/>
      <c r="INP643" s="41"/>
      <c r="INQ643" s="41"/>
      <c r="INR643" s="41"/>
      <c r="INS643" s="41"/>
      <c r="INT643" s="41"/>
      <c r="INU643" s="41"/>
      <c r="INV643" s="41"/>
      <c r="INW643" s="41"/>
      <c r="INX643" s="41"/>
      <c r="INY643" s="41"/>
      <c r="INZ643" s="41"/>
      <c r="IOA643" s="41"/>
      <c r="IOB643" s="41"/>
      <c r="IOC643" s="41"/>
      <c r="IOD643" s="41"/>
      <c r="IOE643" s="41"/>
      <c r="IOF643" s="41"/>
      <c r="IOG643" s="41"/>
      <c r="IOH643" s="41"/>
      <c r="IOI643" s="41"/>
      <c r="IOJ643" s="41"/>
      <c r="IOK643" s="41"/>
      <c r="IOL643" s="41"/>
      <c r="IOM643" s="41"/>
      <c r="ION643" s="41"/>
      <c r="IOO643" s="41"/>
      <c r="IOP643" s="41"/>
      <c r="IOQ643" s="41"/>
      <c r="IOR643" s="41"/>
      <c r="IOS643" s="41"/>
      <c r="IOT643" s="41"/>
      <c r="IOU643" s="41"/>
      <c r="IOV643" s="41"/>
      <c r="IOW643" s="41"/>
      <c r="IOX643" s="41"/>
      <c r="IOY643" s="41"/>
      <c r="IOZ643" s="41"/>
      <c r="IPA643" s="41"/>
      <c r="IPB643" s="41"/>
      <c r="IPC643" s="41"/>
      <c r="IPD643" s="41"/>
      <c r="IPE643" s="41"/>
      <c r="IPF643" s="41"/>
      <c r="IPG643" s="41"/>
      <c r="IPH643" s="41"/>
      <c r="IPI643" s="41"/>
      <c r="IPJ643" s="41"/>
      <c r="IPK643" s="41"/>
      <c r="IPL643" s="41"/>
      <c r="IPM643" s="41"/>
      <c r="IPN643" s="41"/>
      <c r="IPO643" s="41"/>
      <c r="IPP643" s="41"/>
      <c r="IPQ643" s="41"/>
      <c r="IPR643" s="41"/>
      <c r="IPS643" s="41"/>
      <c r="IPT643" s="41"/>
      <c r="IPU643" s="41"/>
      <c r="IPV643" s="41"/>
      <c r="IPW643" s="41"/>
      <c r="IPX643" s="41"/>
      <c r="IPY643" s="41"/>
      <c r="IPZ643" s="41"/>
      <c r="IQA643" s="41"/>
      <c r="IQB643" s="41"/>
      <c r="IQC643" s="41"/>
      <c r="IQD643" s="41"/>
      <c r="IQE643" s="41"/>
      <c r="IQF643" s="41"/>
      <c r="IQG643" s="41"/>
      <c r="IQH643" s="41"/>
      <c r="IQI643" s="41"/>
      <c r="IQJ643" s="41"/>
      <c r="IQK643" s="41"/>
      <c r="IQL643" s="41"/>
      <c r="IQM643" s="41"/>
      <c r="IQN643" s="41"/>
      <c r="IQO643" s="41"/>
      <c r="IQP643" s="41"/>
      <c r="IQQ643" s="41"/>
      <c r="IQR643" s="41"/>
      <c r="IQS643" s="41"/>
      <c r="IQT643" s="41"/>
      <c r="IQU643" s="41"/>
      <c r="IQV643" s="41"/>
      <c r="IQW643" s="41"/>
      <c r="IQX643" s="41"/>
      <c r="IQY643" s="41"/>
      <c r="IQZ643" s="41"/>
      <c r="IRA643" s="41"/>
      <c r="IRB643" s="41"/>
      <c r="IRC643" s="41"/>
      <c r="IRD643" s="41"/>
      <c r="IRE643" s="41"/>
      <c r="IRF643" s="41"/>
      <c r="IRG643" s="41"/>
      <c r="IRH643" s="41"/>
      <c r="IRI643" s="41"/>
      <c r="IRJ643" s="41"/>
      <c r="IRK643" s="41"/>
      <c r="IRL643" s="41"/>
      <c r="IRM643" s="41"/>
      <c r="IRN643" s="41"/>
      <c r="IRO643" s="41"/>
      <c r="IRP643" s="41"/>
      <c r="IRQ643" s="41"/>
      <c r="IRR643" s="41"/>
      <c r="IRS643" s="41"/>
      <c r="IRT643" s="41"/>
      <c r="IRU643" s="41"/>
      <c r="IRV643" s="41"/>
      <c r="IRW643" s="41"/>
      <c r="IRX643" s="41"/>
      <c r="IRY643" s="41"/>
      <c r="IRZ643" s="41"/>
      <c r="ISA643" s="41"/>
      <c r="ISB643" s="41"/>
      <c r="ISC643" s="41"/>
      <c r="ISD643" s="41"/>
      <c r="ISE643" s="41"/>
      <c r="ISF643" s="41"/>
      <c r="ISG643" s="41"/>
      <c r="ISH643" s="41"/>
      <c r="ISI643" s="41"/>
      <c r="ISJ643" s="41"/>
      <c r="ISK643" s="41"/>
      <c r="ISL643" s="41"/>
      <c r="ISM643" s="41"/>
      <c r="ISN643" s="41"/>
      <c r="ISO643" s="41"/>
      <c r="ISP643" s="41"/>
      <c r="ISQ643" s="41"/>
      <c r="ISR643" s="41"/>
      <c r="ISS643" s="41"/>
      <c r="IST643" s="41"/>
      <c r="ISU643" s="41"/>
      <c r="ISV643" s="41"/>
      <c r="ISW643" s="41"/>
      <c r="ISX643" s="41"/>
      <c r="ISY643" s="41"/>
      <c r="ISZ643" s="41"/>
      <c r="ITA643" s="41"/>
      <c r="ITB643" s="41"/>
      <c r="ITC643" s="41"/>
      <c r="ITD643" s="41"/>
      <c r="ITE643" s="41"/>
      <c r="ITF643" s="41"/>
      <c r="ITG643" s="41"/>
      <c r="ITH643" s="41"/>
      <c r="ITI643" s="41"/>
      <c r="ITJ643" s="41"/>
      <c r="ITK643" s="41"/>
      <c r="ITL643" s="41"/>
      <c r="ITM643" s="41"/>
      <c r="ITN643" s="41"/>
      <c r="ITO643" s="41"/>
      <c r="ITP643" s="41"/>
      <c r="ITQ643" s="41"/>
      <c r="ITR643" s="41"/>
      <c r="ITS643" s="41"/>
      <c r="ITT643" s="41"/>
      <c r="ITU643" s="41"/>
      <c r="ITV643" s="41"/>
      <c r="ITW643" s="41"/>
      <c r="ITX643" s="41"/>
      <c r="ITY643" s="41"/>
      <c r="ITZ643" s="41"/>
      <c r="IUA643" s="41"/>
      <c r="IUB643" s="41"/>
      <c r="IUC643" s="41"/>
      <c r="IUD643" s="41"/>
      <c r="IUE643" s="41"/>
      <c r="IUF643" s="41"/>
      <c r="IUG643" s="41"/>
      <c r="IUH643" s="41"/>
      <c r="IUI643" s="41"/>
      <c r="IUJ643" s="41"/>
      <c r="IUK643" s="41"/>
      <c r="IUL643" s="41"/>
      <c r="IUM643" s="41"/>
      <c r="IUN643" s="41"/>
      <c r="IUO643" s="41"/>
      <c r="IUP643" s="41"/>
      <c r="IUQ643" s="41"/>
      <c r="IUR643" s="41"/>
      <c r="IUS643" s="41"/>
      <c r="IUT643" s="41"/>
      <c r="IUU643" s="41"/>
      <c r="IUV643" s="41"/>
      <c r="IUW643" s="41"/>
      <c r="IUX643" s="41"/>
      <c r="IUY643" s="41"/>
      <c r="IUZ643" s="41"/>
      <c r="IVA643" s="41"/>
      <c r="IVB643" s="41"/>
      <c r="IVC643" s="41"/>
      <c r="IVD643" s="41"/>
      <c r="IVE643" s="41"/>
      <c r="IVF643" s="41"/>
      <c r="IVG643" s="41"/>
      <c r="IVH643" s="41"/>
      <c r="IVI643" s="41"/>
      <c r="IVJ643" s="41"/>
      <c r="IVK643" s="41"/>
      <c r="IVL643" s="41"/>
      <c r="IVM643" s="41"/>
      <c r="IVN643" s="41"/>
      <c r="IVO643" s="41"/>
      <c r="IVP643" s="41"/>
      <c r="IVQ643" s="41"/>
      <c r="IVR643" s="41"/>
      <c r="IVS643" s="41"/>
      <c r="IVT643" s="41"/>
      <c r="IVU643" s="41"/>
      <c r="IVV643" s="41"/>
      <c r="IVW643" s="41"/>
      <c r="IVX643" s="41"/>
      <c r="IVY643" s="41"/>
      <c r="IVZ643" s="41"/>
      <c r="IWA643" s="41"/>
      <c r="IWB643" s="41"/>
      <c r="IWC643" s="41"/>
      <c r="IWD643" s="41"/>
      <c r="IWE643" s="41"/>
      <c r="IWF643" s="41"/>
      <c r="IWG643" s="41"/>
      <c r="IWH643" s="41"/>
      <c r="IWI643" s="41"/>
      <c r="IWJ643" s="41"/>
      <c r="IWK643" s="41"/>
      <c r="IWL643" s="41"/>
      <c r="IWM643" s="41"/>
      <c r="IWN643" s="41"/>
      <c r="IWO643" s="41"/>
      <c r="IWP643" s="41"/>
      <c r="IWQ643" s="41"/>
      <c r="IWR643" s="41"/>
      <c r="IWS643" s="41"/>
      <c r="IWT643" s="41"/>
      <c r="IWU643" s="41"/>
      <c r="IWV643" s="41"/>
      <c r="IWW643" s="41"/>
      <c r="IWX643" s="41"/>
      <c r="IWY643" s="41"/>
      <c r="IWZ643" s="41"/>
      <c r="IXA643" s="41"/>
      <c r="IXB643" s="41"/>
      <c r="IXC643" s="41"/>
      <c r="IXD643" s="41"/>
      <c r="IXE643" s="41"/>
      <c r="IXF643" s="41"/>
      <c r="IXG643" s="41"/>
      <c r="IXH643" s="41"/>
      <c r="IXI643" s="41"/>
      <c r="IXJ643" s="41"/>
      <c r="IXK643" s="41"/>
      <c r="IXL643" s="41"/>
      <c r="IXM643" s="41"/>
      <c r="IXN643" s="41"/>
      <c r="IXO643" s="41"/>
      <c r="IXP643" s="41"/>
      <c r="IXQ643" s="41"/>
      <c r="IXR643" s="41"/>
      <c r="IXS643" s="41"/>
      <c r="IXT643" s="41"/>
      <c r="IXU643" s="41"/>
      <c r="IXV643" s="41"/>
      <c r="IXW643" s="41"/>
      <c r="IXX643" s="41"/>
      <c r="IXY643" s="41"/>
      <c r="IXZ643" s="41"/>
      <c r="IYA643" s="41"/>
      <c r="IYB643" s="41"/>
      <c r="IYC643" s="41"/>
      <c r="IYD643" s="41"/>
      <c r="IYE643" s="41"/>
      <c r="IYF643" s="41"/>
      <c r="IYG643" s="41"/>
      <c r="IYH643" s="41"/>
      <c r="IYI643" s="41"/>
      <c r="IYJ643" s="41"/>
      <c r="IYK643" s="41"/>
      <c r="IYL643" s="41"/>
      <c r="IYM643" s="41"/>
      <c r="IYN643" s="41"/>
      <c r="IYO643" s="41"/>
      <c r="IYP643" s="41"/>
      <c r="IYQ643" s="41"/>
      <c r="IYR643" s="41"/>
      <c r="IYS643" s="41"/>
      <c r="IYT643" s="41"/>
      <c r="IYU643" s="41"/>
      <c r="IYV643" s="41"/>
      <c r="IYW643" s="41"/>
      <c r="IYX643" s="41"/>
      <c r="IYY643" s="41"/>
      <c r="IYZ643" s="41"/>
      <c r="IZA643" s="41"/>
      <c r="IZB643" s="41"/>
      <c r="IZC643" s="41"/>
      <c r="IZD643" s="41"/>
      <c r="IZE643" s="41"/>
      <c r="IZF643" s="41"/>
      <c r="IZG643" s="41"/>
      <c r="IZH643" s="41"/>
      <c r="IZI643" s="41"/>
      <c r="IZJ643" s="41"/>
      <c r="IZK643" s="41"/>
      <c r="IZL643" s="41"/>
      <c r="IZM643" s="41"/>
      <c r="IZN643" s="41"/>
      <c r="IZO643" s="41"/>
      <c r="IZP643" s="41"/>
      <c r="IZQ643" s="41"/>
      <c r="IZR643" s="41"/>
      <c r="IZS643" s="41"/>
      <c r="IZT643" s="41"/>
      <c r="IZU643" s="41"/>
      <c r="IZV643" s="41"/>
      <c r="IZW643" s="41"/>
      <c r="IZX643" s="41"/>
      <c r="IZY643" s="41"/>
      <c r="IZZ643" s="41"/>
      <c r="JAA643" s="41"/>
      <c r="JAB643" s="41"/>
      <c r="JAC643" s="41"/>
      <c r="JAD643" s="41"/>
      <c r="JAE643" s="41"/>
      <c r="JAF643" s="41"/>
      <c r="JAG643" s="41"/>
      <c r="JAH643" s="41"/>
      <c r="JAI643" s="41"/>
      <c r="JAJ643" s="41"/>
      <c r="JAK643" s="41"/>
      <c r="JAL643" s="41"/>
      <c r="JAM643" s="41"/>
      <c r="JAN643" s="41"/>
      <c r="JAO643" s="41"/>
      <c r="JAP643" s="41"/>
      <c r="JAQ643" s="41"/>
      <c r="JAR643" s="41"/>
      <c r="JAS643" s="41"/>
      <c r="JAT643" s="41"/>
      <c r="JAU643" s="41"/>
      <c r="JAV643" s="41"/>
      <c r="JAW643" s="41"/>
      <c r="JAX643" s="41"/>
      <c r="JAY643" s="41"/>
      <c r="JAZ643" s="41"/>
      <c r="JBA643" s="41"/>
      <c r="JBB643" s="41"/>
      <c r="JBC643" s="41"/>
      <c r="JBD643" s="41"/>
      <c r="JBE643" s="41"/>
      <c r="JBF643" s="41"/>
      <c r="JBG643" s="41"/>
      <c r="JBH643" s="41"/>
      <c r="JBI643" s="41"/>
      <c r="JBJ643" s="41"/>
      <c r="JBK643" s="41"/>
      <c r="JBL643" s="41"/>
      <c r="JBM643" s="41"/>
      <c r="JBN643" s="41"/>
      <c r="JBO643" s="41"/>
      <c r="JBP643" s="41"/>
      <c r="JBQ643" s="41"/>
      <c r="JBR643" s="41"/>
      <c r="JBS643" s="41"/>
      <c r="JBT643" s="41"/>
      <c r="JBU643" s="41"/>
      <c r="JBV643" s="41"/>
      <c r="JBW643" s="41"/>
      <c r="JBX643" s="41"/>
      <c r="JBY643" s="41"/>
      <c r="JBZ643" s="41"/>
      <c r="JCA643" s="41"/>
      <c r="JCB643" s="41"/>
      <c r="JCC643" s="41"/>
      <c r="JCD643" s="41"/>
      <c r="JCE643" s="41"/>
      <c r="JCF643" s="41"/>
      <c r="JCG643" s="41"/>
      <c r="JCH643" s="41"/>
      <c r="JCI643" s="41"/>
      <c r="JCJ643" s="41"/>
      <c r="JCK643" s="41"/>
      <c r="JCL643" s="41"/>
      <c r="JCM643" s="41"/>
      <c r="JCN643" s="41"/>
      <c r="JCO643" s="41"/>
      <c r="JCP643" s="41"/>
      <c r="JCQ643" s="41"/>
      <c r="JCR643" s="41"/>
      <c r="JCS643" s="41"/>
      <c r="JCT643" s="41"/>
      <c r="JCU643" s="41"/>
      <c r="JCV643" s="41"/>
      <c r="JCW643" s="41"/>
      <c r="JCX643" s="41"/>
      <c r="JCY643" s="41"/>
      <c r="JCZ643" s="41"/>
      <c r="JDA643" s="41"/>
      <c r="JDB643" s="41"/>
      <c r="JDC643" s="41"/>
      <c r="JDD643" s="41"/>
      <c r="JDE643" s="41"/>
      <c r="JDF643" s="41"/>
      <c r="JDG643" s="41"/>
      <c r="JDH643" s="41"/>
      <c r="JDI643" s="41"/>
      <c r="JDJ643" s="41"/>
      <c r="JDK643" s="41"/>
      <c r="JDL643" s="41"/>
      <c r="JDM643" s="41"/>
      <c r="JDN643" s="41"/>
      <c r="JDO643" s="41"/>
      <c r="JDP643" s="41"/>
      <c r="JDQ643" s="41"/>
      <c r="JDR643" s="41"/>
      <c r="JDS643" s="41"/>
      <c r="JDT643" s="41"/>
      <c r="JDU643" s="41"/>
      <c r="JDV643" s="41"/>
      <c r="JDW643" s="41"/>
      <c r="JDX643" s="41"/>
      <c r="JDY643" s="41"/>
      <c r="JDZ643" s="41"/>
      <c r="JEA643" s="41"/>
      <c r="JEB643" s="41"/>
      <c r="JEC643" s="41"/>
      <c r="JED643" s="41"/>
      <c r="JEE643" s="41"/>
      <c r="JEF643" s="41"/>
      <c r="JEG643" s="41"/>
      <c r="JEH643" s="41"/>
      <c r="JEI643" s="41"/>
      <c r="JEJ643" s="41"/>
      <c r="JEK643" s="41"/>
      <c r="JEL643" s="41"/>
      <c r="JEM643" s="41"/>
      <c r="JEN643" s="41"/>
      <c r="JEO643" s="41"/>
      <c r="JEP643" s="41"/>
      <c r="JEQ643" s="41"/>
      <c r="JER643" s="41"/>
      <c r="JES643" s="41"/>
      <c r="JET643" s="41"/>
      <c r="JEU643" s="41"/>
      <c r="JEV643" s="41"/>
      <c r="JEW643" s="41"/>
      <c r="JEX643" s="41"/>
      <c r="JEY643" s="41"/>
      <c r="JEZ643" s="41"/>
      <c r="JFA643" s="41"/>
      <c r="JFB643" s="41"/>
      <c r="JFC643" s="41"/>
      <c r="JFD643" s="41"/>
      <c r="JFE643" s="41"/>
      <c r="JFF643" s="41"/>
      <c r="JFG643" s="41"/>
      <c r="JFH643" s="41"/>
      <c r="JFI643" s="41"/>
      <c r="JFJ643" s="41"/>
      <c r="JFK643" s="41"/>
      <c r="JFL643" s="41"/>
      <c r="JFM643" s="41"/>
      <c r="JFN643" s="41"/>
      <c r="JFO643" s="41"/>
      <c r="JFP643" s="41"/>
      <c r="JFQ643" s="41"/>
      <c r="JFR643" s="41"/>
      <c r="JFS643" s="41"/>
      <c r="JFT643" s="41"/>
      <c r="JFU643" s="41"/>
      <c r="JFV643" s="41"/>
      <c r="JFW643" s="41"/>
      <c r="JFX643" s="41"/>
      <c r="JFY643" s="41"/>
      <c r="JFZ643" s="41"/>
      <c r="JGA643" s="41"/>
      <c r="JGB643" s="41"/>
      <c r="JGC643" s="41"/>
      <c r="JGD643" s="41"/>
      <c r="JGE643" s="41"/>
      <c r="JGF643" s="41"/>
      <c r="JGG643" s="41"/>
      <c r="JGH643" s="41"/>
      <c r="JGI643" s="41"/>
      <c r="JGJ643" s="41"/>
      <c r="JGK643" s="41"/>
      <c r="JGL643" s="41"/>
      <c r="JGM643" s="41"/>
      <c r="JGN643" s="41"/>
      <c r="JGO643" s="41"/>
      <c r="JGP643" s="41"/>
      <c r="JGQ643" s="41"/>
      <c r="JGR643" s="41"/>
      <c r="JGS643" s="41"/>
      <c r="JGT643" s="41"/>
      <c r="JGU643" s="41"/>
      <c r="JGV643" s="41"/>
      <c r="JGW643" s="41"/>
      <c r="JGX643" s="41"/>
      <c r="JGY643" s="41"/>
      <c r="JGZ643" s="41"/>
      <c r="JHA643" s="41"/>
      <c r="JHB643" s="41"/>
      <c r="JHC643" s="41"/>
      <c r="JHD643" s="41"/>
      <c r="JHE643" s="41"/>
      <c r="JHF643" s="41"/>
      <c r="JHG643" s="41"/>
      <c r="JHH643" s="41"/>
      <c r="JHI643" s="41"/>
      <c r="JHJ643" s="41"/>
      <c r="JHK643" s="41"/>
      <c r="JHL643" s="41"/>
      <c r="JHM643" s="41"/>
      <c r="JHN643" s="41"/>
      <c r="JHO643" s="41"/>
      <c r="JHP643" s="41"/>
      <c r="JHQ643" s="41"/>
      <c r="JHR643" s="41"/>
      <c r="JHS643" s="41"/>
      <c r="JHT643" s="41"/>
      <c r="JHU643" s="41"/>
      <c r="JHV643" s="41"/>
      <c r="JHW643" s="41"/>
      <c r="JHX643" s="41"/>
      <c r="JHY643" s="41"/>
      <c r="JHZ643" s="41"/>
      <c r="JIA643" s="41"/>
      <c r="JIB643" s="41"/>
      <c r="JIC643" s="41"/>
      <c r="JID643" s="41"/>
      <c r="JIE643" s="41"/>
      <c r="JIF643" s="41"/>
      <c r="JIG643" s="41"/>
      <c r="JIH643" s="41"/>
      <c r="JII643" s="41"/>
      <c r="JIJ643" s="41"/>
      <c r="JIK643" s="41"/>
      <c r="JIL643" s="41"/>
      <c r="JIM643" s="41"/>
      <c r="JIN643" s="41"/>
      <c r="JIO643" s="41"/>
      <c r="JIP643" s="41"/>
      <c r="JIQ643" s="41"/>
      <c r="JIR643" s="41"/>
      <c r="JIS643" s="41"/>
      <c r="JIT643" s="41"/>
      <c r="JIU643" s="41"/>
      <c r="JIV643" s="41"/>
      <c r="JIW643" s="41"/>
      <c r="JIX643" s="41"/>
      <c r="JIY643" s="41"/>
      <c r="JIZ643" s="41"/>
      <c r="JJA643" s="41"/>
      <c r="JJB643" s="41"/>
      <c r="JJC643" s="41"/>
      <c r="JJD643" s="41"/>
      <c r="JJE643" s="41"/>
      <c r="JJF643" s="41"/>
      <c r="JJG643" s="41"/>
      <c r="JJH643" s="41"/>
      <c r="JJI643" s="41"/>
      <c r="JJJ643" s="41"/>
      <c r="JJK643" s="41"/>
      <c r="JJL643" s="41"/>
      <c r="JJM643" s="41"/>
      <c r="JJN643" s="41"/>
      <c r="JJO643" s="41"/>
      <c r="JJP643" s="41"/>
      <c r="JJQ643" s="41"/>
      <c r="JJR643" s="41"/>
      <c r="JJS643" s="41"/>
      <c r="JJT643" s="41"/>
      <c r="JJU643" s="41"/>
      <c r="JJV643" s="41"/>
      <c r="JJW643" s="41"/>
      <c r="JJX643" s="41"/>
      <c r="JJY643" s="41"/>
      <c r="JJZ643" s="41"/>
      <c r="JKA643" s="41"/>
      <c r="JKB643" s="41"/>
      <c r="JKC643" s="41"/>
      <c r="JKD643" s="41"/>
      <c r="JKE643" s="41"/>
      <c r="JKF643" s="41"/>
      <c r="JKG643" s="41"/>
      <c r="JKH643" s="41"/>
      <c r="JKI643" s="41"/>
      <c r="JKJ643" s="41"/>
      <c r="JKK643" s="41"/>
      <c r="JKL643" s="41"/>
      <c r="JKM643" s="41"/>
      <c r="JKN643" s="41"/>
      <c r="JKO643" s="41"/>
      <c r="JKP643" s="41"/>
      <c r="JKQ643" s="41"/>
      <c r="JKR643" s="41"/>
      <c r="JKS643" s="41"/>
      <c r="JKT643" s="41"/>
      <c r="JKU643" s="41"/>
      <c r="JKV643" s="41"/>
      <c r="JKW643" s="41"/>
      <c r="JKX643" s="41"/>
      <c r="JKY643" s="41"/>
      <c r="JKZ643" s="41"/>
      <c r="JLA643" s="41"/>
      <c r="JLB643" s="41"/>
      <c r="JLC643" s="41"/>
      <c r="JLD643" s="41"/>
      <c r="JLE643" s="41"/>
      <c r="JLF643" s="41"/>
      <c r="JLG643" s="41"/>
      <c r="JLH643" s="41"/>
      <c r="JLI643" s="41"/>
      <c r="JLJ643" s="41"/>
      <c r="JLK643" s="41"/>
      <c r="JLL643" s="41"/>
      <c r="JLM643" s="41"/>
      <c r="JLN643" s="41"/>
      <c r="JLO643" s="41"/>
      <c r="JLP643" s="41"/>
      <c r="JLQ643" s="41"/>
      <c r="JLR643" s="41"/>
      <c r="JLS643" s="41"/>
      <c r="JLT643" s="41"/>
      <c r="JLU643" s="41"/>
      <c r="JLV643" s="41"/>
      <c r="JLW643" s="41"/>
      <c r="JLX643" s="41"/>
      <c r="JLY643" s="41"/>
      <c r="JLZ643" s="41"/>
      <c r="JMA643" s="41"/>
      <c r="JMB643" s="41"/>
      <c r="JMC643" s="41"/>
      <c r="JMD643" s="41"/>
      <c r="JME643" s="41"/>
      <c r="JMF643" s="41"/>
      <c r="JMG643" s="41"/>
      <c r="JMH643" s="41"/>
      <c r="JMI643" s="41"/>
      <c r="JMJ643" s="41"/>
      <c r="JMK643" s="41"/>
      <c r="JML643" s="41"/>
      <c r="JMM643" s="41"/>
      <c r="JMN643" s="41"/>
      <c r="JMO643" s="41"/>
      <c r="JMP643" s="41"/>
      <c r="JMQ643" s="41"/>
      <c r="JMR643" s="41"/>
      <c r="JMS643" s="41"/>
      <c r="JMT643" s="41"/>
      <c r="JMU643" s="41"/>
      <c r="JMV643" s="41"/>
      <c r="JMW643" s="41"/>
      <c r="JMX643" s="41"/>
      <c r="JMY643" s="41"/>
      <c r="JMZ643" s="41"/>
      <c r="JNA643" s="41"/>
      <c r="JNB643" s="41"/>
      <c r="JNC643" s="41"/>
      <c r="JND643" s="41"/>
      <c r="JNE643" s="41"/>
      <c r="JNF643" s="41"/>
      <c r="JNG643" s="41"/>
      <c r="JNH643" s="41"/>
      <c r="JNI643" s="41"/>
      <c r="JNJ643" s="41"/>
      <c r="JNK643" s="41"/>
      <c r="JNL643" s="41"/>
      <c r="JNM643" s="41"/>
      <c r="JNN643" s="41"/>
      <c r="JNO643" s="41"/>
      <c r="JNP643" s="41"/>
      <c r="JNQ643" s="41"/>
      <c r="JNR643" s="41"/>
      <c r="JNS643" s="41"/>
      <c r="JNT643" s="41"/>
      <c r="JNU643" s="41"/>
      <c r="JNV643" s="41"/>
      <c r="JNW643" s="41"/>
      <c r="JNX643" s="41"/>
      <c r="JNY643" s="41"/>
      <c r="JNZ643" s="41"/>
      <c r="JOA643" s="41"/>
      <c r="JOB643" s="41"/>
      <c r="JOC643" s="41"/>
      <c r="JOD643" s="41"/>
      <c r="JOE643" s="41"/>
      <c r="JOF643" s="41"/>
      <c r="JOG643" s="41"/>
      <c r="JOH643" s="41"/>
      <c r="JOI643" s="41"/>
      <c r="JOJ643" s="41"/>
      <c r="JOK643" s="41"/>
      <c r="JOL643" s="41"/>
      <c r="JOM643" s="41"/>
      <c r="JON643" s="41"/>
      <c r="JOO643" s="41"/>
      <c r="JOP643" s="41"/>
      <c r="JOQ643" s="41"/>
      <c r="JOR643" s="41"/>
      <c r="JOS643" s="41"/>
      <c r="JOT643" s="41"/>
      <c r="JOU643" s="41"/>
      <c r="JOV643" s="41"/>
      <c r="JOW643" s="41"/>
      <c r="JOX643" s="41"/>
      <c r="JOY643" s="41"/>
      <c r="JOZ643" s="41"/>
      <c r="JPA643" s="41"/>
      <c r="JPB643" s="41"/>
      <c r="JPC643" s="41"/>
      <c r="JPD643" s="41"/>
      <c r="JPE643" s="41"/>
      <c r="JPF643" s="41"/>
      <c r="JPG643" s="41"/>
      <c r="JPH643" s="41"/>
      <c r="JPI643" s="41"/>
      <c r="JPJ643" s="41"/>
      <c r="JPK643" s="41"/>
      <c r="JPL643" s="41"/>
      <c r="JPM643" s="41"/>
      <c r="JPN643" s="41"/>
      <c r="JPO643" s="41"/>
      <c r="JPP643" s="41"/>
      <c r="JPQ643" s="41"/>
      <c r="JPR643" s="41"/>
      <c r="JPS643" s="41"/>
      <c r="JPT643" s="41"/>
      <c r="JPU643" s="41"/>
      <c r="JPV643" s="41"/>
      <c r="JPW643" s="41"/>
      <c r="JPX643" s="41"/>
      <c r="JPY643" s="41"/>
      <c r="JPZ643" s="41"/>
      <c r="JQA643" s="41"/>
      <c r="JQB643" s="41"/>
      <c r="JQC643" s="41"/>
      <c r="JQD643" s="41"/>
      <c r="JQE643" s="41"/>
      <c r="JQF643" s="41"/>
      <c r="JQG643" s="41"/>
      <c r="JQH643" s="41"/>
      <c r="JQI643" s="41"/>
      <c r="JQJ643" s="41"/>
      <c r="JQK643" s="41"/>
      <c r="JQL643" s="41"/>
      <c r="JQM643" s="41"/>
      <c r="JQN643" s="41"/>
      <c r="JQO643" s="41"/>
      <c r="JQP643" s="41"/>
      <c r="JQQ643" s="41"/>
      <c r="JQR643" s="41"/>
      <c r="JQS643" s="41"/>
      <c r="JQT643" s="41"/>
      <c r="JQU643" s="41"/>
      <c r="JQV643" s="41"/>
      <c r="JQW643" s="41"/>
      <c r="JQX643" s="41"/>
      <c r="JQY643" s="41"/>
      <c r="JQZ643" s="41"/>
      <c r="JRA643" s="41"/>
      <c r="JRB643" s="41"/>
      <c r="JRC643" s="41"/>
      <c r="JRD643" s="41"/>
      <c r="JRE643" s="41"/>
      <c r="JRF643" s="41"/>
      <c r="JRG643" s="41"/>
      <c r="JRH643" s="41"/>
      <c r="JRI643" s="41"/>
      <c r="JRJ643" s="41"/>
      <c r="JRK643" s="41"/>
      <c r="JRL643" s="41"/>
      <c r="JRM643" s="41"/>
      <c r="JRN643" s="41"/>
      <c r="JRO643" s="41"/>
      <c r="JRP643" s="41"/>
      <c r="JRQ643" s="41"/>
      <c r="JRR643" s="41"/>
      <c r="JRS643" s="41"/>
      <c r="JRT643" s="41"/>
      <c r="JRU643" s="41"/>
      <c r="JRV643" s="41"/>
      <c r="JRW643" s="41"/>
      <c r="JRX643" s="41"/>
      <c r="JRY643" s="41"/>
      <c r="JRZ643" s="41"/>
      <c r="JSA643" s="41"/>
      <c r="JSB643" s="41"/>
      <c r="JSC643" s="41"/>
      <c r="JSD643" s="41"/>
      <c r="JSE643" s="41"/>
      <c r="JSF643" s="41"/>
      <c r="JSG643" s="41"/>
      <c r="JSH643" s="41"/>
      <c r="JSI643" s="41"/>
      <c r="JSJ643" s="41"/>
      <c r="JSK643" s="41"/>
      <c r="JSL643" s="41"/>
      <c r="JSM643" s="41"/>
      <c r="JSN643" s="41"/>
      <c r="JSO643" s="41"/>
      <c r="JSP643" s="41"/>
      <c r="JSQ643" s="41"/>
      <c r="JSR643" s="41"/>
      <c r="JSS643" s="41"/>
      <c r="JST643" s="41"/>
      <c r="JSU643" s="41"/>
      <c r="JSV643" s="41"/>
      <c r="JSW643" s="41"/>
      <c r="JSX643" s="41"/>
      <c r="JSY643" s="41"/>
      <c r="JSZ643" s="41"/>
      <c r="JTA643" s="41"/>
      <c r="JTB643" s="41"/>
      <c r="JTC643" s="41"/>
      <c r="JTD643" s="41"/>
      <c r="JTE643" s="41"/>
      <c r="JTF643" s="41"/>
      <c r="JTG643" s="41"/>
      <c r="JTH643" s="41"/>
      <c r="JTI643" s="41"/>
      <c r="JTJ643" s="41"/>
      <c r="JTK643" s="41"/>
      <c r="JTL643" s="41"/>
      <c r="JTM643" s="41"/>
      <c r="JTN643" s="41"/>
      <c r="JTO643" s="41"/>
      <c r="JTP643" s="41"/>
      <c r="JTQ643" s="41"/>
      <c r="JTR643" s="41"/>
      <c r="JTS643" s="41"/>
      <c r="JTT643" s="41"/>
      <c r="JTU643" s="41"/>
      <c r="JTV643" s="41"/>
      <c r="JTW643" s="41"/>
      <c r="JTX643" s="41"/>
      <c r="JTY643" s="41"/>
      <c r="JTZ643" s="41"/>
      <c r="JUA643" s="41"/>
      <c r="JUB643" s="41"/>
      <c r="JUC643" s="41"/>
      <c r="JUD643" s="41"/>
      <c r="JUE643" s="41"/>
      <c r="JUF643" s="41"/>
      <c r="JUG643" s="41"/>
      <c r="JUH643" s="41"/>
      <c r="JUI643" s="41"/>
      <c r="JUJ643" s="41"/>
      <c r="JUK643" s="41"/>
      <c r="JUL643" s="41"/>
      <c r="JUM643" s="41"/>
      <c r="JUN643" s="41"/>
      <c r="JUO643" s="41"/>
      <c r="JUP643" s="41"/>
      <c r="JUQ643" s="41"/>
      <c r="JUR643" s="41"/>
      <c r="JUS643" s="41"/>
      <c r="JUT643" s="41"/>
      <c r="JUU643" s="41"/>
      <c r="JUV643" s="41"/>
      <c r="JUW643" s="41"/>
      <c r="JUX643" s="41"/>
      <c r="JUY643" s="41"/>
      <c r="JUZ643" s="41"/>
      <c r="JVA643" s="41"/>
      <c r="JVB643" s="41"/>
      <c r="JVC643" s="41"/>
      <c r="JVD643" s="41"/>
      <c r="JVE643" s="41"/>
      <c r="JVF643" s="41"/>
      <c r="JVG643" s="41"/>
      <c r="JVH643" s="41"/>
      <c r="JVI643" s="41"/>
      <c r="JVJ643" s="41"/>
      <c r="JVK643" s="41"/>
      <c r="JVL643" s="41"/>
      <c r="JVM643" s="41"/>
      <c r="JVN643" s="41"/>
      <c r="JVO643" s="41"/>
      <c r="JVP643" s="41"/>
      <c r="JVQ643" s="41"/>
      <c r="JVR643" s="41"/>
      <c r="JVS643" s="41"/>
      <c r="JVT643" s="41"/>
      <c r="JVU643" s="41"/>
      <c r="JVV643" s="41"/>
      <c r="JVW643" s="41"/>
      <c r="JVX643" s="41"/>
      <c r="JVY643" s="41"/>
      <c r="JVZ643" s="41"/>
      <c r="JWA643" s="41"/>
      <c r="JWB643" s="41"/>
      <c r="JWC643" s="41"/>
      <c r="JWD643" s="41"/>
      <c r="JWE643" s="41"/>
      <c r="JWF643" s="41"/>
      <c r="JWG643" s="41"/>
      <c r="JWH643" s="41"/>
      <c r="JWI643" s="41"/>
      <c r="JWJ643" s="41"/>
      <c r="JWK643" s="41"/>
      <c r="JWL643" s="41"/>
      <c r="JWM643" s="41"/>
      <c r="JWN643" s="41"/>
      <c r="JWO643" s="41"/>
      <c r="JWP643" s="41"/>
      <c r="JWQ643" s="41"/>
      <c r="JWR643" s="41"/>
      <c r="JWS643" s="41"/>
      <c r="JWT643" s="41"/>
      <c r="JWU643" s="41"/>
      <c r="JWV643" s="41"/>
      <c r="JWW643" s="41"/>
      <c r="JWX643" s="41"/>
      <c r="JWY643" s="41"/>
      <c r="JWZ643" s="41"/>
      <c r="JXA643" s="41"/>
      <c r="JXB643" s="41"/>
      <c r="JXC643" s="41"/>
      <c r="JXD643" s="41"/>
      <c r="JXE643" s="41"/>
      <c r="JXF643" s="41"/>
      <c r="JXG643" s="41"/>
      <c r="JXH643" s="41"/>
      <c r="JXI643" s="41"/>
      <c r="JXJ643" s="41"/>
      <c r="JXK643" s="41"/>
      <c r="JXL643" s="41"/>
      <c r="JXM643" s="41"/>
      <c r="JXN643" s="41"/>
      <c r="JXO643" s="41"/>
      <c r="JXP643" s="41"/>
      <c r="JXQ643" s="41"/>
      <c r="JXR643" s="41"/>
      <c r="JXS643" s="41"/>
      <c r="JXT643" s="41"/>
      <c r="JXU643" s="41"/>
      <c r="JXV643" s="41"/>
      <c r="JXW643" s="41"/>
      <c r="JXX643" s="41"/>
      <c r="JXY643" s="41"/>
      <c r="JXZ643" s="41"/>
      <c r="JYA643" s="41"/>
      <c r="JYB643" s="41"/>
      <c r="JYC643" s="41"/>
      <c r="JYD643" s="41"/>
      <c r="JYE643" s="41"/>
      <c r="JYF643" s="41"/>
      <c r="JYG643" s="41"/>
      <c r="JYH643" s="41"/>
      <c r="JYI643" s="41"/>
      <c r="JYJ643" s="41"/>
      <c r="JYK643" s="41"/>
      <c r="JYL643" s="41"/>
      <c r="JYM643" s="41"/>
      <c r="JYN643" s="41"/>
      <c r="JYO643" s="41"/>
      <c r="JYP643" s="41"/>
      <c r="JYQ643" s="41"/>
      <c r="JYR643" s="41"/>
      <c r="JYS643" s="41"/>
      <c r="JYT643" s="41"/>
      <c r="JYU643" s="41"/>
      <c r="JYV643" s="41"/>
      <c r="JYW643" s="41"/>
      <c r="JYX643" s="41"/>
      <c r="JYY643" s="41"/>
      <c r="JYZ643" s="41"/>
      <c r="JZA643" s="41"/>
      <c r="JZB643" s="41"/>
      <c r="JZC643" s="41"/>
      <c r="JZD643" s="41"/>
      <c r="JZE643" s="41"/>
      <c r="JZF643" s="41"/>
      <c r="JZG643" s="41"/>
      <c r="JZH643" s="41"/>
      <c r="JZI643" s="41"/>
      <c r="JZJ643" s="41"/>
      <c r="JZK643" s="41"/>
      <c r="JZL643" s="41"/>
      <c r="JZM643" s="41"/>
      <c r="JZN643" s="41"/>
      <c r="JZO643" s="41"/>
      <c r="JZP643" s="41"/>
      <c r="JZQ643" s="41"/>
      <c r="JZR643" s="41"/>
      <c r="JZS643" s="41"/>
      <c r="JZT643" s="41"/>
      <c r="JZU643" s="41"/>
      <c r="JZV643" s="41"/>
      <c r="JZW643" s="41"/>
      <c r="JZX643" s="41"/>
      <c r="JZY643" s="41"/>
      <c r="JZZ643" s="41"/>
      <c r="KAA643" s="41"/>
      <c r="KAB643" s="41"/>
      <c r="KAC643" s="41"/>
      <c r="KAD643" s="41"/>
      <c r="KAE643" s="41"/>
      <c r="KAF643" s="41"/>
      <c r="KAG643" s="41"/>
      <c r="KAH643" s="41"/>
      <c r="KAI643" s="41"/>
      <c r="KAJ643" s="41"/>
      <c r="KAK643" s="41"/>
      <c r="KAL643" s="41"/>
      <c r="KAM643" s="41"/>
      <c r="KAN643" s="41"/>
      <c r="KAO643" s="41"/>
      <c r="KAP643" s="41"/>
      <c r="KAQ643" s="41"/>
      <c r="KAR643" s="41"/>
      <c r="KAS643" s="41"/>
      <c r="KAT643" s="41"/>
      <c r="KAU643" s="41"/>
      <c r="KAV643" s="41"/>
      <c r="KAW643" s="41"/>
      <c r="KAX643" s="41"/>
      <c r="KAY643" s="41"/>
      <c r="KAZ643" s="41"/>
      <c r="KBA643" s="41"/>
      <c r="KBB643" s="41"/>
      <c r="KBC643" s="41"/>
      <c r="KBD643" s="41"/>
      <c r="KBE643" s="41"/>
      <c r="KBF643" s="41"/>
      <c r="KBG643" s="41"/>
      <c r="KBH643" s="41"/>
      <c r="KBI643" s="41"/>
      <c r="KBJ643" s="41"/>
      <c r="KBK643" s="41"/>
      <c r="KBL643" s="41"/>
      <c r="KBM643" s="41"/>
      <c r="KBN643" s="41"/>
      <c r="KBO643" s="41"/>
      <c r="KBP643" s="41"/>
      <c r="KBQ643" s="41"/>
      <c r="KBR643" s="41"/>
      <c r="KBS643" s="41"/>
      <c r="KBT643" s="41"/>
      <c r="KBU643" s="41"/>
      <c r="KBV643" s="41"/>
      <c r="KBW643" s="41"/>
      <c r="KBX643" s="41"/>
      <c r="KBY643" s="41"/>
      <c r="KBZ643" s="41"/>
      <c r="KCA643" s="41"/>
      <c r="KCB643" s="41"/>
      <c r="KCC643" s="41"/>
      <c r="KCD643" s="41"/>
      <c r="KCE643" s="41"/>
      <c r="KCF643" s="41"/>
      <c r="KCG643" s="41"/>
      <c r="KCH643" s="41"/>
      <c r="KCI643" s="41"/>
      <c r="KCJ643" s="41"/>
      <c r="KCK643" s="41"/>
      <c r="KCL643" s="41"/>
      <c r="KCM643" s="41"/>
      <c r="KCN643" s="41"/>
      <c r="KCO643" s="41"/>
      <c r="KCP643" s="41"/>
      <c r="KCQ643" s="41"/>
      <c r="KCR643" s="41"/>
      <c r="KCS643" s="41"/>
      <c r="KCT643" s="41"/>
      <c r="KCU643" s="41"/>
      <c r="KCV643" s="41"/>
      <c r="KCW643" s="41"/>
      <c r="KCX643" s="41"/>
      <c r="KCY643" s="41"/>
      <c r="KCZ643" s="41"/>
      <c r="KDA643" s="41"/>
      <c r="KDB643" s="41"/>
      <c r="KDC643" s="41"/>
      <c r="KDD643" s="41"/>
      <c r="KDE643" s="41"/>
      <c r="KDF643" s="41"/>
      <c r="KDG643" s="41"/>
      <c r="KDH643" s="41"/>
      <c r="KDI643" s="41"/>
      <c r="KDJ643" s="41"/>
      <c r="KDK643" s="41"/>
      <c r="KDL643" s="41"/>
      <c r="KDM643" s="41"/>
      <c r="KDN643" s="41"/>
      <c r="KDO643" s="41"/>
      <c r="KDP643" s="41"/>
      <c r="KDQ643" s="41"/>
      <c r="KDR643" s="41"/>
      <c r="KDS643" s="41"/>
      <c r="KDT643" s="41"/>
      <c r="KDU643" s="41"/>
      <c r="KDV643" s="41"/>
      <c r="KDW643" s="41"/>
      <c r="KDX643" s="41"/>
      <c r="KDY643" s="41"/>
      <c r="KDZ643" s="41"/>
      <c r="KEA643" s="41"/>
      <c r="KEB643" s="41"/>
      <c r="KEC643" s="41"/>
      <c r="KED643" s="41"/>
      <c r="KEE643" s="41"/>
      <c r="KEF643" s="41"/>
      <c r="KEG643" s="41"/>
      <c r="KEH643" s="41"/>
      <c r="KEI643" s="41"/>
      <c r="KEJ643" s="41"/>
      <c r="KEK643" s="41"/>
      <c r="KEL643" s="41"/>
      <c r="KEM643" s="41"/>
      <c r="KEN643" s="41"/>
      <c r="KEO643" s="41"/>
      <c r="KEP643" s="41"/>
      <c r="KEQ643" s="41"/>
      <c r="KER643" s="41"/>
      <c r="KES643" s="41"/>
      <c r="KET643" s="41"/>
      <c r="KEU643" s="41"/>
      <c r="KEV643" s="41"/>
      <c r="KEW643" s="41"/>
      <c r="KEX643" s="41"/>
      <c r="KEY643" s="41"/>
      <c r="KEZ643" s="41"/>
      <c r="KFA643" s="41"/>
      <c r="KFB643" s="41"/>
      <c r="KFC643" s="41"/>
      <c r="KFD643" s="41"/>
      <c r="KFE643" s="41"/>
      <c r="KFF643" s="41"/>
      <c r="KFG643" s="41"/>
      <c r="KFH643" s="41"/>
      <c r="KFI643" s="41"/>
      <c r="KFJ643" s="41"/>
      <c r="KFK643" s="41"/>
      <c r="KFL643" s="41"/>
      <c r="KFM643" s="41"/>
      <c r="KFN643" s="41"/>
      <c r="KFO643" s="41"/>
      <c r="KFP643" s="41"/>
      <c r="KFQ643" s="41"/>
      <c r="KFR643" s="41"/>
      <c r="KFS643" s="41"/>
      <c r="KFT643" s="41"/>
      <c r="KFU643" s="41"/>
      <c r="KFV643" s="41"/>
      <c r="KFW643" s="41"/>
      <c r="KFX643" s="41"/>
      <c r="KFY643" s="41"/>
      <c r="KFZ643" s="41"/>
      <c r="KGA643" s="41"/>
      <c r="KGB643" s="41"/>
      <c r="KGC643" s="41"/>
      <c r="KGD643" s="41"/>
      <c r="KGE643" s="41"/>
      <c r="KGF643" s="41"/>
      <c r="KGG643" s="41"/>
      <c r="KGH643" s="41"/>
      <c r="KGI643" s="41"/>
      <c r="KGJ643" s="41"/>
      <c r="KGK643" s="41"/>
      <c r="KGL643" s="41"/>
      <c r="KGM643" s="41"/>
      <c r="KGN643" s="41"/>
      <c r="KGO643" s="41"/>
      <c r="KGP643" s="41"/>
      <c r="KGQ643" s="41"/>
      <c r="KGR643" s="41"/>
      <c r="KGS643" s="41"/>
      <c r="KGT643" s="41"/>
      <c r="KGU643" s="41"/>
      <c r="KGV643" s="41"/>
      <c r="KGW643" s="41"/>
      <c r="KGX643" s="41"/>
      <c r="KGY643" s="41"/>
      <c r="KGZ643" s="41"/>
      <c r="KHA643" s="41"/>
      <c r="KHB643" s="41"/>
      <c r="KHC643" s="41"/>
      <c r="KHD643" s="41"/>
      <c r="KHE643" s="41"/>
      <c r="KHF643" s="41"/>
      <c r="KHG643" s="41"/>
      <c r="KHH643" s="41"/>
      <c r="KHI643" s="41"/>
      <c r="KHJ643" s="41"/>
      <c r="KHK643" s="41"/>
      <c r="KHL643" s="41"/>
      <c r="KHM643" s="41"/>
      <c r="KHN643" s="41"/>
      <c r="KHO643" s="41"/>
      <c r="KHP643" s="41"/>
      <c r="KHQ643" s="41"/>
      <c r="KHR643" s="41"/>
      <c r="KHS643" s="41"/>
      <c r="KHT643" s="41"/>
      <c r="KHU643" s="41"/>
      <c r="KHV643" s="41"/>
      <c r="KHW643" s="41"/>
      <c r="KHX643" s="41"/>
      <c r="KHY643" s="41"/>
      <c r="KHZ643" s="41"/>
      <c r="KIA643" s="41"/>
      <c r="KIB643" s="41"/>
      <c r="KIC643" s="41"/>
      <c r="KID643" s="41"/>
      <c r="KIE643" s="41"/>
      <c r="KIF643" s="41"/>
      <c r="KIG643" s="41"/>
      <c r="KIH643" s="41"/>
      <c r="KII643" s="41"/>
      <c r="KIJ643" s="41"/>
      <c r="KIK643" s="41"/>
      <c r="KIL643" s="41"/>
      <c r="KIM643" s="41"/>
      <c r="KIN643" s="41"/>
      <c r="KIO643" s="41"/>
      <c r="KIP643" s="41"/>
      <c r="KIQ643" s="41"/>
      <c r="KIR643" s="41"/>
      <c r="KIS643" s="41"/>
      <c r="KIT643" s="41"/>
      <c r="KIU643" s="41"/>
      <c r="KIV643" s="41"/>
      <c r="KIW643" s="41"/>
      <c r="KIX643" s="41"/>
      <c r="KIY643" s="41"/>
      <c r="KIZ643" s="41"/>
      <c r="KJA643" s="41"/>
      <c r="KJB643" s="41"/>
      <c r="KJC643" s="41"/>
      <c r="KJD643" s="41"/>
      <c r="KJE643" s="41"/>
      <c r="KJF643" s="41"/>
      <c r="KJG643" s="41"/>
      <c r="KJH643" s="41"/>
      <c r="KJI643" s="41"/>
      <c r="KJJ643" s="41"/>
      <c r="KJK643" s="41"/>
      <c r="KJL643" s="41"/>
      <c r="KJM643" s="41"/>
      <c r="KJN643" s="41"/>
      <c r="KJO643" s="41"/>
      <c r="KJP643" s="41"/>
      <c r="KJQ643" s="41"/>
      <c r="KJR643" s="41"/>
      <c r="KJS643" s="41"/>
      <c r="KJT643" s="41"/>
      <c r="KJU643" s="41"/>
      <c r="KJV643" s="41"/>
      <c r="KJW643" s="41"/>
      <c r="KJX643" s="41"/>
      <c r="KJY643" s="41"/>
      <c r="KJZ643" s="41"/>
      <c r="KKA643" s="41"/>
      <c r="KKB643" s="41"/>
      <c r="KKC643" s="41"/>
      <c r="KKD643" s="41"/>
      <c r="KKE643" s="41"/>
      <c r="KKF643" s="41"/>
      <c r="KKG643" s="41"/>
      <c r="KKH643" s="41"/>
      <c r="KKI643" s="41"/>
      <c r="KKJ643" s="41"/>
      <c r="KKK643" s="41"/>
      <c r="KKL643" s="41"/>
      <c r="KKM643" s="41"/>
      <c r="KKN643" s="41"/>
      <c r="KKO643" s="41"/>
      <c r="KKP643" s="41"/>
      <c r="KKQ643" s="41"/>
      <c r="KKR643" s="41"/>
      <c r="KKS643" s="41"/>
      <c r="KKT643" s="41"/>
      <c r="KKU643" s="41"/>
      <c r="KKV643" s="41"/>
      <c r="KKW643" s="41"/>
      <c r="KKX643" s="41"/>
      <c r="KKY643" s="41"/>
      <c r="KKZ643" s="41"/>
      <c r="KLA643" s="41"/>
      <c r="KLB643" s="41"/>
      <c r="KLC643" s="41"/>
      <c r="KLD643" s="41"/>
      <c r="KLE643" s="41"/>
      <c r="KLF643" s="41"/>
      <c r="KLG643" s="41"/>
      <c r="KLH643" s="41"/>
      <c r="KLI643" s="41"/>
      <c r="KLJ643" s="41"/>
      <c r="KLK643" s="41"/>
      <c r="KLL643" s="41"/>
      <c r="KLM643" s="41"/>
      <c r="KLN643" s="41"/>
      <c r="KLO643" s="41"/>
      <c r="KLP643" s="41"/>
      <c r="KLQ643" s="41"/>
      <c r="KLR643" s="41"/>
      <c r="KLS643" s="41"/>
      <c r="KLT643" s="41"/>
      <c r="KLU643" s="41"/>
      <c r="KLV643" s="41"/>
      <c r="KLW643" s="41"/>
      <c r="KLX643" s="41"/>
      <c r="KLY643" s="41"/>
      <c r="KLZ643" s="41"/>
      <c r="KMA643" s="41"/>
      <c r="KMB643" s="41"/>
      <c r="KMC643" s="41"/>
      <c r="KMD643" s="41"/>
      <c r="KME643" s="41"/>
      <c r="KMF643" s="41"/>
      <c r="KMG643" s="41"/>
      <c r="KMH643" s="41"/>
      <c r="KMI643" s="41"/>
      <c r="KMJ643" s="41"/>
      <c r="KMK643" s="41"/>
      <c r="KML643" s="41"/>
      <c r="KMM643" s="41"/>
      <c r="KMN643" s="41"/>
      <c r="KMO643" s="41"/>
      <c r="KMP643" s="41"/>
      <c r="KMQ643" s="41"/>
      <c r="KMR643" s="41"/>
      <c r="KMS643" s="41"/>
      <c r="KMT643" s="41"/>
      <c r="KMU643" s="41"/>
      <c r="KMV643" s="41"/>
      <c r="KMW643" s="41"/>
      <c r="KMX643" s="41"/>
      <c r="KMY643" s="41"/>
      <c r="KMZ643" s="41"/>
      <c r="KNA643" s="41"/>
      <c r="KNB643" s="41"/>
      <c r="KNC643" s="41"/>
      <c r="KND643" s="41"/>
      <c r="KNE643" s="41"/>
      <c r="KNF643" s="41"/>
      <c r="KNG643" s="41"/>
      <c r="KNH643" s="41"/>
      <c r="KNI643" s="41"/>
      <c r="KNJ643" s="41"/>
      <c r="KNK643" s="41"/>
      <c r="KNL643" s="41"/>
      <c r="KNM643" s="41"/>
      <c r="KNN643" s="41"/>
      <c r="KNO643" s="41"/>
      <c r="KNP643" s="41"/>
      <c r="KNQ643" s="41"/>
      <c r="KNR643" s="41"/>
      <c r="KNS643" s="41"/>
      <c r="KNT643" s="41"/>
      <c r="KNU643" s="41"/>
      <c r="KNV643" s="41"/>
      <c r="KNW643" s="41"/>
      <c r="KNX643" s="41"/>
      <c r="KNY643" s="41"/>
      <c r="KNZ643" s="41"/>
      <c r="KOA643" s="41"/>
      <c r="KOB643" s="41"/>
      <c r="KOC643" s="41"/>
      <c r="KOD643" s="41"/>
      <c r="KOE643" s="41"/>
      <c r="KOF643" s="41"/>
      <c r="KOG643" s="41"/>
      <c r="KOH643" s="41"/>
      <c r="KOI643" s="41"/>
      <c r="KOJ643" s="41"/>
      <c r="KOK643" s="41"/>
      <c r="KOL643" s="41"/>
      <c r="KOM643" s="41"/>
      <c r="KON643" s="41"/>
      <c r="KOO643" s="41"/>
      <c r="KOP643" s="41"/>
      <c r="KOQ643" s="41"/>
      <c r="KOR643" s="41"/>
      <c r="KOS643" s="41"/>
      <c r="KOT643" s="41"/>
      <c r="KOU643" s="41"/>
      <c r="KOV643" s="41"/>
      <c r="KOW643" s="41"/>
      <c r="KOX643" s="41"/>
      <c r="KOY643" s="41"/>
      <c r="KOZ643" s="41"/>
      <c r="KPA643" s="41"/>
      <c r="KPB643" s="41"/>
      <c r="KPC643" s="41"/>
      <c r="KPD643" s="41"/>
      <c r="KPE643" s="41"/>
      <c r="KPF643" s="41"/>
      <c r="KPG643" s="41"/>
      <c r="KPH643" s="41"/>
      <c r="KPI643" s="41"/>
      <c r="KPJ643" s="41"/>
      <c r="KPK643" s="41"/>
      <c r="KPL643" s="41"/>
      <c r="KPM643" s="41"/>
      <c r="KPN643" s="41"/>
      <c r="KPO643" s="41"/>
      <c r="KPP643" s="41"/>
      <c r="KPQ643" s="41"/>
      <c r="KPR643" s="41"/>
      <c r="KPS643" s="41"/>
      <c r="KPT643" s="41"/>
      <c r="KPU643" s="41"/>
      <c r="KPV643" s="41"/>
      <c r="KPW643" s="41"/>
      <c r="KPX643" s="41"/>
      <c r="KPY643" s="41"/>
      <c r="KPZ643" s="41"/>
      <c r="KQA643" s="41"/>
      <c r="KQB643" s="41"/>
      <c r="KQC643" s="41"/>
      <c r="KQD643" s="41"/>
      <c r="KQE643" s="41"/>
      <c r="KQF643" s="41"/>
      <c r="KQG643" s="41"/>
      <c r="KQH643" s="41"/>
      <c r="KQI643" s="41"/>
      <c r="KQJ643" s="41"/>
      <c r="KQK643" s="41"/>
      <c r="KQL643" s="41"/>
      <c r="KQM643" s="41"/>
      <c r="KQN643" s="41"/>
      <c r="KQO643" s="41"/>
      <c r="KQP643" s="41"/>
      <c r="KQQ643" s="41"/>
      <c r="KQR643" s="41"/>
      <c r="KQS643" s="41"/>
      <c r="KQT643" s="41"/>
      <c r="KQU643" s="41"/>
      <c r="KQV643" s="41"/>
      <c r="KQW643" s="41"/>
      <c r="KQX643" s="41"/>
      <c r="KQY643" s="41"/>
      <c r="KQZ643" s="41"/>
      <c r="KRA643" s="41"/>
      <c r="KRB643" s="41"/>
      <c r="KRC643" s="41"/>
      <c r="KRD643" s="41"/>
      <c r="KRE643" s="41"/>
      <c r="KRF643" s="41"/>
      <c r="KRG643" s="41"/>
      <c r="KRH643" s="41"/>
      <c r="KRI643" s="41"/>
      <c r="KRJ643" s="41"/>
      <c r="KRK643" s="41"/>
      <c r="KRL643" s="41"/>
      <c r="KRM643" s="41"/>
      <c r="KRN643" s="41"/>
      <c r="KRO643" s="41"/>
      <c r="KRP643" s="41"/>
      <c r="KRQ643" s="41"/>
      <c r="KRR643" s="41"/>
      <c r="KRS643" s="41"/>
      <c r="KRT643" s="41"/>
      <c r="KRU643" s="41"/>
      <c r="KRV643" s="41"/>
      <c r="KRW643" s="41"/>
      <c r="KRX643" s="41"/>
      <c r="KRY643" s="41"/>
      <c r="KRZ643" s="41"/>
      <c r="KSA643" s="41"/>
      <c r="KSB643" s="41"/>
      <c r="KSC643" s="41"/>
      <c r="KSD643" s="41"/>
      <c r="KSE643" s="41"/>
      <c r="KSF643" s="41"/>
      <c r="KSG643" s="41"/>
      <c r="KSH643" s="41"/>
      <c r="KSI643" s="41"/>
      <c r="KSJ643" s="41"/>
      <c r="KSK643" s="41"/>
      <c r="KSL643" s="41"/>
      <c r="KSM643" s="41"/>
      <c r="KSN643" s="41"/>
      <c r="KSO643" s="41"/>
      <c r="KSP643" s="41"/>
      <c r="KSQ643" s="41"/>
      <c r="KSR643" s="41"/>
      <c r="KSS643" s="41"/>
      <c r="KST643" s="41"/>
      <c r="KSU643" s="41"/>
      <c r="KSV643" s="41"/>
      <c r="KSW643" s="41"/>
      <c r="KSX643" s="41"/>
      <c r="KSY643" s="41"/>
      <c r="KSZ643" s="41"/>
      <c r="KTA643" s="41"/>
      <c r="KTB643" s="41"/>
      <c r="KTC643" s="41"/>
      <c r="KTD643" s="41"/>
      <c r="KTE643" s="41"/>
      <c r="KTF643" s="41"/>
      <c r="KTG643" s="41"/>
      <c r="KTH643" s="41"/>
      <c r="KTI643" s="41"/>
      <c r="KTJ643" s="41"/>
      <c r="KTK643" s="41"/>
      <c r="KTL643" s="41"/>
      <c r="KTM643" s="41"/>
      <c r="KTN643" s="41"/>
      <c r="KTO643" s="41"/>
      <c r="KTP643" s="41"/>
      <c r="KTQ643" s="41"/>
      <c r="KTR643" s="41"/>
      <c r="KTS643" s="41"/>
      <c r="KTT643" s="41"/>
      <c r="KTU643" s="41"/>
      <c r="KTV643" s="41"/>
      <c r="KTW643" s="41"/>
      <c r="KTX643" s="41"/>
      <c r="KTY643" s="41"/>
      <c r="KTZ643" s="41"/>
      <c r="KUA643" s="41"/>
      <c r="KUB643" s="41"/>
      <c r="KUC643" s="41"/>
      <c r="KUD643" s="41"/>
      <c r="KUE643" s="41"/>
      <c r="KUF643" s="41"/>
      <c r="KUG643" s="41"/>
      <c r="KUH643" s="41"/>
      <c r="KUI643" s="41"/>
      <c r="KUJ643" s="41"/>
      <c r="KUK643" s="41"/>
      <c r="KUL643" s="41"/>
      <c r="KUM643" s="41"/>
      <c r="KUN643" s="41"/>
      <c r="KUO643" s="41"/>
      <c r="KUP643" s="41"/>
      <c r="KUQ643" s="41"/>
      <c r="KUR643" s="41"/>
      <c r="KUS643" s="41"/>
      <c r="KUT643" s="41"/>
      <c r="KUU643" s="41"/>
      <c r="KUV643" s="41"/>
      <c r="KUW643" s="41"/>
      <c r="KUX643" s="41"/>
      <c r="KUY643" s="41"/>
      <c r="KUZ643" s="41"/>
      <c r="KVA643" s="41"/>
      <c r="KVB643" s="41"/>
      <c r="KVC643" s="41"/>
      <c r="KVD643" s="41"/>
      <c r="KVE643" s="41"/>
      <c r="KVF643" s="41"/>
      <c r="KVG643" s="41"/>
      <c r="KVH643" s="41"/>
      <c r="KVI643" s="41"/>
      <c r="KVJ643" s="41"/>
      <c r="KVK643" s="41"/>
      <c r="KVL643" s="41"/>
      <c r="KVM643" s="41"/>
      <c r="KVN643" s="41"/>
      <c r="KVO643" s="41"/>
      <c r="KVP643" s="41"/>
      <c r="KVQ643" s="41"/>
      <c r="KVR643" s="41"/>
      <c r="KVS643" s="41"/>
      <c r="KVT643" s="41"/>
      <c r="KVU643" s="41"/>
      <c r="KVV643" s="41"/>
      <c r="KVW643" s="41"/>
      <c r="KVX643" s="41"/>
      <c r="KVY643" s="41"/>
      <c r="KVZ643" s="41"/>
      <c r="KWA643" s="41"/>
      <c r="KWB643" s="41"/>
      <c r="KWC643" s="41"/>
      <c r="KWD643" s="41"/>
      <c r="KWE643" s="41"/>
      <c r="KWF643" s="41"/>
      <c r="KWG643" s="41"/>
      <c r="KWH643" s="41"/>
      <c r="KWI643" s="41"/>
      <c r="KWJ643" s="41"/>
      <c r="KWK643" s="41"/>
      <c r="KWL643" s="41"/>
      <c r="KWM643" s="41"/>
      <c r="KWN643" s="41"/>
      <c r="KWO643" s="41"/>
      <c r="KWP643" s="41"/>
      <c r="KWQ643" s="41"/>
      <c r="KWR643" s="41"/>
      <c r="KWS643" s="41"/>
      <c r="KWT643" s="41"/>
      <c r="KWU643" s="41"/>
      <c r="KWV643" s="41"/>
      <c r="KWW643" s="41"/>
      <c r="KWX643" s="41"/>
      <c r="KWY643" s="41"/>
      <c r="KWZ643" s="41"/>
      <c r="KXA643" s="41"/>
      <c r="KXB643" s="41"/>
      <c r="KXC643" s="41"/>
      <c r="KXD643" s="41"/>
      <c r="KXE643" s="41"/>
      <c r="KXF643" s="41"/>
      <c r="KXG643" s="41"/>
      <c r="KXH643" s="41"/>
      <c r="KXI643" s="41"/>
      <c r="KXJ643" s="41"/>
      <c r="KXK643" s="41"/>
      <c r="KXL643" s="41"/>
      <c r="KXM643" s="41"/>
      <c r="KXN643" s="41"/>
      <c r="KXO643" s="41"/>
      <c r="KXP643" s="41"/>
      <c r="KXQ643" s="41"/>
      <c r="KXR643" s="41"/>
      <c r="KXS643" s="41"/>
      <c r="KXT643" s="41"/>
      <c r="KXU643" s="41"/>
      <c r="KXV643" s="41"/>
      <c r="KXW643" s="41"/>
      <c r="KXX643" s="41"/>
      <c r="KXY643" s="41"/>
      <c r="KXZ643" s="41"/>
      <c r="KYA643" s="41"/>
      <c r="KYB643" s="41"/>
      <c r="KYC643" s="41"/>
      <c r="KYD643" s="41"/>
      <c r="KYE643" s="41"/>
      <c r="KYF643" s="41"/>
      <c r="KYG643" s="41"/>
      <c r="KYH643" s="41"/>
      <c r="KYI643" s="41"/>
      <c r="KYJ643" s="41"/>
      <c r="KYK643" s="41"/>
      <c r="KYL643" s="41"/>
      <c r="KYM643" s="41"/>
      <c r="KYN643" s="41"/>
      <c r="KYO643" s="41"/>
      <c r="KYP643" s="41"/>
      <c r="KYQ643" s="41"/>
      <c r="KYR643" s="41"/>
      <c r="KYS643" s="41"/>
      <c r="KYT643" s="41"/>
      <c r="KYU643" s="41"/>
      <c r="KYV643" s="41"/>
      <c r="KYW643" s="41"/>
      <c r="KYX643" s="41"/>
      <c r="KYY643" s="41"/>
      <c r="KYZ643" s="41"/>
      <c r="KZA643" s="41"/>
      <c r="KZB643" s="41"/>
      <c r="KZC643" s="41"/>
      <c r="KZD643" s="41"/>
      <c r="KZE643" s="41"/>
      <c r="KZF643" s="41"/>
      <c r="KZG643" s="41"/>
      <c r="KZH643" s="41"/>
      <c r="KZI643" s="41"/>
      <c r="KZJ643" s="41"/>
      <c r="KZK643" s="41"/>
      <c r="KZL643" s="41"/>
      <c r="KZM643" s="41"/>
      <c r="KZN643" s="41"/>
      <c r="KZO643" s="41"/>
      <c r="KZP643" s="41"/>
      <c r="KZQ643" s="41"/>
      <c r="KZR643" s="41"/>
      <c r="KZS643" s="41"/>
      <c r="KZT643" s="41"/>
      <c r="KZU643" s="41"/>
      <c r="KZV643" s="41"/>
      <c r="KZW643" s="41"/>
      <c r="KZX643" s="41"/>
      <c r="KZY643" s="41"/>
      <c r="KZZ643" s="41"/>
      <c r="LAA643" s="41"/>
      <c r="LAB643" s="41"/>
      <c r="LAC643" s="41"/>
      <c r="LAD643" s="41"/>
      <c r="LAE643" s="41"/>
      <c r="LAF643" s="41"/>
      <c r="LAG643" s="41"/>
      <c r="LAH643" s="41"/>
      <c r="LAI643" s="41"/>
      <c r="LAJ643" s="41"/>
      <c r="LAK643" s="41"/>
      <c r="LAL643" s="41"/>
      <c r="LAM643" s="41"/>
      <c r="LAN643" s="41"/>
      <c r="LAO643" s="41"/>
      <c r="LAP643" s="41"/>
      <c r="LAQ643" s="41"/>
      <c r="LAR643" s="41"/>
      <c r="LAS643" s="41"/>
      <c r="LAT643" s="41"/>
      <c r="LAU643" s="41"/>
      <c r="LAV643" s="41"/>
      <c r="LAW643" s="41"/>
      <c r="LAX643" s="41"/>
      <c r="LAY643" s="41"/>
      <c r="LAZ643" s="41"/>
      <c r="LBA643" s="41"/>
      <c r="LBB643" s="41"/>
      <c r="LBC643" s="41"/>
      <c r="LBD643" s="41"/>
      <c r="LBE643" s="41"/>
      <c r="LBF643" s="41"/>
      <c r="LBG643" s="41"/>
      <c r="LBH643" s="41"/>
      <c r="LBI643" s="41"/>
      <c r="LBJ643" s="41"/>
      <c r="LBK643" s="41"/>
      <c r="LBL643" s="41"/>
      <c r="LBM643" s="41"/>
      <c r="LBN643" s="41"/>
      <c r="LBO643" s="41"/>
      <c r="LBP643" s="41"/>
      <c r="LBQ643" s="41"/>
      <c r="LBR643" s="41"/>
      <c r="LBS643" s="41"/>
      <c r="LBT643" s="41"/>
      <c r="LBU643" s="41"/>
      <c r="LBV643" s="41"/>
      <c r="LBW643" s="41"/>
      <c r="LBX643" s="41"/>
      <c r="LBY643" s="41"/>
      <c r="LBZ643" s="41"/>
      <c r="LCA643" s="41"/>
      <c r="LCB643" s="41"/>
      <c r="LCC643" s="41"/>
      <c r="LCD643" s="41"/>
      <c r="LCE643" s="41"/>
      <c r="LCF643" s="41"/>
      <c r="LCG643" s="41"/>
      <c r="LCH643" s="41"/>
      <c r="LCI643" s="41"/>
      <c r="LCJ643" s="41"/>
      <c r="LCK643" s="41"/>
      <c r="LCL643" s="41"/>
      <c r="LCM643" s="41"/>
      <c r="LCN643" s="41"/>
      <c r="LCO643" s="41"/>
      <c r="LCP643" s="41"/>
      <c r="LCQ643" s="41"/>
      <c r="LCR643" s="41"/>
      <c r="LCS643" s="41"/>
      <c r="LCT643" s="41"/>
      <c r="LCU643" s="41"/>
      <c r="LCV643" s="41"/>
      <c r="LCW643" s="41"/>
      <c r="LCX643" s="41"/>
      <c r="LCY643" s="41"/>
      <c r="LCZ643" s="41"/>
      <c r="LDA643" s="41"/>
      <c r="LDB643" s="41"/>
      <c r="LDC643" s="41"/>
      <c r="LDD643" s="41"/>
      <c r="LDE643" s="41"/>
      <c r="LDF643" s="41"/>
      <c r="LDG643" s="41"/>
      <c r="LDH643" s="41"/>
      <c r="LDI643" s="41"/>
      <c r="LDJ643" s="41"/>
      <c r="LDK643" s="41"/>
      <c r="LDL643" s="41"/>
      <c r="LDM643" s="41"/>
      <c r="LDN643" s="41"/>
      <c r="LDO643" s="41"/>
      <c r="LDP643" s="41"/>
      <c r="LDQ643" s="41"/>
      <c r="LDR643" s="41"/>
      <c r="LDS643" s="41"/>
      <c r="LDT643" s="41"/>
      <c r="LDU643" s="41"/>
      <c r="LDV643" s="41"/>
      <c r="LDW643" s="41"/>
      <c r="LDX643" s="41"/>
      <c r="LDY643" s="41"/>
      <c r="LDZ643" s="41"/>
      <c r="LEA643" s="41"/>
      <c r="LEB643" s="41"/>
      <c r="LEC643" s="41"/>
      <c r="LED643" s="41"/>
      <c r="LEE643" s="41"/>
      <c r="LEF643" s="41"/>
      <c r="LEG643" s="41"/>
      <c r="LEH643" s="41"/>
      <c r="LEI643" s="41"/>
      <c r="LEJ643" s="41"/>
      <c r="LEK643" s="41"/>
      <c r="LEL643" s="41"/>
      <c r="LEM643" s="41"/>
      <c r="LEN643" s="41"/>
      <c r="LEO643" s="41"/>
      <c r="LEP643" s="41"/>
      <c r="LEQ643" s="41"/>
      <c r="LER643" s="41"/>
      <c r="LES643" s="41"/>
      <c r="LET643" s="41"/>
      <c r="LEU643" s="41"/>
      <c r="LEV643" s="41"/>
      <c r="LEW643" s="41"/>
      <c r="LEX643" s="41"/>
      <c r="LEY643" s="41"/>
      <c r="LEZ643" s="41"/>
      <c r="LFA643" s="41"/>
      <c r="LFB643" s="41"/>
      <c r="LFC643" s="41"/>
      <c r="LFD643" s="41"/>
      <c r="LFE643" s="41"/>
      <c r="LFF643" s="41"/>
      <c r="LFG643" s="41"/>
      <c r="LFH643" s="41"/>
      <c r="LFI643" s="41"/>
      <c r="LFJ643" s="41"/>
      <c r="LFK643" s="41"/>
      <c r="LFL643" s="41"/>
      <c r="LFM643" s="41"/>
      <c r="LFN643" s="41"/>
      <c r="LFO643" s="41"/>
      <c r="LFP643" s="41"/>
      <c r="LFQ643" s="41"/>
      <c r="LFR643" s="41"/>
      <c r="LFS643" s="41"/>
      <c r="LFT643" s="41"/>
      <c r="LFU643" s="41"/>
      <c r="LFV643" s="41"/>
      <c r="LFW643" s="41"/>
      <c r="LFX643" s="41"/>
      <c r="LFY643" s="41"/>
      <c r="LFZ643" s="41"/>
      <c r="LGA643" s="41"/>
      <c r="LGB643" s="41"/>
      <c r="LGC643" s="41"/>
      <c r="LGD643" s="41"/>
      <c r="LGE643" s="41"/>
      <c r="LGF643" s="41"/>
      <c r="LGG643" s="41"/>
      <c r="LGH643" s="41"/>
      <c r="LGI643" s="41"/>
      <c r="LGJ643" s="41"/>
      <c r="LGK643" s="41"/>
      <c r="LGL643" s="41"/>
      <c r="LGM643" s="41"/>
      <c r="LGN643" s="41"/>
      <c r="LGO643" s="41"/>
      <c r="LGP643" s="41"/>
      <c r="LGQ643" s="41"/>
      <c r="LGR643" s="41"/>
      <c r="LGS643" s="41"/>
      <c r="LGT643" s="41"/>
      <c r="LGU643" s="41"/>
      <c r="LGV643" s="41"/>
      <c r="LGW643" s="41"/>
      <c r="LGX643" s="41"/>
      <c r="LGY643" s="41"/>
      <c r="LGZ643" s="41"/>
      <c r="LHA643" s="41"/>
      <c r="LHB643" s="41"/>
      <c r="LHC643" s="41"/>
      <c r="LHD643" s="41"/>
      <c r="LHE643" s="41"/>
      <c r="LHF643" s="41"/>
      <c r="LHG643" s="41"/>
      <c r="LHH643" s="41"/>
      <c r="LHI643" s="41"/>
      <c r="LHJ643" s="41"/>
      <c r="LHK643" s="41"/>
      <c r="LHL643" s="41"/>
      <c r="LHM643" s="41"/>
      <c r="LHN643" s="41"/>
      <c r="LHO643" s="41"/>
      <c r="LHP643" s="41"/>
      <c r="LHQ643" s="41"/>
      <c r="LHR643" s="41"/>
      <c r="LHS643" s="41"/>
      <c r="LHT643" s="41"/>
      <c r="LHU643" s="41"/>
      <c r="LHV643" s="41"/>
      <c r="LHW643" s="41"/>
      <c r="LHX643" s="41"/>
      <c r="LHY643" s="41"/>
      <c r="LHZ643" s="41"/>
      <c r="LIA643" s="41"/>
      <c r="LIB643" s="41"/>
      <c r="LIC643" s="41"/>
      <c r="LID643" s="41"/>
      <c r="LIE643" s="41"/>
      <c r="LIF643" s="41"/>
      <c r="LIG643" s="41"/>
      <c r="LIH643" s="41"/>
      <c r="LII643" s="41"/>
      <c r="LIJ643" s="41"/>
      <c r="LIK643" s="41"/>
      <c r="LIL643" s="41"/>
      <c r="LIM643" s="41"/>
      <c r="LIN643" s="41"/>
      <c r="LIO643" s="41"/>
      <c r="LIP643" s="41"/>
      <c r="LIQ643" s="41"/>
      <c r="LIR643" s="41"/>
      <c r="LIS643" s="41"/>
      <c r="LIT643" s="41"/>
      <c r="LIU643" s="41"/>
      <c r="LIV643" s="41"/>
      <c r="LIW643" s="41"/>
      <c r="LIX643" s="41"/>
      <c r="LIY643" s="41"/>
      <c r="LIZ643" s="41"/>
      <c r="LJA643" s="41"/>
      <c r="LJB643" s="41"/>
      <c r="LJC643" s="41"/>
      <c r="LJD643" s="41"/>
      <c r="LJE643" s="41"/>
      <c r="LJF643" s="41"/>
      <c r="LJG643" s="41"/>
      <c r="LJH643" s="41"/>
      <c r="LJI643" s="41"/>
      <c r="LJJ643" s="41"/>
      <c r="LJK643" s="41"/>
      <c r="LJL643" s="41"/>
      <c r="LJM643" s="41"/>
      <c r="LJN643" s="41"/>
      <c r="LJO643" s="41"/>
      <c r="LJP643" s="41"/>
      <c r="LJQ643" s="41"/>
      <c r="LJR643" s="41"/>
      <c r="LJS643" s="41"/>
      <c r="LJT643" s="41"/>
      <c r="LJU643" s="41"/>
      <c r="LJV643" s="41"/>
      <c r="LJW643" s="41"/>
      <c r="LJX643" s="41"/>
      <c r="LJY643" s="41"/>
      <c r="LJZ643" s="41"/>
      <c r="LKA643" s="41"/>
      <c r="LKB643" s="41"/>
      <c r="LKC643" s="41"/>
      <c r="LKD643" s="41"/>
      <c r="LKE643" s="41"/>
      <c r="LKF643" s="41"/>
      <c r="LKG643" s="41"/>
      <c r="LKH643" s="41"/>
      <c r="LKI643" s="41"/>
      <c r="LKJ643" s="41"/>
      <c r="LKK643" s="41"/>
      <c r="LKL643" s="41"/>
      <c r="LKM643" s="41"/>
      <c r="LKN643" s="41"/>
      <c r="LKO643" s="41"/>
      <c r="LKP643" s="41"/>
      <c r="LKQ643" s="41"/>
      <c r="LKR643" s="41"/>
      <c r="LKS643" s="41"/>
      <c r="LKT643" s="41"/>
      <c r="LKU643" s="41"/>
      <c r="LKV643" s="41"/>
      <c r="LKW643" s="41"/>
      <c r="LKX643" s="41"/>
      <c r="LKY643" s="41"/>
      <c r="LKZ643" s="41"/>
      <c r="LLA643" s="41"/>
      <c r="LLB643" s="41"/>
      <c r="LLC643" s="41"/>
      <c r="LLD643" s="41"/>
      <c r="LLE643" s="41"/>
      <c r="LLF643" s="41"/>
      <c r="LLG643" s="41"/>
      <c r="LLH643" s="41"/>
      <c r="LLI643" s="41"/>
      <c r="LLJ643" s="41"/>
      <c r="LLK643" s="41"/>
      <c r="LLL643" s="41"/>
      <c r="LLM643" s="41"/>
      <c r="LLN643" s="41"/>
      <c r="LLO643" s="41"/>
      <c r="LLP643" s="41"/>
      <c r="LLQ643" s="41"/>
      <c r="LLR643" s="41"/>
      <c r="LLS643" s="41"/>
      <c r="LLT643" s="41"/>
      <c r="LLU643" s="41"/>
      <c r="LLV643" s="41"/>
      <c r="LLW643" s="41"/>
      <c r="LLX643" s="41"/>
      <c r="LLY643" s="41"/>
      <c r="LLZ643" s="41"/>
      <c r="LMA643" s="41"/>
      <c r="LMB643" s="41"/>
      <c r="LMC643" s="41"/>
      <c r="LMD643" s="41"/>
      <c r="LME643" s="41"/>
      <c r="LMF643" s="41"/>
      <c r="LMG643" s="41"/>
      <c r="LMH643" s="41"/>
      <c r="LMI643" s="41"/>
      <c r="LMJ643" s="41"/>
      <c r="LMK643" s="41"/>
      <c r="LML643" s="41"/>
      <c r="LMM643" s="41"/>
      <c r="LMN643" s="41"/>
      <c r="LMO643" s="41"/>
      <c r="LMP643" s="41"/>
      <c r="LMQ643" s="41"/>
      <c r="LMR643" s="41"/>
      <c r="LMS643" s="41"/>
      <c r="LMT643" s="41"/>
      <c r="LMU643" s="41"/>
      <c r="LMV643" s="41"/>
      <c r="LMW643" s="41"/>
      <c r="LMX643" s="41"/>
      <c r="LMY643" s="41"/>
      <c r="LMZ643" s="41"/>
      <c r="LNA643" s="41"/>
      <c r="LNB643" s="41"/>
      <c r="LNC643" s="41"/>
      <c r="LND643" s="41"/>
      <c r="LNE643" s="41"/>
      <c r="LNF643" s="41"/>
      <c r="LNG643" s="41"/>
      <c r="LNH643" s="41"/>
      <c r="LNI643" s="41"/>
      <c r="LNJ643" s="41"/>
      <c r="LNK643" s="41"/>
      <c r="LNL643" s="41"/>
      <c r="LNM643" s="41"/>
      <c r="LNN643" s="41"/>
      <c r="LNO643" s="41"/>
      <c r="LNP643" s="41"/>
      <c r="LNQ643" s="41"/>
      <c r="LNR643" s="41"/>
      <c r="LNS643" s="41"/>
      <c r="LNT643" s="41"/>
      <c r="LNU643" s="41"/>
      <c r="LNV643" s="41"/>
      <c r="LNW643" s="41"/>
      <c r="LNX643" s="41"/>
      <c r="LNY643" s="41"/>
      <c r="LNZ643" s="41"/>
      <c r="LOA643" s="41"/>
      <c r="LOB643" s="41"/>
      <c r="LOC643" s="41"/>
      <c r="LOD643" s="41"/>
      <c r="LOE643" s="41"/>
      <c r="LOF643" s="41"/>
      <c r="LOG643" s="41"/>
      <c r="LOH643" s="41"/>
      <c r="LOI643" s="41"/>
      <c r="LOJ643" s="41"/>
      <c r="LOK643" s="41"/>
      <c r="LOL643" s="41"/>
      <c r="LOM643" s="41"/>
      <c r="LON643" s="41"/>
      <c r="LOO643" s="41"/>
      <c r="LOP643" s="41"/>
      <c r="LOQ643" s="41"/>
      <c r="LOR643" s="41"/>
      <c r="LOS643" s="41"/>
      <c r="LOT643" s="41"/>
      <c r="LOU643" s="41"/>
      <c r="LOV643" s="41"/>
      <c r="LOW643" s="41"/>
      <c r="LOX643" s="41"/>
      <c r="LOY643" s="41"/>
      <c r="LOZ643" s="41"/>
      <c r="LPA643" s="41"/>
      <c r="LPB643" s="41"/>
      <c r="LPC643" s="41"/>
      <c r="LPD643" s="41"/>
      <c r="LPE643" s="41"/>
      <c r="LPF643" s="41"/>
      <c r="LPG643" s="41"/>
      <c r="LPH643" s="41"/>
      <c r="LPI643" s="41"/>
      <c r="LPJ643" s="41"/>
      <c r="LPK643" s="41"/>
      <c r="LPL643" s="41"/>
      <c r="LPM643" s="41"/>
      <c r="LPN643" s="41"/>
      <c r="LPO643" s="41"/>
      <c r="LPP643" s="41"/>
      <c r="LPQ643" s="41"/>
      <c r="LPR643" s="41"/>
      <c r="LPS643" s="41"/>
      <c r="LPT643" s="41"/>
      <c r="LPU643" s="41"/>
      <c r="LPV643" s="41"/>
      <c r="LPW643" s="41"/>
      <c r="LPX643" s="41"/>
      <c r="LPY643" s="41"/>
      <c r="LPZ643" s="41"/>
      <c r="LQA643" s="41"/>
      <c r="LQB643" s="41"/>
      <c r="LQC643" s="41"/>
      <c r="LQD643" s="41"/>
      <c r="LQE643" s="41"/>
      <c r="LQF643" s="41"/>
      <c r="LQG643" s="41"/>
      <c r="LQH643" s="41"/>
      <c r="LQI643" s="41"/>
      <c r="LQJ643" s="41"/>
      <c r="LQK643" s="41"/>
      <c r="LQL643" s="41"/>
      <c r="LQM643" s="41"/>
      <c r="LQN643" s="41"/>
      <c r="LQO643" s="41"/>
      <c r="LQP643" s="41"/>
      <c r="LQQ643" s="41"/>
      <c r="LQR643" s="41"/>
      <c r="LQS643" s="41"/>
      <c r="LQT643" s="41"/>
      <c r="LQU643" s="41"/>
      <c r="LQV643" s="41"/>
      <c r="LQW643" s="41"/>
      <c r="LQX643" s="41"/>
      <c r="LQY643" s="41"/>
      <c r="LQZ643" s="41"/>
      <c r="LRA643" s="41"/>
      <c r="LRB643" s="41"/>
      <c r="LRC643" s="41"/>
      <c r="LRD643" s="41"/>
      <c r="LRE643" s="41"/>
      <c r="LRF643" s="41"/>
      <c r="LRG643" s="41"/>
      <c r="LRH643" s="41"/>
      <c r="LRI643" s="41"/>
      <c r="LRJ643" s="41"/>
      <c r="LRK643" s="41"/>
      <c r="LRL643" s="41"/>
      <c r="LRM643" s="41"/>
      <c r="LRN643" s="41"/>
      <c r="LRO643" s="41"/>
      <c r="LRP643" s="41"/>
      <c r="LRQ643" s="41"/>
      <c r="LRR643" s="41"/>
      <c r="LRS643" s="41"/>
      <c r="LRT643" s="41"/>
      <c r="LRU643" s="41"/>
      <c r="LRV643" s="41"/>
      <c r="LRW643" s="41"/>
      <c r="LRX643" s="41"/>
      <c r="LRY643" s="41"/>
      <c r="LRZ643" s="41"/>
      <c r="LSA643" s="41"/>
      <c r="LSB643" s="41"/>
      <c r="LSC643" s="41"/>
      <c r="LSD643" s="41"/>
      <c r="LSE643" s="41"/>
      <c r="LSF643" s="41"/>
      <c r="LSG643" s="41"/>
      <c r="LSH643" s="41"/>
      <c r="LSI643" s="41"/>
      <c r="LSJ643" s="41"/>
      <c r="LSK643" s="41"/>
      <c r="LSL643" s="41"/>
      <c r="LSM643" s="41"/>
      <c r="LSN643" s="41"/>
      <c r="LSO643" s="41"/>
      <c r="LSP643" s="41"/>
      <c r="LSQ643" s="41"/>
      <c r="LSR643" s="41"/>
      <c r="LSS643" s="41"/>
      <c r="LST643" s="41"/>
      <c r="LSU643" s="41"/>
      <c r="LSV643" s="41"/>
      <c r="LSW643" s="41"/>
      <c r="LSX643" s="41"/>
      <c r="LSY643" s="41"/>
      <c r="LSZ643" s="41"/>
      <c r="LTA643" s="41"/>
      <c r="LTB643" s="41"/>
      <c r="LTC643" s="41"/>
      <c r="LTD643" s="41"/>
      <c r="LTE643" s="41"/>
      <c r="LTF643" s="41"/>
      <c r="LTG643" s="41"/>
      <c r="LTH643" s="41"/>
      <c r="LTI643" s="41"/>
      <c r="LTJ643" s="41"/>
      <c r="LTK643" s="41"/>
      <c r="LTL643" s="41"/>
      <c r="LTM643" s="41"/>
      <c r="LTN643" s="41"/>
      <c r="LTO643" s="41"/>
      <c r="LTP643" s="41"/>
      <c r="LTQ643" s="41"/>
      <c r="LTR643" s="41"/>
      <c r="LTS643" s="41"/>
      <c r="LTT643" s="41"/>
      <c r="LTU643" s="41"/>
      <c r="LTV643" s="41"/>
      <c r="LTW643" s="41"/>
      <c r="LTX643" s="41"/>
      <c r="LTY643" s="41"/>
      <c r="LTZ643" s="41"/>
      <c r="LUA643" s="41"/>
      <c r="LUB643" s="41"/>
      <c r="LUC643" s="41"/>
      <c r="LUD643" s="41"/>
      <c r="LUE643" s="41"/>
      <c r="LUF643" s="41"/>
      <c r="LUG643" s="41"/>
      <c r="LUH643" s="41"/>
      <c r="LUI643" s="41"/>
      <c r="LUJ643" s="41"/>
      <c r="LUK643" s="41"/>
      <c r="LUL643" s="41"/>
      <c r="LUM643" s="41"/>
      <c r="LUN643" s="41"/>
      <c r="LUO643" s="41"/>
      <c r="LUP643" s="41"/>
      <c r="LUQ643" s="41"/>
      <c r="LUR643" s="41"/>
      <c r="LUS643" s="41"/>
      <c r="LUT643" s="41"/>
      <c r="LUU643" s="41"/>
      <c r="LUV643" s="41"/>
      <c r="LUW643" s="41"/>
      <c r="LUX643" s="41"/>
      <c r="LUY643" s="41"/>
      <c r="LUZ643" s="41"/>
      <c r="LVA643" s="41"/>
      <c r="LVB643" s="41"/>
      <c r="LVC643" s="41"/>
      <c r="LVD643" s="41"/>
      <c r="LVE643" s="41"/>
      <c r="LVF643" s="41"/>
      <c r="LVG643" s="41"/>
      <c r="LVH643" s="41"/>
      <c r="LVI643" s="41"/>
      <c r="LVJ643" s="41"/>
      <c r="LVK643" s="41"/>
      <c r="LVL643" s="41"/>
      <c r="LVM643" s="41"/>
      <c r="LVN643" s="41"/>
      <c r="LVO643" s="41"/>
      <c r="LVP643" s="41"/>
      <c r="LVQ643" s="41"/>
      <c r="LVR643" s="41"/>
      <c r="LVS643" s="41"/>
      <c r="LVT643" s="41"/>
      <c r="LVU643" s="41"/>
      <c r="LVV643" s="41"/>
      <c r="LVW643" s="41"/>
      <c r="LVX643" s="41"/>
      <c r="LVY643" s="41"/>
      <c r="LVZ643" s="41"/>
      <c r="LWA643" s="41"/>
      <c r="LWB643" s="41"/>
      <c r="LWC643" s="41"/>
      <c r="LWD643" s="41"/>
      <c r="LWE643" s="41"/>
      <c r="LWF643" s="41"/>
      <c r="LWG643" s="41"/>
      <c r="LWH643" s="41"/>
      <c r="LWI643" s="41"/>
      <c r="LWJ643" s="41"/>
      <c r="LWK643" s="41"/>
      <c r="LWL643" s="41"/>
      <c r="LWM643" s="41"/>
      <c r="LWN643" s="41"/>
      <c r="LWO643" s="41"/>
      <c r="LWP643" s="41"/>
      <c r="LWQ643" s="41"/>
      <c r="LWR643" s="41"/>
      <c r="LWS643" s="41"/>
      <c r="LWT643" s="41"/>
      <c r="LWU643" s="41"/>
      <c r="LWV643" s="41"/>
      <c r="LWW643" s="41"/>
      <c r="LWX643" s="41"/>
      <c r="LWY643" s="41"/>
      <c r="LWZ643" s="41"/>
      <c r="LXA643" s="41"/>
      <c r="LXB643" s="41"/>
      <c r="LXC643" s="41"/>
      <c r="LXD643" s="41"/>
      <c r="LXE643" s="41"/>
      <c r="LXF643" s="41"/>
      <c r="LXG643" s="41"/>
      <c r="LXH643" s="41"/>
      <c r="LXI643" s="41"/>
      <c r="LXJ643" s="41"/>
      <c r="LXK643" s="41"/>
      <c r="LXL643" s="41"/>
      <c r="LXM643" s="41"/>
      <c r="LXN643" s="41"/>
      <c r="LXO643" s="41"/>
      <c r="LXP643" s="41"/>
      <c r="LXQ643" s="41"/>
      <c r="LXR643" s="41"/>
      <c r="LXS643" s="41"/>
      <c r="LXT643" s="41"/>
      <c r="LXU643" s="41"/>
      <c r="LXV643" s="41"/>
      <c r="LXW643" s="41"/>
      <c r="LXX643" s="41"/>
      <c r="LXY643" s="41"/>
      <c r="LXZ643" s="41"/>
      <c r="LYA643" s="41"/>
      <c r="LYB643" s="41"/>
      <c r="LYC643" s="41"/>
      <c r="LYD643" s="41"/>
      <c r="LYE643" s="41"/>
      <c r="LYF643" s="41"/>
      <c r="LYG643" s="41"/>
      <c r="LYH643" s="41"/>
      <c r="LYI643" s="41"/>
      <c r="LYJ643" s="41"/>
      <c r="LYK643" s="41"/>
      <c r="LYL643" s="41"/>
      <c r="LYM643" s="41"/>
      <c r="LYN643" s="41"/>
      <c r="LYO643" s="41"/>
      <c r="LYP643" s="41"/>
      <c r="LYQ643" s="41"/>
      <c r="LYR643" s="41"/>
      <c r="LYS643" s="41"/>
      <c r="LYT643" s="41"/>
      <c r="LYU643" s="41"/>
      <c r="LYV643" s="41"/>
      <c r="LYW643" s="41"/>
      <c r="LYX643" s="41"/>
      <c r="LYY643" s="41"/>
      <c r="LYZ643" s="41"/>
      <c r="LZA643" s="41"/>
      <c r="LZB643" s="41"/>
      <c r="LZC643" s="41"/>
      <c r="LZD643" s="41"/>
      <c r="LZE643" s="41"/>
      <c r="LZF643" s="41"/>
      <c r="LZG643" s="41"/>
      <c r="LZH643" s="41"/>
      <c r="LZI643" s="41"/>
      <c r="LZJ643" s="41"/>
      <c r="LZK643" s="41"/>
      <c r="LZL643" s="41"/>
      <c r="LZM643" s="41"/>
      <c r="LZN643" s="41"/>
      <c r="LZO643" s="41"/>
      <c r="LZP643" s="41"/>
      <c r="LZQ643" s="41"/>
      <c r="LZR643" s="41"/>
      <c r="LZS643" s="41"/>
      <c r="LZT643" s="41"/>
      <c r="LZU643" s="41"/>
      <c r="LZV643" s="41"/>
      <c r="LZW643" s="41"/>
      <c r="LZX643" s="41"/>
      <c r="LZY643" s="41"/>
      <c r="LZZ643" s="41"/>
      <c r="MAA643" s="41"/>
      <c r="MAB643" s="41"/>
      <c r="MAC643" s="41"/>
      <c r="MAD643" s="41"/>
      <c r="MAE643" s="41"/>
      <c r="MAF643" s="41"/>
      <c r="MAG643" s="41"/>
      <c r="MAH643" s="41"/>
      <c r="MAI643" s="41"/>
      <c r="MAJ643" s="41"/>
      <c r="MAK643" s="41"/>
      <c r="MAL643" s="41"/>
      <c r="MAM643" s="41"/>
      <c r="MAN643" s="41"/>
      <c r="MAO643" s="41"/>
      <c r="MAP643" s="41"/>
      <c r="MAQ643" s="41"/>
      <c r="MAR643" s="41"/>
      <c r="MAS643" s="41"/>
      <c r="MAT643" s="41"/>
      <c r="MAU643" s="41"/>
      <c r="MAV643" s="41"/>
      <c r="MAW643" s="41"/>
      <c r="MAX643" s="41"/>
      <c r="MAY643" s="41"/>
      <c r="MAZ643" s="41"/>
      <c r="MBA643" s="41"/>
      <c r="MBB643" s="41"/>
      <c r="MBC643" s="41"/>
      <c r="MBD643" s="41"/>
      <c r="MBE643" s="41"/>
      <c r="MBF643" s="41"/>
      <c r="MBG643" s="41"/>
      <c r="MBH643" s="41"/>
      <c r="MBI643" s="41"/>
      <c r="MBJ643" s="41"/>
      <c r="MBK643" s="41"/>
      <c r="MBL643" s="41"/>
      <c r="MBM643" s="41"/>
      <c r="MBN643" s="41"/>
      <c r="MBO643" s="41"/>
      <c r="MBP643" s="41"/>
      <c r="MBQ643" s="41"/>
      <c r="MBR643" s="41"/>
      <c r="MBS643" s="41"/>
      <c r="MBT643" s="41"/>
      <c r="MBU643" s="41"/>
      <c r="MBV643" s="41"/>
      <c r="MBW643" s="41"/>
      <c r="MBX643" s="41"/>
      <c r="MBY643" s="41"/>
      <c r="MBZ643" s="41"/>
      <c r="MCA643" s="41"/>
      <c r="MCB643" s="41"/>
      <c r="MCC643" s="41"/>
      <c r="MCD643" s="41"/>
      <c r="MCE643" s="41"/>
      <c r="MCF643" s="41"/>
      <c r="MCG643" s="41"/>
      <c r="MCH643" s="41"/>
      <c r="MCI643" s="41"/>
      <c r="MCJ643" s="41"/>
      <c r="MCK643" s="41"/>
      <c r="MCL643" s="41"/>
      <c r="MCM643" s="41"/>
      <c r="MCN643" s="41"/>
      <c r="MCO643" s="41"/>
      <c r="MCP643" s="41"/>
      <c r="MCQ643" s="41"/>
      <c r="MCR643" s="41"/>
      <c r="MCS643" s="41"/>
      <c r="MCT643" s="41"/>
      <c r="MCU643" s="41"/>
      <c r="MCV643" s="41"/>
      <c r="MCW643" s="41"/>
      <c r="MCX643" s="41"/>
      <c r="MCY643" s="41"/>
      <c r="MCZ643" s="41"/>
      <c r="MDA643" s="41"/>
      <c r="MDB643" s="41"/>
      <c r="MDC643" s="41"/>
      <c r="MDD643" s="41"/>
      <c r="MDE643" s="41"/>
      <c r="MDF643" s="41"/>
      <c r="MDG643" s="41"/>
      <c r="MDH643" s="41"/>
      <c r="MDI643" s="41"/>
      <c r="MDJ643" s="41"/>
      <c r="MDK643" s="41"/>
      <c r="MDL643" s="41"/>
      <c r="MDM643" s="41"/>
      <c r="MDN643" s="41"/>
      <c r="MDO643" s="41"/>
      <c r="MDP643" s="41"/>
      <c r="MDQ643" s="41"/>
      <c r="MDR643" s="41"/>
      <c r="MDS643" s="41"/>
      <c r="MDT643" s="41"/>
      <c r="MDU643" s="41"/>
      <c r="MDV643" s="41"/>
      <c r="MDW643" s="41"/>
      <c r="MDX643" s="41"/>
      <c r="MDY643" s="41"/>
      <c r="MDZ643" s="41"/>
      <c r="MEA643" s="41"/>
      <c r="MEB643" s="41"/>
      <c r="MEC643" s="41"/>
      <c r="MED643" s="41"/>
      <c r="MEE643" s="41"/>
      <c r="MEF643" s="41"/>
      <c r="MEG643" s="41"/>
      <c r="MEH643" s="41"/>
      <c r="MEI643" s="41"/>
      <c r="MEJ643" s="41"/>
      <c r="MEK643" s="41"/>
      <c r="MEL643" s="41"/>
      <c r="MEM643" s="41"/>
      <c r="MEN643" s="41"/>
      <c r="MEO643" s="41"/>
      <c r="MEP643" s="41"/>
      <c r="MEQ643" s="41"/>
      <c r="MER643" s="41"/>
      <c r="MES643" s="41"/>
      <c r="MET643" s="41"/>
      <c r="MEU643" s="41"/>
      <c r="MEV643" s="41"/>
      <c r="MEW643" s="41"/>
      <c r="MEX643" s="41"/>
      <c r="MEY643" s="41"/>
      <c r="MEZ643" s="41"/>
      <c r="MFA643" s="41"/>
      <c r="MFB643" s="41"/>
      <c r="MFC643" s="41"/>
      <c r="MFD643" s="41"/>
      <c r="MFE643" s="41"/>
      <c r="MFF643" s="41"/>
      <c r="MFG643" s="41"/>
      <c r="MFH643" s="41"/>
      <c r="MFI643" s="41"/>
      <c r="MFJ643" s="41"/>
      <c r="MFK643" s="41"/>
      <c r="MFL643" s="41"/>
      <c r="MFM643" s="41"/>
      <c r="MFN643" s="41"/>
      <c r="MFO643" s="41"/>
      <c r="MFP643" s="41"/>
      <c r="MFQ643" s="41"/>
      <c r="MFR643" s="41"/>
      <c r="MFS643" s="41"/>
      <c r="MFT643" s="41"/>
      <c r="MFU643" s="41"/>
      <c r="MFV643" s="41"/>
      <c r="MFW643" s="41"/>
      <c r="MFX643" s="41"/>
      <c r="MFY643" s="41"/>
      <c r="MFZ643" s="41"/>
      <c r="MGA643" s="41"/>
      <c r="MGB643" s="41"/>
      <c r="MGC643" s="41"/>
      <c r="MGD643" s="41"/>
      <c r="MGE643" s="41"/>
      <c r="MGF643" s="41"/>
      <c r="MGG643" s="41"/>
      <c r="MGH643" s="41"/>
      <c r="MGI643" s="41"/>
      <c r="MGJ643" s="41"/>
      <c r="MGK643" s="41"/>
      <c r="MGL643" s="41"/>
      <c r="MGM643" s="41"/>
      <c r="MGN643" s="41"/>
      <c r="MGO643" s="41"/>
      <c r="MGP643" s="41"/>
      <c r="MGQ643" s="41"/>
      <c r="MGR643" s="41"/>
      <c r="MGS643" s="41"/>
      <c r="MGT643" s="41"/>
      <c r="MGU643" s="41"/>
      <c r="MGV643" s="41"/>
      <c r="MGW643" s="41"/>
      <c r="MGX643" s="41"/>
      <c r="MGY643" s="41"/>
      <c r="MGZ643" s="41"/>
      <c r="MHA643" s="41"/>
      <c r="MHB643" s="41"/>
      <c r="MHC643" s="41"/>
      <c r="MHD643" s="41"/>
      <c r="MHE643" s="41"/>
      <c r="MHF643" s="41"/>
      <c r="MHG643" s="41"/>
      <c r="MHH643" s="41"/>
      <c r="MHI643" s="41"/>
      <c r="MHJ643" s="41"/>
      <c r="MHK643" s="41"/>
      <c r="MHL643" s="41"/>
      <c r="MHM643" s="41"/>
      <c r="MHN643" s="41"/>
      <c r="MHO643" s="41"/>
      <c r="MHP643" s="41"/>
      <c r="MHQ643" s="41"/>
      <c r="MHR643" s="41"/>
      <c r="MHS643" s="41"/>
      <c r="MHT643" s="41"/>
      <c r="MHU643" s="41"/>
      <c r="MHV643" s="41"/>
      <c r="MHW643" s="41"/>
      <c r="MHX643" s="41"/>
      <c r="MHY643" s="41"/>
      <c r="MHZ643" s="41"/>
      <c r="MIA643" s="41"/>
      <c r="MIB643" s="41"/>
      <c r="MIC643" s="41"/>
      <c r="MID643" s="41"/>
      <c r="MIE643" s="41"/>
      <c r="MIF643" s="41"/>
      <c r="MIG643" s="41"/>
      <c r="MIH643" s="41"/>
      <c r="MII643" s="41"/>
      <c r="MIJ643" s="41"/>
      <c r="MIK643" s="41"/>
      <c r="MIL643" s="41"/>
      <c r="MIM643" s="41"/>
      <c r="MIN643" s="41"/>
      <c r="MIO643" s="41"/>
      <c r="MIP643" s="41"/>
      <c r="MIQ643" s="41"/>
      <c r="MIR643" s="41"/>
      <c r="MIS643" s="41"/>
      <c r="MIT643" s="41"/>
      <c r="MIU643" s="41"/>
      <c r="MIV643" s="41"/>
      <c r="MIW643" s="41"/>
      <c r="MIX643" s="41"/>
      <c r="MIY643" s="41"/>
      <c r="MIZ643" s="41"/>
      <c r="MJA643" s="41"/>
      <c r="MJB643" s="41"/>
      <c r="MJC643" s="41"/>
      <c r="MJD643" s="41"/>
      <c r="MJE643" s="41"/>
      <c r="MJF643" s="41"/>
      <c r="MJG643" s="41"/>
      <c r="MJH643" s="41"/>
      <c r="MJI643" s="41"/>
      <c r="MJJ643" s="41"/>
      <c r="MJK643" s="41"/>
      <c r="MJL643" s="41"/>
      <c r="MJM643" s="41"/>
      <c r="MJN643" s="41"/>
      <c r="MJO643" s="41"/>
      <c r="MJP643" s="41"/>
      <c r="MJQ643" s="41"/>
      <c r="MJR643" s="41"/>
      <c r="MJS643" s="41"/>
      <c r="MJT643" s="41"/>
      <c r="MJU643" s="41"/>
      <c r="MJV643" s="41"/>
      <c r="MJW643" s="41"/>
      <c r="MJX643" s="41"/>
      <c r="MJY643" s="41"/>
      <c r="MJZ643" s="41"/>
      <c r="MKA643" s="41"/>
      <c r="MKB643" s="41"/>
      <c r="MKC643" s="41"/>
      <c r="MKD643" s="41"/>
      <c r="MKE643" s="41"/>
      <c r="MKF643" s="41"/>
      <c r="MKG643" s="41"/>
      <c r="MKH643" s="41"/>
      <c r="MKI643" s="41"/>
      <c r="MKJ643" s="41"/>
      <c r="MKK643" s="41"/>
      <c r="MKL643" s="41"/>
      <c r="MKM643" s="41"/>
      <c r="MKN643" s="41"/>
      <c r="MKO643" s="41"/>
      <c r="MKP643" s="41"/>
      <c r="MKQ643" s="41"/>
      <c r="MKR643" s="41"/>
      <c r="MKS643" s="41"/>
      <c r="MKT643" s="41"/>
      <c r="MKU643" s="41"/>
      <c r="MKV643" s="41"/>
      <c r="MKW643" s="41"/>
      <c r="MKX643" s="41"/>
      <c r="MKY643" s="41"/>
      <c r="MKZ643" s="41"/>
      <c r="MLA643" s="41"/>
      <c r="MLB643" s="41"/>
      <c r="MLC643" s="41"/>
      <c r="MLD643" s="41"/>
      <c r="MLE643" s="41"/>
      <c r="MLF643" s="41"/>
      <c r="MLG643" s="41"/>
      <c r="MLH643" s="41"/>
      <c r="MLI643" s="41"/>
      <c r="MLJ643" s="41"/>
      <c r="MLK643" s="41"/>
      <c r="MLL643" s="41"/>
      <c r="MLM643" s="41"/>
      <c r="MLN643" s="41"/>
      <c r="MLO643" s="41"/>
      <c r="MLP643" s="41"/>
      <c r="MLQ643" s="41"/>
      <c r="MLR643" s="41"/>
      <c r="MLS643" s="41"/>
      <c r="MLT643" s="41"/>
      <c r="MLU643" s="41"/>
      <c r="MLV643" s="41"/>
      <c r="MLW643" s="41"/>
      <c r="MLX643" s="41"/>
      <c r="MLY643" s="41"/>
      <c r="MLZ643" s="41"/>
      <c r="MMA643" s="41"/>
      <c r="MMB643" s="41"/>
      <c r="MMC643" s="41"/>
      <c r="MMD643" s="41"/>
      <c r="MME643" s="41"/>
      <c r="MMF643" s="41"/>
      <c r="MMG643" s="41"/>
      <c r="MMH643" s="41"/>
      <c r="MMI643" s="41"/>
      <c r="MMJ643" s="41"/>
      <c r="MMK643" s="41"/>
      <c r="MML643" s="41"/>
      <c r="MMM643" s="41"/>
      <c r="MMN643" s="41"/>
      <c r="MMO643" s="41"/>
      <c r="MMP643" s="41"/>
      <c r="MMQ643" s="41"/>
      <c r="MMR643" s="41"/>
      <c r="MMS643" s="41"/>
      <c r="MMT643" s="41"/>
      <c r="MMU643" s="41"/>
      <c r="MMV643" s="41"/>
      <c r="MMW643" s="41"/>
      <c r="MMX643" s="41"/>
      <c r="MMY643" s="41"/>
      <c r="MMZ643" s="41"/>
      <c r="MNA643" s="41"/>
      <c r="MNB643" s="41"/>
      <c r="MNC643" s="41"/>
      <c r="MND643" s="41"/>
      <c r="MNE643" s="41"/>
      <c r="MNF643" s="41"/>
      <c r="MNG643" s="41"/>
      <c r="MNH643" s="41"/>
      <c r="MNI643" s="41"/>
      <c r="MNJ643" s="41"/>
      <c r="MNK643" s="41"/>
      <c r="MNL643" s="41"/>
      <c r="MNM643" s="41"/>
      <c r="MNN643" s="41"/>
      <c r="MNO643" s="41"/>
      <c r="MNP643" s="41"/>
      <c r="MNQ643" s="41"/>
      <c r="MNR643" s="41"/>
      <c r="MNS643" s="41"/>
      <c r="MNT643" s="41"/>
      <c r="MNU643" s="41"/>
      <c r="MNV643" s="41"/>
      <c r="MNW643" s="41"/>
      <c r="MNX643" s="41"/>
      <c r="MNY643" s="41"/>
      <c r="MNZ643" s="41"/>
      <c r="MOA643" s="41"/>
      <c r="MOB643" s="41"/>
      <c r="MOC643" s="41"/>
      <c r="MOD643" s="41"/>
      <c r="MOE643" s="41"/>
      <c r="MOF643" s="41"/>
      <c r="MOG643" s="41"/>
      <c r="MOH643" s="41"/>
      <c r="MOI643" s="41"/>
      <c r="MOJ643" s="41"/>
      <c r="MOK643" s="41"/>
      <c r="MOL643" s="41"/>
      <c r="MOM643" s="41"/>
      <c r="MON643" s="41"/>
      <c r="MOO643" s="41"/>
      <c r="MOP643" s="41"/>
      <c r="MOQ643" s="41"/>
      <c r="MOR643" s="41"/>
      <c r="MOS643" s="41"/>
      <c r="MOT643" s="41"/>
      <c r="MOU643" s="41"/>
      <c r="MOV643" s="41"/>
      <c r="MOW643" s="41"/>
      <c r="MOX643" s="41"/>
      <c r="MOY643" s="41"/>
      <c r="MOZ643" s="41"/>
      <c r="MPA643" s="41"/>
      <c r="MPB643" s="41"/>
      <c r="MPC643" s="41"/>
      <c r="MPD643" s="41"/>
      <c r="MPE643" s="41"/>
      <c r="MPF643" s="41"/>
      <c r="MPG643" s="41"/>
      <c r="MPH643" s="41"/>
      <c r="MPI643" s="41"/>
      <c r="MPJ643" s="41"/>
      <c r="MPK643" s="41"/>
      <c r="MPL643" s="41"/>
      <c r="MPM643" s="41"/>
      <c r="MPN643" s="41"/>
      <c r="MPO643" s="41"/>
      <c r="MPP643" s="41"/>
      <c r="MPQ643" s="41"/>
      <c r="MPR643" s="41"/>
      <c r="MPS643" s="41"/>
      <c r="MPT643" s="41"/>
      <c r="MPU643" s="41"/>
      <c r="MPV643" s="41"/>
      <c r="MPW643" s="41"/>
      <c r="MPX643" s="41"/>
      <c r="MPY643" s="41"/>
      <c r="MPZ643" s="41"/>
      <c r="MQA643" s="41"/>
      <c r="MQB643" s="41"/>
      <c r="MQC643" s="41"/>
      <c r="MQD643" s="41"/>
      <c r="MQE643" s="41"/>
      <c r="MQF643" s="41"/>
      <c r="MQG643" s="41"/>
      <c r="MQH643" s="41"/>
      <c r="MQI643" s="41"/>
      <c r="MQJ643" s="41"/>
      <c r="MQK643" s="41"/>
      <c r="MQL643" s="41"/>
      <c r="MQM643" s="41"/>
      <c r="MQN643" s="41"/>
      <c r="MQO643" s="41"/>
      <c r="MQP643" s="41"/>
      <c r="MQQ643" s="41"/>
      <c r="MQR643" s="41"/>
      <c r="MQS643" s="41"/>
      <c r="MQT643" s="41"/>
      <c r="MQU643" s="41"/>
      <c r="MQV643" s="41"/>
      <c r="MQW643" s="41"/>
      <c r="MQX643" s="41"/>
      <c r="MQY643" s="41"/>
      <c r="MQZ643" s="41"/>
      <c r="MRA643" s="41"/>
      <c r="MRB643" s="41"/>
      <c r="MRC643" s="41"/>
      <c r="MRD643" s="41"/>
      <c r="MRE643" s="41"/>
      <c r="MRF643" s="41"/>
      <c r="MRG643" s="41"/>
      <c r="MRH643" s="41"/>
      <c r="MRI643" s="41"/>
      <c r="MRJ643" s="41"/>
      <c r="MRK643" s="41"/>
      <c r="MRL643" s="41"/>
      <c r="MRM643" s="41"/>
      <c r="MRN643" s="41"/>
      <c r="MRO643" s="41"/>
      <c r="MRP643" s="41"/>
      <c r="MRQ643" s="41"/>
      <c r="MRR643" s="41"/>
      <c r="MRS643" s="41"/>
      <c r="MRT643" s="41"/>
      <c r="MRU643" s="41"/>
      <c r="MRV643" s="41"/>
      <c r="MRW643" s="41"/>
      <c r="MRX643" s="41"/>
      <c r="MRY643" s="41"/>
      <c r="MRZ643" s="41"/>
      <c r="MSA643" s="41"/>
      <c r="MSB643" s="41"/>
      <c r="MSC643" s="41"/>
      <c r="MSD643" s="41"/>
      <c r="MSE643" s="41"/>
      <c r="MSF643" s="41"/>
      <c r="MSG643" s="41"/>
      <c r="MSH643" s="41"/>
      <c r="MSI643" s="41"/>
      <c r="MSJ643" s="41"/>
      <c r="MSK643" s="41"/>
      <c r="MSL643" s="41"/>
      <c r="MSM643" s="41"/>
      <c r="MSN643" s="41"/>
      <c r="MSO643" s="41"/>
      <c r="MSP643" s="41"/>
      <c r="MSQ643" s="41"/>
      <c r="MSR643" s="41"/>
      <c r="MSS643" s="41"/>
      <c r="MST643" s="41"/>
      <c r="MSU643" s="41"/>
      <c r="MSV643" s="41"/>
      <c r="MSW643" s="41"/>
      <c r="MSX643" s="41"/>
      <c r="MSY643" s="41"/>
      <c r="MSZ643" s="41"/>
      <c r="MTA643" s="41"/>
      <c r="MTB643" s="41"/>
      <c r="MTC643" s="41"/>
      <c r="MTD643" s="41"/>
      <c r="MTE643" s="41"/>
      <c r="MTF643" s="41"/>
      <c r="MTG643" s="41"/>
      <c r="MTH643" s="41"/>
      <c r="MTI643" s="41"/>
      <c r="MTJ643" s="41"/>
      <c r="MTK643" s="41"/>
      <c r="MTL643" s="41"/>
      <c r="MTM643" s="41"/>
      <c r="MTN643" s="41"/>
      <c r="MTO643" s="41"/>
      <c r="MTP643" s="41"/>
      <c r="MTQ643" s="41"/>
      <c r="MTR643" s="41"/>
      <c r="MTS643" s="41"/>
      <c r="MTT643" s="41"/>
      <c r="MTU643" s="41"/>
      <c r="MTV643" s="41"/>
      <c r="MTW643" s="41"/>
      <c r="MTX643" s="41"/>
      <c r="MTY643" s="41"/>
      <c r="MTZ643" s="41"/>
      <c r="MUA643" s="41"/>
      <c r="MUB643" s="41"/>
      <c r="MUC643" s="41"/>
      <c r="MUD643" s="41"/>
      <c r="MUE643" s="41"/>
      <c r="MUF643" s="41"/>
      <c r="MUG643" s="41"/>
      <c r="MUH643" s="41"/>
      <c r="MUI643" s="41"/>
      <c r="MUJ643" s="41"/>
      <c r="MUK643" s="41"/>
      <c r="MUL643" s="41"/>
      <c r="MUM643" s="41"/>
      <c r="MUN643" s="41"/>
      <c r="MUO643" s="41"/>
      <c r="MUP643" s="41"/>
      <c r="MUQ643" s="41"/>
      <c r="MUR643" s="41"/>
      <c r="MUS643" s="41"/>
      <c r="MUT643" s="41"/>
      <c r="MUU643" s="41"/>
      <c r="MUV643" s="41"/>
      <c r="MUW643" s="41"/>
      <c r="MUX643" s="41"/>
      <c r="MUY643" s="41"/>
      <c r="MUZ643" s="41"/>
      <c r="MVA643" s="41"/>
      <c r="MVB643" s="41"/>
      <c r="MVC643" s="41"/>
      <c r="MVD643" s="41"/>
      <c r="MVE643" s="41"/>
      <c r="MVF643" s="41"/>
      <c r="MVG643" s="41"/>
      <c r="MVH643" s="41"/>
      <c r="MVI643" s="41"/>
      <c r="MVJ643" s="41"/>
      <c r="MVK643" s="41"/>
      <c r="MVL643" s="41"/>
      <c r="MVM643" s="41"/>
      <c r="MVN643" s="41"/>
      <c r="MVO643" s="41"/>
      <c r="MVP643" s="41"/>
      <c r="MVQ643" s="41"/>
      <c r="MVR643" s="41"/>
      <c r="MVS643" s="41"/>
      <c r="MVT643" s="41"/>
      <c r="MVU643" s="41"/>
      <c r="MVV643" s="41"/>
      <c r="MVW643" s="41"/>
      <c r="MVX643" s="41"/>
      <c r="MVY643" s="41"/>
      <c r="MVZ643" s="41"/>
      <c r="MWA643" s="41"/>
      <c r="MWB643" s="41"/>
      <c r="MWC643" s="41"/>
      <c r="MWD643" s="41"/>
      <c r="MWE643" s="41"/>
      <c r="MWF643" s="41"/>
      <c r="MWG643" s="41"/>
      <c r="MWH643" s="41"/>
      <c r="MWI643" s="41"/>
      <c r="MWJ643" s="41"/>
      <c r="MWK643" s="41"/>
      <c r="MWL643" s="41"/>
      <c r="MWM643" s="41"/>
      <c r="MWN643" s="41"/>
      <c r="MWO643" s="41"/>
      <c r="MWP643" s="41"/>
      <c r="MWQ643" s="41"/>
      <c r="MWR643" s="41"/>
      <c r="MWS643" s="41"/>
      <c r="MWT643" s="41"/>
      <c r="MWU643" s="41"/>
      <c r="MWV643" s="41"/>
      <c r="MWW643" s="41"/>
      <c r="MWX643" s="41"/>
      <c r="MWY643" s="41"/>
      <c r="MWZ643" s="41"/>
      <c r="MXA643" s="41"/>
      <c r="MXB643" s="41"/>
      <c r="MXC643" s="41"/>
      <c r="MXD643" s="41"/>
      <c r="MXE643" s="41"/>
      <c r="MXF643" s="41"/>
      <c r="MXG643" s="41"/>
      <c r="MXH643" s="41"/>
      <c r="MXI643" s="41"/>
      <c r="MXJ643" s="41"/>
      <c r="MXK643" s="41"/>
      <c r="MXL643" s="41"/>
      <c r="MXM643" s="41"/>
      <c r="MXN643" s="41"/>
      <c r="MXO643" s="41"/>
      <c r="MXP643" s="41"/>
      <c r="MXQ643" s="41"/>
      <c r="MXR643" s="41"/>
      <c r="MXS643" s="41"/>
      <c r="MXT643" s="41"/>
      <c r="MXU643" s="41"/>
      <c r="MXV643" s="41"/>
      <c r="MXW643" s="41"/>
      <c r="MXX643" s="41"/>
      <c r="MXY643" s="41"/>
      <c r="MXZ643" s="41"/>
      <c r="MYA643" s="41"/>
      <c r="MYB643" s="41"/>
      <c r="MYC643" s="41"/>
      <c r="MYD643" s="41"/>
      <c r="MYE643" s="41"/>
      <c r="MYF643" s="41"/>
      <c r="MYG643" s="41"/>
      <c r="MYH643" s="41"/>
      <c r="MYI643" s="41"/>
      <c r="MYJ643" s="41"/>
      <c r="MYK643" s="41"/>
      <c r="MYL643" s="41"/>
      <c r="MYM643" s="41"/>
      <c r="MYN643" s="41"/>
      <c r="MYO643" s="41"/>
      <c r="MYP643" s="41"/>
      <c r="MYQ643" s="41"/>
      <c r="MYR643" s="41"/>
      <c r="MYS643" s="41"/>
      <c r="MYT643" s="41"/>
      <c r="MYU643" s="41"/>
      <c r="MYV643" s="41"/>
      <c r="MYW643" s="41"/>
      <c r="MYX643" s="41"/>
      <c r="MYY643" s="41"/>
      <c r="MYZ643" s="41"/>
      <c r="MZA643" s="41"/>
      <c r="MZB643" s="41"/>
      <c r="MZC643" s="41"/>
      <c r="MZD643" s="41"/>
      <c r="MZE643" s="41"/>
      <c r="MZF643" s="41"/>
      <c r="MZG643" s="41"/>
      <c r="MZH643" s="41"/>
      <c r="MZI643" s="41"/>
      <c r="MZJ643" s="41"/>
      <c r="MZK643" s="41"/>
      <c r="MZL643" s="41"/>
      <c r="MZM643" s="41"/>
      <c r="MZN643" s="41"/>
      <c r="MZO643" s="41"/>
      <c r="MZP643" s="41"/>
      <c r="MZQ643" s="41"/>
      <c r="MZR643" s="41"/>
      <c r="MZS643" s="41"/>
      <c r="MZT643" s="41"/>
      <c r="MZU643" s="41"/>
      <c r="MZV643" s="41"/>
      <c r="MZW643" s="41"/>
      <c r="MZX643" s="41"/>
      <c r="MZY643" s="41"/>
      <c r="MZZ643" s="41"/>
      <c r="NAA643" s="41"/>
      <c r="NAB643" s="41"/>
      <c r="NAC643" s="41"/>
      <c r="NAD643" s="41"/>
      <c r="NAE643" s="41"/>
      <c r="NAF643" s="41"/>
      <c r="NAG643" s="41"/>
      <c r="NAH643" s="41"/>
      <c r="NAI643" s="41"/>
      <c r="NAJ643" s="41"/>
      <c r="NAK643" s="41"/>
      <c r="NAL643" s="41"/>
      <c r="NAM643" s="41"/>
      <c r="NAN643" s="41"/>
      <c r="NAO643" s="41"/>
      <c r="NAP643" s="41"/>
      <c r="NAQ643" s="41"/>
      <c r="NAR643" s="41"/>
      <c r="NAS643" s="41"/>
      <c r="NAT643" s="41"/>
      <c r="NAU643" s="41"/>
      <c r="NAV643" s="41"/>
      <c r="NAW643" s="41"/>
      <c r="NAX643" s="41"/>
      <c r="NAY643" s="41"/>
      <c r="NAZ643" s="41"/>
      <c r="NBA643" s="41"/>
      <c r="NBB643" s="41"/>
      <c r="NBC643" s="41"/>
      <c r="NBD643" s="41"/>
      <c r="NBE643" s="41"/>
      <c r="NBF643" s="41"/>
      <c r="NBG643" s="41"/>
      <c r="NBH643" s="41"/>
      <c r="NBI643" s="41"/>
      <c r="NBJ643" s="41"/>
      <c r="NBK643" s="41"/>
      <c r="NBL643" s="41"/>
      <c r="NBM643" s="41"/>
      <c r="NBN643" s="41"/>
      <c r="NBO643" s="41"/>
      <c r="NBP643" s="41"/>
      <c r="NBQ643" s="41"/>
      <c r="NBR643" s="41"/>
      <c r="NBS643" s="41"/>
      <c r="NBT643" s="41"/>
      <c r="NBU643" s="41"/>
      <c r="NBV643" s="41"/>
      <c r="NBW643" s="41"/>
      <c r="NBX643" s="41"/>
      <c r="NBY643" s="41"/>
      <c r="NBZ643" s="41"/>
      <c r="NCA643" s="41"/>
      <c r="NCB643" s="41"/>
      <c r="NCC643" s="41"/>
      <c r="NCD643" s="41"/>
      <c r="NCE643" s="41"/>
      <c r="NCF643" s="41"/>
      <c r="NCG643" s="41"/>
      <c r="NCH643" s="41"/>
      <c r="NCI643" s="41"/>
      <c r="NCJ643" s="41"/>
      <c r="NCK643" s="41"/>
      <c r="NCL643" s="41"/>
      <c r="NCM643" s="41"/>
      <c r="NCN643" s="41"/>
      <c r="NCO643" s="41"/>
      <c r="NCP643" s="41"/>
      <c r="NCQ643" s="41"/>
      <c r="NCR643" s="41"/>
      <c r="NCS643" s="41"/>
      <c r="NCT643" s="41"/>
      <c r="NCU643" s="41"/>
      <c r="NCV643" s="41"/>
      <c r="NCW643" s="41"/>
      <c r="NCX643" s="41"/>
      <c r="NCY643" s="41"/>
      <c r="NCZ643" s="41"/>
      <c r="NDA643" s="41"/>
      <c r="NDB643" s="41"/>
      <c r="NDC643" s="41"/>
      <c r="NDD643" s="41"/>
      <c r="NDE643" s="41"/>
      <c r="NDF643" s="41"/>
      <c r="NDG643" s="41"/>
      <c r="NDH643" s="41"/>
      <c r="NDI643" s="41"/>
      <c r="NDJ643" s="41"/>
      <c r="NDK643" s="41"/>
      <c r="NDL643" s="41"/>
      <c r="NDM643" s="41"/>
      <c r="NDN643" s="41"/>
      <c r="NDO643" s="41"/>
      <c r="NDP643" s="41"/>
      <c r="NDQ643" s="41"/>
      <c r="NDR643" s="41"/>
      <c r="NDS643" s="41"/>
      <c r="NDT643" s="41"/>
      <c r="NDU643" s="41"/>
      <c r="NDV643" s="41"/>
      <c r="NDW643" s="41"/>
      <c r="NDX643" s="41"/>
      <c r="NDY643" s="41"/>
      <c r="NDZ643" s="41"/>
      <c r="NEA643" s="41"/>
      <c r="NEB643" s="41"/>
      <c r="NEC643" s="41"/>
      <c r="NED643" s="41"/>
      <c r="NEE643" s="41"/>
      <c r="NEF643" s="41"/>
      <c r="NEG643" s="41"/>
      <c r="NEH643" s="41"/>
      <c r="NEI643" s="41"/>
      <c r="NEJ643" s="41"/>
      <c r="NEK643" s="41"/>
      <c r="NEL643" s="41"/>
      <c r="NEM643" s="41"/>
      <c r="NEN643" s="41"/>
      <c r="NEO643" s="41"/>
      <c r="NEP643" s="41"/>
      <c r="NEQ643" s="41"/>
      <c r="NER643" s="41"/>
      <c r="NES643" s="41"/>
      <c r="NET643" s="41"/>
      <c r="NEU643" s="41"/>
      <c r="NEV643" s="41"/>
      <c r="NEW643" s="41"/>
      <c r="NEX643" s="41"/>
      <c r="NEY643" s="41"/>
      <c r="NEZ643" s="41"/>
      <c r="NFA643" s="41"/>
      <c r="NFB643" s="41"/>
      <c r="NFC643" s="41"/>
      <c r="NFD643" s="41"/>
      <c r="NFE643" s="41"/>
      <c r="NFF643" s="41"/>
      <c r="NFG643" s="41"/>
      <c r="NFH643" s="41"/>
      <c r="NFI643" s="41"/>
      <c r="NFJ643" s="41"/>
      <c r="NFK643" s="41"/>
      <c r="NFL643" s="41"/>
      <c r="NFM643" s="41"/>
      <c r="NFN643" s="41"/>
      <c r="NFO643" s="41"/>
      <c r="NFP643" s="41"/>
      <c r="NFQ643" s="41"/>
      <c r="NFR643" s="41"/>
      <c r="NFS643" s="41"/>
      <c r="NFT643" s="41"/>
      <c r="NFU643" s="41"/>
      <c r="NFV643" s="41"/>
      <c r="NFW643" s="41"/>
      <c r="NFX643" s="41"/>
      <c r="NFY643" s="41"/>
      <c r="NFZ643" s="41"/>
      <c r="NGA643" s="41"/>
      <c r="NGB643" s="41"/>
      <c r="NGC643" s="41"/>
      <c r="NGD643" s="41"/>
      <c r="NGE643" s="41"/>
      <c r="NGF643" s="41"/>
      <c r="NGG643" s="41"/>
      <c r="NGH643" s="41"/>
      <c r="NGI643" s="41"/>
      <c r="NGJ643" s="41"/>
      <c r="NGK643" s="41"/>
      <c r="NGL643" s="41"/>
      <c r="NGM643" s="41"/>
      <c r="NGN643" s="41"/>
      <c r="NGO643" s="41"/>
      <c r="NGP643" s="41"/>
      <c r="NGQ643" s="41"/>
      <c r="NGR643" s="41"/>
      <c r="NGS643" s="41"/>
      <c r="NGT643" s="41"/>
      <c r="NGU643" s="41"/>
      <c r="NGV643" s="41"/>
      <c r="NGW643" s="41"/>
      <c r="NGX643" s="41"/>
      <c r="NGY643" s="41"/>
      <c r="NGZ643" s="41"/>
      <c r="NHA643" s="41"/>
      <c r="NHB643" s="41"/>
      <c r="NHC643" s="41"/>
      <c r="NHD643" s="41"/>
      <c r="NHE643" s="41"/>
      <c r="NHF643" s="41"/>
      <c r="NHG643" s="41"/>
      <c r="NHH643" s="41"/>
      <c r="NHI643" s="41"/>
      <c r="NHJ643" s="41"/>
      <c r="NHK643" s="41"/>
      <c r="NHL643" s="41"/>
      <c r="NHM643" s="41"/>
      <c r="NHN643" s="41"/>
      <c r="NHO643" s="41"/>
      <c r="NHP643" s="41"/>
      <c r="NHQ643" s="41"/>
      <c r="NHR643" s="41"/>
      <c r="NHS643" s="41"/>
      <c r="NHT643" s="41"/>
      <c r="NHU643" s="41"/>
      <c r="NHV643" s="41"/>
      <c r="NHW643" s="41"/>
      <c r="NHX643" s="41"/>
      <c r="NHY643" s="41"/>
      <c r="NHZ643" s="41"/>
      <c r="NIA643" s="41"/>
      <c r="NIB643" s="41"/>
      <c r="NIC643" s="41"/>
      <c r="NID643" s="41"/>
      <c r="NIE643" s="41"/>
      <c r="NIF643" s="41"/>
      <c r="NIG643" s="41"/>
      <c r="NIH643" s="41"/>
      <c r="NII643" s="41"/>
      <c r="NIJ643" s="41"/>
      <c r="NIK643" s="41"/>
      <c r="NIL643" s="41"/>
      <c r="NIM643" s="41"/>
      <c r="NIN643" s="41"/>
      <c r="NIO643" s="41"/>
      <c r="NIP643" s="41"/>
      <c r="NIQ643" s="41"/>
      <c r="NIR643" s="41"/>
      <c r="NIS643" s="41"/>
      <c r="NIT643" s="41"/>
      <c r="NIU643" s="41"/>
      <c r="NIV643" s="41"/>
      <c r="NIW643" s="41"/>
      <c r="NIX643" s="41"/>
      <c r="NIY643" s="41"/>
      <c r="NIZ643" s="41"/>
      <c r="NJA643" s="41"/>
      <c r="NJB643" s="41"/>
      <c r="NJC643" s="41"/>
      <c r="NJD643" s="41"/>
      <c r="NJE643" s="41"/>
      <c r="NJF643" s="41"/>
      <c r="NJG643" s="41"/>
      <c r="NJH643" s="41"/>
      <c r="NJI643" s="41"/>
      <c r="NJJ643" s="41"/>
      <c r="NJK643" s="41"/>
      <c r="NJL643" s="41"/>
      <c r="NJM643" s="41"/>
      <c r="NJN643" s="41"/>
      <c r="NJO643" s="41"/>
      <c r="NJP643" s="41"/>
      <c r="NJQ643" s="41"/>
      <c r="NJR643" s="41"/>
      <c r="NJS643" s="41"/>
      <c r="NJT643" s="41"/>
      <c r="NJU643" s="41"/>
      <c r="NJV643" s="41"/>
      <c r="NJW643" s="41"/>
      <c r="NJX643" s="41"/>
      <c r="NJY643" s="41"/>
      <c r="NJZ643" s="41"/>
      <c r="NKA643" s="41"/>
      <c r="NKB643" s="41"/>
      <c r="NKC643" s="41"/>
      <c r="NKD643" s="41"/>
      <c r="NKE643" s="41"/>
      <c r="NKF643" s="41"/>
      <c r="NKG643" s="41"/>
      <c r="NKH643" s="41"/>
      <c r="NKI643" s="41"/>
      <c r="NKJ643" s="41"/>
      <c r="NKK643" s="41"/>
      <c r="NKL643" s="41"/>
      <c r="NKM643" s="41"/>
      <c r="NKN643" s="41"/>
      <c r="NKO643" s="41"/>
      <c r="NKP643" s="41"/>
      <c r="NKQ643" s="41"/>
      <c r="NKR643" s="41"/>
      <c r="NKS643" s="41"/>
      <c r="NKT643" s="41"/>
      <c r="NKU643" s="41"/>
      <c r="NKV643" s="41"/>
      <c r="NKW643" s="41"/>
      <c r="NKX643" s="41"/>
      <c r="NKY643" s="41"/>
      <c r="NKZ643" s="41"/>
      <c r="NLA643" s="41"/>
      <c r="NLB643" s="41"/>
      <c r="NLC643" s="41"/>
      <c r="NLD643" s="41"/>
      <c r="NLE643" s="41"/>
      <c r="NLF643" s="41"/>
      <c r="NLG643" s="41"/>
      <c r="NLH643" s="41"/>
      <c r="NLI643" s="41"/>
      <c r="NLJ643" s="41"/>
      <c r="NLK643" s="41"/>
      <c r="NLL643" s="41"/>
      <c r="NLM643" s="41"/>
      <c r="NLN643" s="41"/>
      <c r="NLO643" s="41"/>
      <c r="NLP643" s="41"/>
      <c r="NLQ643" s="41"/>
      <c r="NLR643" s="41"/>
      <c r="NLS643" s="41"/>
      <c r="NLT643" s="41"/>
      <c r="NLU643" s="41"/>
      <c r="NLV643" s="41"/>
      <c r="NLW643" s="41"/>
      <c r="NLX643" s="41"/>
      <c r="NLY643" s="41"/>
      <c r="NLZ643" s="41"/>
      <c r="NMA643" s="41"/>
      <c r="NMB643" s="41"/>
      <c r="NMC643" s="41"/>
      <c r="NMD643" s="41"/>
      <c r="NME643" s="41"/>
      <c r="NMF643" s="41"/>
      <c r="NMG643" s="41"/>
      <c r="NMH643" s="41"/>
      <c r="NMI643" s="41"/>
      <c r="NMJ643" s="41"/>
      <c r="NMK643" s="41"/>
      <c r="NML643" s="41"/>
      <c r="NMM643" s="41"/>
      <c r="NMN643" s="41"/>
      <c r="NMO643" s="41"/>
      <c r="NMP643" s="41"/>
      <c r="NMQ643" s="41"/>
      <c r="NMR643" s="41"/>
      <c r="NMS643" s="41"/>
      <c r="NMT643" s="41"/>
      <c r="NMU643" s="41"/>
      <c r="NMV643" s="41"/>
      <c r="NMW643" s="41"/>
      <c r="NMX643" s="41"/>
      <c r="NMY643" s="41"/>
      <c r="NMZ643" s="41"/>
      <c r="NNA643" s="41"/>
      <c r="NNB643" s="41"/>
      <c r="NNC643" s="41"/>
      <c r="NND643" s="41"/>
      <c r="NNE643" s="41"/>
      <c r="NNF643" s="41"/>
      <c r="NNG643" s="41"/>
      <c r="NNH643" s="41"/>
      <c r="NNI643" s="41"/>
      <c r="NNJ643" s="41"/>
      <c r="NNK643" s="41"/>
      <c r="NNL643" s="41"/>
      <c r="NNM643" s="41"/>
      <c r="NNN643" s="41"/>
      <c r="NNO643" s="41"/>
      <c r="NNP643" s="41"/>
      <c r="NNQ643" s="41"/>
      <c r="NNR643" s="41"/>
      <c r="NNS643" s="41"/>
      <c r="NNT643" s="41"/>
      <c r="NNU643" s="41"/>
      <c r="NNV643" s="41"/>
      <c r="NNW643" s="41"/>
      <c r="NNX643" s="41"/>
      <c r="NNY643" s="41"/>
      <c r="NNZ643" s="41"/>
      <c r="NOA643" s="41"/>
      <c r="NOB643" s="41"/>
      <c r="NOC643" s="41"/>
      <c r="NOD643" s="41"/>
      <c r="NOE643" s="41"/>
      <c r="NOF643" s="41"/>
      <c r="NOG643" s="41"/>
      <c r="NOH643" s="41"/>
      <c r="NOI643" s="41"/>
      <c r="NOJ643" s="41"/>
      <c r="NOK643" s="41"/>
      <c r="NOL643" s="41"/>
      <c r="NOM643" s="41"/>
      <c r="NON643" s="41"/>
      <c r="NOO643" s="41"/>
      <c r="NOP643" s="41"/>
      <c r="NOQ643" s="41"/>
      <c r="NOR643" s="41"/>
      <c r="NOS643" s="41"/>
      <c r="NOT643" s="41"/>
      <c r="NOU643" s="41"/>
      <c r="NOV643" s="41"/>
      <c r="NOW643" s="41"/>
      <c r="NOX643" s="41"/>
      <c r="NOY643" s="41"/>
      <c r="NOZ643" s="41"/>
      <c r="NPA643" s="41"/>
      <c r="NPB643" s="41"/>
      <c r="NPC643" s="41"/>
      <c r="NPD643" s="41"/>
      <c r="NPE643" s="41"/>
      <c r="NPF643" s="41"/>
      <c r="NPG643" s="41"/>
      <c r="NPH643" s="41"/>
      <c r="NPI643" s="41"/>
      <c r="NPJ643" s="41"/>
      <c r="NPK643" s="41"/>
      <c r="NPL643" s="41"/>
      <c r="NPM643" s="41"/>
      <c r="NPN643" s="41"/>
      <c r="NPO643" s="41"/>
      <c r="NPP643" s="41"/>
      <c r="NPQ643" s="41"/>
      <c r="NPR643" s="41"/>
      <c r="NPS643" s="41"/>
      <c r="NPT643" s="41"/>
      <c r="NPU643" s="41"/>
      <c r="NPV643" s="41"/>
      <c r="NPW643" s="41"/>
      <c r="NPX643" s="41"/>
      <c r="NPY643" s="41"/>
      <c r="NPZ643" s="41"/>
      <c r="NQA643" s="41"/>
      <c r="NQB643" s="41"/>
      <c r="NQC643" s="41"/>
      <c r="NQD643" s="41"/>
      <c r="NQE643" s="41"/>
      <c r="NQF643" s="41"/>
      <c r="NQG643" s="41"/>
      <c r="NQH643" s="41"/>
      <c r="NQI643" s="41"/>
      <c r="NQJ643" s="41"/>
      <c r="NQK643" s="41"/>
      <c r="NQL643" s="41"/>
      <c r="NQM643" s="41"/>
      <c r="NQN643" s="41"/>
      <c r="NQO643" s="41"/>
      <c r="NQP643" s="41"/>
      <c r="NQQ643" s="41"/>
      <c r="NQR643" s="41"/>
      <c r="NQS643" s="41"/>
      <c r="NQT643" s="41"/>
      <c r="NQU643" s="41"/>
      <c r="NQV643" s="41"/>
      <c r="NQW643" s="41"/>
      <c r="NQX643" s="41"/>
      <c r="NQY643" s="41"/>
      <c r="NQZ643" s="41"/>
      <c r="NRA643" s="41"/>
      <c r="NRB643" s="41"/>
      <c r="NRC643" s="41"/>
      <c r="NRD643" s="41"/>
      <c r="NRE643" s="41"/>
      <c r="NRF643" s="41"/>
      <c r="NRG643" s="41"/>
      <c r="NRH643" s="41"/>
      <c r="NRI643" s="41"/>
      <c r="NRJ643" s="41"/>
      <c r="NRK643" s="41"/>
      <c r="NRL643" s="41"/>
      <c r="NRM643" s="41"/>
      <c r="NRN643" s="41"/>
      <c r="NRO643" s="41"/>
      <c r="NRP643" s="41"/>
      <c r="NRQ643" s="41"/>
      <c r="NRR643" s="41"/>
      <c r="NRS643" s="41"/>
      <c r="NRT643" s="41"/>
      <c r="NRU643" s="41"/>
      <c r="NRV643" s="41"/>
      <c r="NRW643" s="41"/>
      <c r="NRX643" s="41"/>
      <c r="NRY643" s="41"/>
      <c r="NRZ643" s="41"/>
      <c r="NSA643" s="41"/>
      <c r="NSB643" s="41"/>
      <c r="NSC643" s="41"/>
      <c r="NSD643" s="41"/>
      <c r="NSE643" s="41"/>
      <c r="NSF643" s="41"/>
      <c r="NSG643" s="41"/>
      <c r="NSH643" s="41"/>
      <c r="NSI643" s="41"/>
      <c r="NSJ643" s="41"/>
      <c r="NSK643" s="41"/>
      <c r="NSL643" s="41"/>
      <c r="NSM643" s="41"/>
      <c r="NSN643" s="41"/>
      <c r="NSO643" s="41"/>
      <c r="NSP643" s="41"/>
      <c r="NSQ643" s="41"/>
      <c r="NSR643" s="41"/>
      <c r="NSS643" s="41"/>
      <c r="NST643" s="41"/>
      <c r="NSU643" s="41"/>
      <c r="NSV643" s="41"/>
      <c r="NSW643" s="41"/>
      <c r="NSX643" s="41"/>
      <c r="NSY643" s="41"/>
      <c r="NSZ643" s="41"/>
      <c r="NTA643" s="41"/>
      <c r="NTB643" s="41"/>
      <c r="NTC643" s="41"/>
      <c r="NTD643" s="41"/>
      <c r="NTE643" s="41"/>
      <c r="NTF643" s="41"/>
      <c r="NTG643" s="41"/>
      <c r="NTH643" s="41"/>
      <c r="NTI643" s="41"/>
      <c r="NTJ643" s="41"/>
      <c r="NTK643" s="41"/>
      <c r="NTL643" s="41"/>
      <c r="NTM643" s="41"/>
      <c r="NTN643" s="41"/>
      <c r="NTO643" s="41"/>
      <c r="NTP643" s="41"/>
      <c r="NTQ643" s="41"/>
      <c r="NTR643" s="41"/>
      <c r="NTS643" s="41"/>
      <c r="NTT643" s="41"/>
      <c r="NTU643" s="41"/>
      <c r="NTV643" s="41"/>
      <c r="NTW643" s="41"/>
      <c r="NTX643" s="41"/>
      <c r="NTY643" s="41"/>
      <c r="NTZ643" s="41"/>
      <c r="NUA643" s="41"/>
      <c r="NUB643" s="41"/>
      <c r="NUC643" s="41"/>
      <c r="NUD643" s="41"/>
      <c r="NUE643" s="41"/>
      <c r="NUF643" s="41"/>
      <c r="NUG643" s="41"/>
      <c r="NUH643" s="41"/>
      <c r="NUI643" s="41"/>
      <c r="NUJ643" s="41"/>
      <c r="NUK643" s="41"/>
      <c r="NUL643" s="41"/>
      <c r="NUM643" s="41"/>
      <c r="NUN643" s="41"/>
      <c r="NUO643" s="41"/>
      <c r="NUP643" s="41"/>
      <c r="NUQ643" s="41"/>
      <c r="NUR643" s="41"/>
      <c r="NUS643" s="41"/>
      <c r="NUT643" s="41"/>
      <c r="NUU643" s="41"/>
      <c r="NUV643" s="41"/>
      <c r="NUW643" s="41"/>
      <c r="NUX643" s="41"/>
      <c r="NUY643" s="41"/>
      <c r="NUZ643" s="41"/>
      <c r="NVA643" s="41"/>
      <c r="NVB643" s="41"/>
      <c r="NVC643" s="41"/>
      <c r="NVD643" s="41"/>
      <c r="NVE643" s="41"/>
      <c r="NVF643" s="41"/>
      <c r="NVG643" s="41"/>
      <c r="NVH643" s="41"/>
      <c r="NVI643" s="41"/>
      <c r="NVJ643" s="41"/>
      <c r="NVK643" s="41"/>
      <c r="NVL643" s="41"/>
      <c r="NVM643" s="41"/>
      <c r="NVN643" s="41"/>
      <c r="NVO643" s="41"/>
      <c r="NVP643" s="41"/>
      <c r="NVQ643" s="41"/>
      <c r="NVR643" s="41"/>
      <c r="NVS643" s="41"/>
      <c r="NVT643" s="41"/>
      <c r="NVU643" s="41"/>
      <c r="NVV643" s="41"/>
      <c r="NVW643" s="41"/>
      <c r="NVX643" s="41"/>
      <c r="NVY643" s="41"/>
      <c r="NVZ643" s="41"/>
      <c r="NWA643" s="41"/>
      <c r="NWB643" s="41"/>
      <c r="NWC643" s="41"/>
      <c r="NWD643" s="41"/>
      <c r="NWE643" s="41"/>
      <c r="NWF643" s="41"/>
      <c r="NWG643" s="41"/>
      <c r="NWH643" s="41"/>
      <c r="NWI643" s="41"/>
      <c r="NWJ643" s="41"/>
      <c r="NWK643" s="41"/>
      <c r="NWL643" s="41"/>
      <c r="NWM643" s="41"/>
      <c r="NWN643" s="41"/>
      <c r="NWO643" s="41"/>
      <c r="NWP643" s="41"/>
      <c r="NWQ643" s="41"/>
      <c r="NWR643" s="41"/>
      <c r="NWS643" s="41"/>
      <c r="NWT643" s="41"/>
      <c r="NWU643" s="41"/>
      <c r="NWV643" s="41"/>
      <c r="NWW643" s="41"/>
      <c r="NWX643" s="41"/>
      <c r="NWY643" s="41"/>
      <c r="NWZ643" s="41"/>
      <c r="NXA643" s="41"/>
      <c r="NXB643" s="41"/>
      <c r="NXC643" s="41"/>
      <c r="NXD643" s="41"/>
      <c r="NXE643" s="41"/>
      <c r="NXF643" s="41"/>
      <c r="NXG643" s="41"/>
      <c r="NXH643" s="41"/>
      <c r="NXI643" s="41"/>
      <c r="NXJ643" s="41"/>
      <c r="NXK643" s="41"/>
      <c r="NXL643" s="41"/>
      <c r="NXM643" s="41"/>
      <c r="NXN643" s="41"/>
      <c r="NXO643" s="41"/>
      <c r="NXP643" s="41"/>
      <c r="NXQ643" s="41"/>
      <c r="NXR643" s="41"/>
      <c r="NXS643" s="41"/>
      <c r="NXT643" s="41"/>
      <c r="NXU643" s="41"/>
      <c r="NXV643" s="41"/>
      <c r="NXW643" s="41"/>
      <c r="NXX643" s="41"/>
      <c r="NXY643" s="41"/>
      <c r="NXZ643" s="41"/>
      <c r="NYA643" s="41"/>
      <c r="NYB643" s="41"/>
      <c r="NYC643" s="41"/>
      <c r="NYD643" s="41"/>
      <c r="NYE643" s="41"/>
      <c r="NYF643" s="41"/>
      <c r="NYG643" s="41"/>
      <c r="NYH643" s="41"/>
      <c r="NYI643" s="41"/>
      <c r="NYJ643" s="41"/>
      <c r="NYK643" s="41"/>
      <c r="NYL643" s="41"/>
      <c r="NYM643" s="41"/>
      <c r="NYN643" s="41"/>
      <c r="NYO643" s="41"/>
      <c r="NYP643" s="41"/>
      <c r="NYQ643" s="41"/>
      <c r="NYR643" s="41"/>
      <c r="NYS643" s="41"/>
      <c r="NYT643" s="41"/>
      <c r="NYU643" s="41"/>
      <c r="NYV643" s="41"/>
      <c r="NYW643" s="41"/>
      <c r="NYX643" s="41"/>
      <c r="NYY643" s="41"/>
      <c r="NYZ643" s="41"/>
      <c r="NZA643" s="41"/>
      <c r="NZB643" s="41"/>
      <c r="NZC643" s="41"/>
      <c r="NZD643" s="41"/>
      <c r="NZE643" s="41"/>
      <c r="NZF643" s="41"/>
      <c r="NZG643" s="41"/>
      <c r="NZH643" s="41"/>
      <c r="NZI643" s="41"/>
      <c r="NZJ643" s="41"/>
      <c r="NZK643" s="41"/>
      <c r="NZL643" s="41"/>
      <c r="NZM643" s="41"/>
      <c r="NZN643" s="41"/>
      <c r="NZO643" s="41"/>
      <c r="NZP643" s="41"/>
      <c r="NZQ643" s="41"/>
      <c r="NZR643" s="41"/>
      <c r="NZS643" s="41"/>
      <c r="NZT643" s="41"/>
      <c r="NZU643" s="41"/>
      <c r="NZV643" s="41"/>
      <c r="NZW643" s="41"/>
      <c r="NZX643" s="41"/>
      <c r="NZY643" s="41"/>
      <c r="NZZ643" s="41"/>
      <c r="OAA643" s="41"/>
      <c r="OAB643" s="41"/>
      <c r="OAC643" s="41"/>
      <c r="OAD643" s="41"/>
      <c r="OAE643" s="41"/>
      <c r="OAF643" s="41"/>
      <c r="OAG643" s="41"/>
      <c r="OAH643" s="41"/>
      <c r="OAI643" s="41"/>
      <c r="OAJ643" s="41"/>
      <c r="OAK643" s="41"/>
      <c r="OAL643" s="41"/>
      <c r="OAM643" s="41"/>
      <c r="OAN643" s="41"/>
      <c r="OAO643" s="41"/>
      <c r="OAP643" s="41"/>
      <c r="OAQ643" s="41"/>
      <c r="OAR643" s="41"/>
      <c r="OAS643" s="41"/>
      <c r="OAT643" s="41"/>
      <c r="OAU643" s="41"/>
      <c r="OAV643" s="41"/>
      <c r="OAW643" s="41"/>
      <c r="OAX643" s="41"/>
      <c r="OAY643" s="41"/>
      <c r="OAZ643" s="41"/>
      <c r="OBA643" s="41"/>
      <c r="OBB643" s="41"/>
      <c r="OBC643" s="41"/>
      <c r="OBD643" s="41"/>
      <c r="OBE643" s="41"/>
      <c r="OBF643" s="41"/>
      <c r="OBG643" s="41"/>
      <c r="OBH643" s="41"/>
      <c r="OBI643" s="41"/>
      <c r="OBJ643" s="41"/>
      <c r="OBK643" s="41"/>
      <c r="OBL643" s="41"/>
      <c r="OBM643" s="41"/>
      <c r="OBN643" s="41"/>
      <c r="OBO643" s="41"/>
      <c r="OBP643" s="41"/>
      <c r="OBQ643" s="41"/>
      <c r="OBR643" s="41"/>
      <c r="OBS643" s="41"/>
      <c r="OBT643" s="41"/>
      <c r="OBU643" s="41"/>
      <c r="OBV643" s="41"/>
      <c r="OBW643" s="41"/>
      <c r="OBX643" s="41"/>
      <c r="OBY643" s="41"/>
      <c r="OBZ643" s="41"/>
      <c r="OCA643" s="41"/>
      <c r="OCB643" s="41"/>
      <c r="OCC643" s="41"/>
      <c r="OCD643" s="41"/>
      <c r="OCE643" s="41"/>
      <c r="OCF643" s="41"/>
      <c r="OCG643" s="41"/>
      <c r="OCH643" s="41"/>
      <c r="OCI643" s="41"/>
      <c r="OCJ643" s="41"/>
      <c r="OCK643" s="41"/>
      <c r="OCL643" s="41"/>
      <c r="OCM643" s="41"/>
      <c r="OCN643" s="41"/>
      <c r="OCO643" s="41"/>
      <c r="OCP643" s="41"/>
      <c r="OCQ643" s="41"/>
      <c r="OCR643" s="41"/>
      <c r="OCS643" s="41"/>
      <c r="OCT643" s="41"/>
      <c r="OCU643" s="41"/>
      <c r="OCV643" s="41"/>
      <c r="OCW643" s="41"/>
      <c r="OCX643" s="41"/>
      <c r="OCY643" s="41"/>
      <c r="OCZ643" s="41"/>
      <c r="ODA643" s="41"/>
      <c r="ODB643" s="41"/>
      <c r="ODC643" s="41"/>
      <c r="ODD643" s="41"/>
      <c r="ODE643" s="41"/>
      <c r="ODF643" s="41"/>
      <c r="ODG643" s="41"/>
      <c r="ODH643" s="41"/>
      <c r="ODI643" s="41"/>
      <c r="ODJ643" s="41"/>
      <c r="ODK643" s="41"/>
      <c r="ODL643" s="41"/>
      <c r="ODM643" s="41"/>
      <c r="ODN643" s="41"/>
      <c r="ODO643" s="41"/>
      <c r="ODP643" s="41"/>
      <c r="ODQ643" s="41"/>
      <c r="ODR643" s="41"/>
      <c r="ODS643" s="41"/>
      <c r="ODT643" s="41"/>
      <c r="ODU643" s="41"/>
      <c r="ODV643" s="41"/>
      <c r="ODW643" s="41"/>
      <c r="ODX643" s="41"/>
      <c r="ODY643" s="41"/>
      <c r="ODZ643" s="41"/>
      <c r="OEA643" s="41"/>
      <c r="OEB643" s="41"/>
      <c r="OEC643" s="41"/>
      <c r="OED643" s="41"/>
      <c r="OEE643" s="41"/>
      <c r="OEF643" s="41"/>
      <c r="OEG643" s="41"/>
      <c r="OEH643" s="41"/>
      <c r="OEI643" s="41"/>
      <c r="OEJ643" s="41"/>
      <c r="OEK643" s="41"/>
      <c r="OEL643" s="41"/>
      <c r="OEM643" s="41"/>
      <c r="OEN643" s="41"/>
      <c r="OEO643" s="41"/>
      <c r="OEP643" s="41"/>
      <c r="OEQ643" s="41"/>
      <c r="OER643" s="41"/>
      <c r="OES643" s="41"/>
      <c r="OET643" s="41"/>
      <c r="OEU643" s="41"/>
      <c r="OEV643" s="41"/>
      <c r="OEW643" s="41"/>
      <c r="OEX643" s="41"/>
      <c r="OEY643" s="41"/>
      <c r="OEZ643" s="41"/>
      <c r="OFA643" s="41"/>
      <c r="OFB643" s="41"/>
      <c r="OFC643" s="41"/>
      <c r="OFD643" s="41"/>
      <c r="OFE643" s="41"/>
      <c r="OFF643" s="41"/>
      <c r="OFG643" s="41"/>
      <c r="OFH643" s="41"/>
      <c r="OFI643" s="41"/>
      <c r="OFJ643" s="41"/>
      <c r="OFK643" s="41"/>
      <c r="OFL643" s="41"/>
      <c r="OFM643" s="41"/>
      <c r="OFN643" s="41"/>
      <c r="OFO643" s="41"/>
      <c r="OFP643" s="41"/>
      <c r="OFQ643" s="41"/>
      <c r="OFR643" s="41"/>
      <c r="OFS643" s="41"/>
      <c r="OFT643" s="41"/>
      <c r="OFU643" s="41"/>
      <c r="OFV643" s="41"/>
      <c r="OFW643" s="41"/>
      <c r="OFX643" s="41"/>
      <c r="OFY643" s="41"/>
      <c r="OFZ643" s="41"/>
      <c r="OGA643" s="41"/>
      <c r="OGB643" s="41"/>
      <c r="OGC643" s="41"/>
      <c r="OGD643" s="41"/>
      <c r="OGE643" s="41"/>
      <c r="OGF643" s="41"/>
      <c r="OGG643" s="41"/>
      <c r="OGH643" s="41"/>
      <c r="OGI643" s="41"/>
      <c r="OGJ643" s="41"/>
      <c r="OGK643" s="41"/>
      <c r="OGL643" s="41"/>
      <c r="OGM643" s="41"/>
      <c r="OGN643" s="41"/>
      <c r="OGO643" s="41"/>
      <c r="OGP643" s="41"/>
      <c r="OGQ643" s="41"/>
      <c r="OGR643" s="41"/>
      <c r="OGS643" s="41"/>
      <c r="OGT643" s="41"/>
      <c r="OGU643" s="41"/>
      <c r="OGV643" s="41"/>
      <c r="OGW643" s="41"/>
      <c r="OGX643" s="41"/>
      <c r="OGY643" s="41"/>
      <c r="OGZ643" s="41"/>
      <c r="OHA643" s="41"/>
      <c r="OHB643" s="41"/>
      <c r="OHC643" s="41"/>
      <c r="OHD643" s="41"/>
      <c r="OHE643" s="41"/>
      <c r="OHF643" s="41"/>
      <c r="OHG643" s="41"/>
      <c r="OHH643" s="41"/>
      <c r="OHI643" s="41"/>
      <c r="OHJ643" s="41"/>
      <c r="OHK643" s="41"/>
      <c r="OHL643" s="41"/>
      <c r="OHM643" s="41"/>
      <c r="OHN643" s="41"/>
      <c r="OHO643" s="41"/>
      <c r="OHP643" s="41"/>
      <c r="OHQ643" s="41"/>
      <c r="OHR643" s="41"/>
      <c r="OHS643" s="41"/>
      <c r="OHT643" s="41"/>
      <c r="OHU643" s="41"/>
      <c r="OHV643" s="41"/>
      <c r="OHW643" s="41"/>
      <c r="OHX643" s="41"/>
      <c r="OHY643" s="41"/>
      <c r="OHZ643" s="41"/>
      <c r="OIA643" s="41"/>
      <c r="OIB643" s="41"/>
      <c r="OIC643" s="41"/>
      <c r="OID643" s="41"/>
      <c r="OIE643" s="41"/>
      <c r="OIF643" s="41"/>
      <c r="OIG643" s="41"/>
      <c r="OIH643" s="41"/>
      <c r="OII643" s="41"/>
      <c r="OIJ643" s="41"/>
      <c r="OIK643" s="41"/>
      <c r="OIL643" s="41"/>
      <c r="OIM643" s="41"/>
      <c r="OIN643" s="41"/>
      <c r="OIO643" s="41"/>
      <c r="OIP643" s="41"/>
      <c r="OIQ643" s="41"/>
      <c r="OIR643" s="41"/>
      <c r="OIS643" s="41"/>
      <c r="OIT643" s="41"/>
      <c r="OIU643" s="41"/>
      <c r="OIV643" s="41"/>
      <c r="OIW643" s="41"/>
      <c r="OIX643" s="41"/>
      <c r="OIY643" s="41"/>
      <c r="OIZ643" s="41"/>
      <c r="OJA643" s="41"/>
      <c r="OJB643" s="41"/>
      <c r="OJC643" s="41"/>
      <c r="OJD643" s="41"/>
      <c r="OJE643" s="41"/>
      <c r="OJF643" s="41"/>
      <c r="OJG643" s="41"/>
      <c r="OJH643" s="41"/>
      <c r="OJI643" s="41"/>
      <c r="OJJ643" s="41"/>
      <c r="OJK643" s="41"/>
      <c r="OJL643" s="41"/>
      <c r="OJM643" s="41"/>
      <c r="OJN643" s="41"/>
      <c r="OJO643" s="41"/>
      <c r="OJP643" s="41"/>
      <c r="OJQ643" s="41"/>
      <c r="OJR643" s="41"/>
      <c r="OJS643" s="41"/>
      <c r="OJT643" s="41"/>
      <c r="OJU643" s="41"/>
      <c r="OJV643" s="41"/>
      <c r="OJW643" s="41"/>
      <c r="OJX643" s="41"/>
      <c r="OJY643" s="41"/>
      <c r="OJZ643" s="41"/>
      <c r="OKA643" s="41"/>
      <c r="OKB643" s="41"/>
      <c r="OKC643" s="41"/>
      <c r="OKD643" s="41"/>
      <c r="OKE643" s="41"/>
      <c r="OKF643" s="41"/>
      <c r="OKG643" s="41"/>
      <c r="OKH643" s="41"/>
      <c r="OKI643" s="41"/>
      <c r="OKJ643" s="41"/>
      <c r="OKK643" s="41"/>
      <c r="OKL643" s="41"/>
      <c r="OKM643" s="41"/>
      <c r="OKN643" s="41"/>
      <c r="OKO643" s="41"/>
      <c r="OKP643" s="41"/>
      <c r="OKQ643" s="41"/>
      <c r="OKR643" s="41"/>
      <c r="OKS643" s="41"/>
      <c r="OKT643" s="41"/>
      <c r="OKU643" s="41"/>
      <c r="OKV643" s="41"/>
      <c r="OKW643" s="41"/>
      <c r="OKX643" s="41"/>
      <c r="OKY643" s="41"/>
      <c r="OKZ643" s="41"/>
      <c r="OLA643" s="41"/>
      <c r="OLB643" s="41"/>
      <c r="OLC643" s="41"/>
      <c r="OLD643" s="41"/>
      <c r="OLE643" s="41"/>
      <c r="OLF643" s="41"/>
      <c r="OLG643" s="41"/>
      <c r="OLH643" s="41"/>
      <c r="OLI643" s="41"/>
      <c r="OLJ643" s="41"/>
      <c r="OLK643" s="41"/>
      <c r="OLL643" s="41"/>
      <c r="OLM643" s="41"/>
      <c r="OLN643" s="41"/>
      <c r="OLO643" s="41"/>
      <c r="OLP643" s="41"/>
      <c r="OLQ643" s="41"/>
      <c r="OLR643" s="41"/>
      <c r="OLS643" s="41"/>
      <c r="OLT643" s="41"/>
      <c r="OLU643" s="41"/>
      <c r="OLV643" s="41"/>
      <c r="OLW643" s="41"/>
      <c r="OLX643" s="41"/>
      <c r="OLY643" s="41"/>
      <c r="OLZ643" s="41"/>
      <c r="OMA643" s="41"/>
      <c r="OMB643" s="41"/>
      <c r="OMC643" s="41"/>
      <c r="OMD643" s="41"/>
      <c r="OME643" s="41"/>
      <c r="OMF643" s="41"/>
      <c r="OMG643" s="41"/>
      <c r="OMH643" s="41"/>
      <c r="OMI643" s="41"/>
      <c r="OMJ643" s="41"/>
      <c r="OMK643" s="41"/>
      <c r="OML643" s="41"/>
      <c r="OMM643" s="41"/>
      <c r="OMN643" s="41"/>
      <c r="OMO643" s="41"/>
      <c r="OMP643" s="41"/>
      <c r="OMQ643" s="41"/>
      <c r="OMR643" s="41"/>
      <c r="OMS643" s="41"/>
      <c r="OMT643" s="41"/>
      <c r="OMU643" s="41"/>
      <c r="OMV643" s="41"/>
      <c r="OMW643" s="41"/>
      <c r="OMX643" s="41"/>
      <c r="OMY643" s="41"/>
      <c r="OMZ643" s="41"/>
      <c r="ONA643" s="41"/>
      <c r="ONB643" s="41"/>
      <c r="ONC643" s="41"/>
      <c r="OND643" s="41"/>
      <c r="ONE643" s="41"/>
      <c r="ONF643" s="41"/>
      <c r="ONG643" s="41"/>
      <c r="ONH643" s="41"/>
      <c r="ONI643" s="41"/>
      <c r="ONJ643" s="41"/>
      <c r="ONK643" s="41"/>
      <c r="ONL643" s="41"/>
      <c r="ONM643" s="41"/>
      <c r="ONN643" s="41"/>
      <c r="ONO643" s="41"/>
      <c r="ONP643" s="41"/>
      <c r="ONQ643" s="41"/>
      <c r="ONR643" s="41"/>
      <c r="ONS643" s="41"/>
      <c r="ONT643" s="41"/>
      <c r="ONU643" s="41"/>
      <c r="ONV643" s="41"/>
      <c r="ONW643" s="41"/>
      <c r="ONX643" s="41"/>
      <c r="ONY643" s="41"/>
      <c r="ONZ643" s="41"/>
      <c r="OOA643" s="41"/>
      <c r="OOB643" s="41"/>
      <c r="OOC643" s="41"/>
      <c r="OOD643" s="41"/>
      <c r="OOE643" s="41"/>
      <c r="OOF643" s="41"/>
      <c r="OOG643" s="41"/>
      <c r="OOH643" s="41"/>
      <c r="OOI643" s="41"/>
      <c r="OOJ643" s="41"/>
      <c r="OOK643" s="41"/>
      <c r="OOL643" s="41"/>
      <c r="OOM643" s="41"/>
      <c r="OON643" s="41"/>
      <c r="OOO643" s="41"/>
      <c r="OOP643" s="41"/>
      <c r="OOQ643" s="41"/>
      <c r="OOR643" s="41"/>
      <c r="OOS643" s="41"/>
      <c r="OOT643" s="41"/>
      <c r="OOU643" s="41"/>
      <c r="OOV643" s="41"/>
      <c r="OOW643" s="41"/>
      <c r="OOX643" s="41"/>
      <c r="OOY643" s="41"/>
      <c r="OOZ643" s="41"/>
      <c r="OPA643" s="41"/>
      <c r="OPB643" s="41"/>
      <c r="OPC643" s="41"/>
      <c r="OPD643" s="41"/>
      <c r="OPE643" s="41"/>
      <c r="OPF643" s="41"/>
      <c r="OPG643" s="41"/>
      <c r="OPH643" s="41"/>
      <c r="OPI643" s="41"/>
      <c r="OPJ643" s="41"/>
      <c r="OPK643" s="41"/>
      <c r="OPL643" s="41"/>
      <c r="OPM643" s="41"/>
      <c r="OPN643" s="41"/>
      <c r="OPO643" s="41"/>
      <c r="OPP643" s="41"/>
      <c r="OPQ643" s="41"/>
      <c r="OPR643" s="41"/>
      <c r="OPS643" s="41"/>
      <c r="OPT643" s="41"/>
      <c r="OPU643" s="41"/>
      <c r="OPV643" s="41"/>
      <c r="OPW643" s="41"/>
      <c r="OPX643" s="41"/>
      <c r="OPY643" s="41"/>
      <c r="OPZ643" s="41"/>
      <c r="OQA643" s="41"/>
      <c r="OQB643" s="41"/>
      <c r="OQC643" s="41"/>
      <c r="OQD643" s="41"/>
      <c r="OQE643" s="41"/>
      <c r="OQF643" s="41"/>
      <c r="OQG643" s="41"/>
      <c r="OQH643" s="41"/>
      <c r="OQI643" s="41"/>
      <c r="OQJ643" s="41"/>
      <c r="OQK643" s="41"/>
      <c r="OQL643" s="41"/>
      <c r="OQM643" s="41"/>
      <c r="OQN643" s="41"/>
      <c r="OQO643" s="41"/>
      <c r="OQP643" s="41"/>
      <c r="OQQ643" s="41"/>
      <c r="OQR643" s="41"/>
      <c r="OQS643" s="41"/>
      <c r="OQT643" s="41"/>
      <c r="OQU643" s="41"/>
      <c r="OQV643" s="41"/>
      <c r="OQW643" s="41"/>
      <c r="OQX643" s="41"/>
      <c r="OQY643" s="41"/>
      <c r="OQZ643" s="41"/>
      <c r="ORA643" s="41"/>
      <c r="ORB643" s="41"/>
      <c r="ORC643" s="41"/>
      <c r="ORD643" s="41"/>
      <c r="ORE643" s="41"/>
      <c r="ORF643" s="41"/>
      <c r="ORG643" s="41"/>
      <c r="ORH643" s="41"/>
      <c r="ORI643" s="41"/>
      <c r="ORJ643" s="41"/>
      <c r="ORK643" s="41"/>
      <c r="ORL643" s="41"/>
      <c r="ORM643" s="41"/>
      <c r="ORN643" s="41"/>
      <c r="ORO643" s="41"/>
      <c r="ORP643" s="41"/>
      <c r="ORQ643" s="41"/>
      <c r="ORR643" s="41"/>
      <c r="ORS643" s="41"/>
      <c r="ORT643" s="41"/>
      <c r="ORU643" s="41"/>
      <c r="ORV643" s="41"/>
      <c r="ORW643" s="41"/>
      <c r="ORX643" s="41"/>
      <c r="ORY643" s="41"/>
      <c r="ORZ643" s="41"/>
      <c r="OSA643" s="41"/>
      <c r="OSB643" s="41"/>
      <c r="OSC643" s="41"/>
      <c r="OSD643" s="41"/>
      <c r="OSE643" s="41"/>
      <c r="OSF643" s="41"/>
      <c r="OSG643" s="41"/>
      <c r="OSH643" s="41"/>
      <c r="OSI643" s="41"/>
      <c r="OSJ643" s="41"/>
      <c r="OSK643" s="41"/>
      <c r="OSL643" s="41"/>
      <c r="OSM643" s="41"/>
      <c r="OSN643" s="41"/>
      <c r="OSO643" s="41"/>
      <c r="OSP643" s="41"/>
      <c r="OSQ643" s="41"/>
      <c r="OSR643" s="41"/>
      <c r="OSS643" s="41"/>
      <c r="OST643" s="41"/>
      <c r="OSU643" s="41"/>
      <c r="OSV643" s="41"/>
      <c r="OSW643" s="41"/>
      <c r="OSX643" s="41"/>
      <c r="OSY643" s="41"/>
      <c r="OSZ643" s="41"/>
      <c r="OTA643" s="41"/>
      <c r="OTB643" s="41"/>
      <c r="OTC643" s="41"/>
      <c r="OTD643" s="41"/>
      <c r="OTE643" s="41"/>
      <c r="OTF643" s="41"/>
      <c r="OTG643" s="41"/>
      <c r="OTH643" s="41"/>
      <c r="OTI643" s="41"/>
      <c r="OTJ643" s="41"/>
      <c r="OTK643" s="41"/>
      <c r="OTL643" s="41"/>
      <c r="OTM643" s="41"/>
      <c r="OTN643" s="41"/>
      <c r="OTO643" s="41"/>
      <c r="OTP643" s="41"/>
      <c r="OTQ643" s="41"/>
      <c r="OTR643" s="41"/>
      <c r="OTS643" s="41"/>
      <c r="OTT643" s="41"/>
      <c r="OTU643" s="41"/>
      <c r="OTV643" s="41"/>
      <c r="OTW643" s="41"/>
      <c r="OTX643" s="41"/>
      <c r="OTY643" s="41"/>
      <c r="OTZ643" s="41"/>
      <c r="OUA643" s="41"/>
      <c r="OUB643" s="41"/>
      <c r="OUC643" s="41"/>
      <c r="OUD643" s="41"/>
      <c r="OUE643" s="41"/>
      <c r="OUF643" s="41"/>
      <c r="OUG643" s="41"/>
      <c r="OUH643" s="41"/>
      <c r="OUI643" s="41"/>
      <c r="OUJ643" s="41"/>
      <c r="OUK643" s="41"/>
      <c r="OUL643" s="41"/>
      <c r="OUM643" s="41"/>
      <c r="OUN643" s="41"/>
      <c r="OUO643" s="41"/>
      <c r="OUP643" s="41"/>
      <c r="OUQ643" s="41"/>
      <c r="OUR643" s="41"/>
      <c r="OUS643" s="41"/>
      <c r="OUT643" s="41"/>
      <c r="OUU643" s="41"/>
      <c r="OUV643" s="41"/>
      <c r="OUW643" s="41"/>
      <c r="OUX643" s="41"/>
      <c r="OUY643" s="41"/>
      <c r="OUZ643" s="41"/>
      <c r="OVA643" s="41"/>
      <c r="OVB643" s="41"/>
      <c r="OVC643" s="41"/>
      <c r="OVD643" s="41"/>
      <c r="OVE643" s="41"/>
      <c r="OVF643" s="41"/>
      <c r="OVG643" s="41"/>
      <c r="OVH643" s="41"/>
      <c r="OVI643" s="41"/>
      <c r="OVJ643" s="41"/>
      <c r="OVK643" s="41"/>
      <c r="OVL643" s="41"/>
      <c r="OVM643" s="41"/>
      <c r="OVN643" s="41"/>
      <c r="OVO643" s="41"/>
      <c r="OVP643" s="41"/>
      <c r="OVQ643" s="41"/>
      <c r="OVR643" s="41"/>
      <c r="OVS643" s="41"/>
      <c r="OVT643" s="41"/>
      <c r="OVU643" s="41"/>
      <c r="OVV643" s="41"/>
      <c r="OVW643" s="41"/>
      <c r="OVX643" s="41"/>
      <c r="OVY643" s="41"/>
      <c r="OVZ643" s="41"/>
      <c r="OWA643" s="41"/>
      <c r="OWB643" s="41"/>
      <c r="OWC643" s="41"/>
      <c r="OWD643" s="41"/>
      <c r="OWE643" s="41"/>
      <c r="OWF643" s="41"/>
      <c r="OWG643" s="41"/>
      <c r="OWH643" s="41"/>
      <c r="OWI643" s="41"/>
      <c r="OWJ643" s="41"/>
      <c r="OWK643" s="41"/>
      <c r="OWL643" s="41"/>
      <c r="OWM643" s="41"/>
      <c r="OWN643" s="41"/>
      <c r="OWO643" s="41"/>
      <c r="OWP643" s="41"/>
      <c r="OWQ643" s="41"/>
      <c r="OWR643" s="41"/>
      <c r="OWS643" s="41"/>
      <c r="OWT643" s="41"/>
      <c r="OWU643" s="41"/>
      <c r="OWV643" s="41"/>
      <c r="OWW643" s="41"/>
      <c r="OWX643" s="41"/>
      <c r="OWY643" s="41"/>
      <c r="OWZ643" s="41"/>
      <c r="OXA643" s="41"/>
      <c r="OXB643" s="41"/>
      <c r="OXC643" s="41"/>
      <c r="OXD643" s="41"/>
      <c r="OXE643" s="41"/>
      <c r="OXF643" s="41"/>
      <c r="OXG643" s="41"/>
      <c r="OXH643" s="41"/>
      <c r="OXI643" s="41"/>
      <c r="OXJ643" s="41"/>
      <c r="OXK643" s="41"/>
      <c r="OXL643" s="41"/>
      <c r="OXM643" s="41"/>
      <c r="OXN643" s="41"/>
      <c r="OXO643" s="41"/>
      <c r="OXP643" s="41"/>
      <c r="OXQ643" s="41"/>
      <c r="OXR643" s="41"/>
      <c r="OXS643" s="41"/>
      <c r="OXT643" s="41"/>
      <c r="OXU643" s="41"/>
      <c r="OXV643" s="41"/>
      <c r="OXW643" s="41"/>
      <c r="OXX643" s="41"/>
      <c r="OXY643" s="41"/>
      <c r="OXZ643" s="41"/>
      <c r="OYA643" s="41"/>
      <c r="OYB643" s="41"/>
      <c r="OYC643" s="41"/>
      <c r="OYD643" s="41"/>
      <c r="OYE643" s="41"/>
      <c r="OYF643" s="41"/>
      <c r="OYG643" s="41"/>
      <c r="OYH643" s="41"/>
      <c r="OYI643" s="41"/>
      <c r="OYJ643" s="41"/>
      <c r="OYK643" s="41"/>
      <c r="OYL643" s="41"/>
      <c r="OYM643" s="41"/>
      <c r="OYN643" s="41"/>
      <c r="OYO643" s="41"/>
      <c r="OYP643" s="41"/>
      <c r="OYQ643" s="41"/>
      <c r="OYR643" s="41"/>
      <c r="OYS643" s="41"/>
      <c r="OYT643" s="41"/>
      <c r="OYU643" s="41"/>
      <c r="OYV643" s="41"/>
      <c r="OYW643" s="41"/>
      <c r="OYX643" s="41"/>
      <c r="OYY643" s="41"/>
      <c r="OYZ643" s="41"/>
      <c r="OZA643" s="41"/>
      <c r="OZB643" s="41"/>
      <c r="OZC643" s="41"/>
      <c r="OZD643" s="41"/>
      <c r="OZE643" s="41"/>
      <c r="OZF643" s="41"/>
      <c r="OZG643" s="41"/>
      <c r="OZH643" s="41"/>
      <c r="OZI643" s="41"/>
      <c r="OZJ643" s="41"/>
      <c r="OZK643" s="41"/>
      <c r="OZL643" s="41"/>
      <c r="OZM643" s="41"/>
      <c r="OZN643" s="41"/>
      <c r="OZO643" s="41"/>
      <c r="OZP643" s="41"/>
      <c r="OZQ643" s="41"/>
      <c r="OZR643" s="41"/>
      <c r="OZS643" s="41"/>
      <c r="OZT643" s="41"/>
      <c r="OZU643" s="41"/>
      <c r="OZV643" s="41"/>
      <c r="OZW643" s="41"/>
      <c r="OZX643" s="41"/>
      <c r="OZY643" s="41"/>
      <c r="OZZ643" s="41"/>
      <c r="PAA643" s="41"/>
      <c r="PAB643" s="41"/>
      <c r="PAC643" s="41"/>
      <c r="PAD643" s="41"/>
      <c r="PAE643" s="41"/>
      <c r="PAF643" s="41"/>
      <c r="PAG643" s="41"/>
      <c r="PAH643" s="41"/>
      <c r="PAI643" s="41"/>
      <c r="PAJ643" s="41"/>
      <c r="PAK643" s="41"/>
      <c r="PAL643" s="41"/>
      <c r="PAM643" s="41"/>
      <c r="PAN643" s="41"/>
      <c r="PAO643" s="41"/>
      <c r="PAP643" s="41"/>
      <c r="PAQ643" s="41"/>
      <c r="PAR643" s="41"/>
      <c r="PAS643" s="41"/>
      <c r="PAT643" s="41"/>
      <c r="PAU643" s="41"/>
      <c r="PAV643" s="41"/>
      <c r="PAW643" s="41"/>
      <c r="PAX643" s="41"/>
      <c r="PAY643" s="41"/>
      <c r="PAZ643" s="41"/>
      <c r="PBA643" s="41"/>
      <c r="PBB643" s="41"/>
      <c r="PBC643" s="41"/>
      <c r="PBD643" s="41"/>
      <c r="PBE643" s="41"/>
      <c r="PBF643" s="41"/>
      <c r="PBG643" s="41"/>
      <c r="PBH643" s="41"/>
      <c r="PBI643" s="41"/>
      <c r="PBJ643" s="41"/>
      <c r="PBK643" s="41"/>
      <c r="PBL643" s="41"/>
      <c r="PBM643" s="41"/>
      <c r="PBN643" s="41"/>
      <c r="PBO643" s="41"/>
      <c r="PBP643" s="41"/>
      <c r="PBQ643" s="41"/>
      <c r="PBR643" s="41"/>
      <c r="PBS643" s="41"/>
      <c r="PBT643" s="41"/>
      <c r="PBU643" s="41"/>
      <c r="PBV643" s="41"/>
      <c r="PBW643" s="41"/>
      <c r="PBX643" s="41"/>
      <c r="PBY643" s="41"/>
      <c r="PBZ643" s="41"/>
      <c r="PCA643" s="41"/>
      <c r="PCB643" s="41"/>
      <c r="PCC643" s="41"/>
      <c r="PCD643" s="41"/>
      <c r="PCE643" s="41"/>
      <c r="PCF643" s="41"/>
      <c r="PCG643" s="41"/>
      <c r="PCH643" s="41"/>
      <c r="PCI643" s="41"/>
      <c r="PCJ643" s="41"/>
      <c r="PCK643" s="41"/>
      <c r="PCL643" s="41"/>
      <c r="PCM643" s="41"/>
      <c r="PCN643" s="41"/>
      <c r="PCO643" s="41"/>
      <c r="PCP643" s="41"/>
      <c r="PCQ643" s="41"/>
      <c r="PCR643" s="41"/>
      <c r="PCS643" s="41"/>
      <c r="PCT643" s="41"/>
      <c r="PCU643" s="41"/>
      <c r="PCV643" s="41"/>
      <c r="PCW643" s="41"/>
      <c r="PCX643" s="41"/>
      <c r="PCY643" s="41"/>
      <c r="PCZ643" s="41"/>
      <c r="PDA643" s="41"/>
      <c r="PDB643" s="41"/>
      <c r="PDC643" s="41"/>
      <c r="PDD643" s="41"/>
      <c r="PDE643" s="41"/>
      <c r="PDF643" s="41"/>
      <c r="PDG643" s="41"/>
      <c r="PDH643" s="41"/>
      <c r="PDI643" s="41"/>
      <c r="PDJ643" s="41"/>
      <c r="PDK643" s="41"/>
      <c r="PDL643" s="41"/>
      <c r="PDM643" s="41"/>
      <c r="PDN643" s="41"/>
      <c r="PDO643" s="41"/>
      <c r="PDP643" s="41"/>
      <c r="PDQ643" s="41"/>
      <c r="PDR643" s="41"/>
      <c r="PDS643" s="41"/>
      <c r="PDT643" s="41"/>
      <c r="PDU643" s="41"/>
      <c r="PDV643" s="41"/>
      <c r="PDW643" s="41"/>
      <c r="PDX643" s="41"/>
      <c r="PDY643" s="41"/>
      <c r="PDZ643" s="41"/>
      <c r="PEA643" s="41"/>
      <c r="PEB643" s="41"/>
      <c r="PEC643" s="41"/>
      <c r="PED643" s="41"/>
      <c r="PEE643" s="41"/>
      <c r="PEF643" s="41"/>
      <c r="PEG643" s="41"/>
      <c r="PEH643" s="41"/>
      <c r="PEI643" s="41"/>
      <c r="PEJ643" s="41"/>
      <c r="PEK643" s="41"/>
      <c r="PEL643" s="41"/>
      <c r="PEM643" s="41"/>
      <c r="PEN643" s="41"/>
      <c r="PEO643" s="41"/>
      <c r="PEP643" s="41"/>
      <c r="PEQ643" s="41"/>
      <c r="PER643" s="41"/>
      <c r="PES643" s="41"/>
      <c r="PET643" s="41"/>
      <c r="PEU643" s="41"/>
      <c r="PEV643" s="41"/>
      <c r="PEW643" s="41"/>
      <c r="PEX643" s="41"/>
      <c r="PEY643" s="41"/>
      <c r="PEZ643" s="41"/>
      <c r="PFA643" s="41"/>
      <c r="PFB643" s="41"/>
      <c r="PFC643" s="41"/>
      <c r="PFD643" s="41"/>
      <c r="PFE643" s="41"/>
      <c r="PFF643" s="41"/>
      <c r="PFG643" s="41"/>
      <c r="PFH643" s="41"/>
      <c r="PFI643" s="41"/>
      <c r="PFJ643" s="41"/>
      <c r="PFK643" s="41"/>
      <c r="PFL643" s="41"/>
      <c r="PFM643" s="41"/>
      <c r="PFN643" s="41"/>
      <c r="PFO643" s="41"/>
      <c r="PFP643" s="41"/>
      <c r="PFQ643" s="41"/>
      <c r="PFR643" s="41"/>
      <c r="PFS643" s="41"/>
      <c r="PFT643" s="41"/>
      <c r="PFU643" s="41"/>
      <c r="PFV643" s="41"/>
      <c r="PFW643" s="41"/>
      <c r="PFX643" s="41"/>
      <c r="PFY643" s="41"/>
      <c r="PFZ643" s="41"/>
      <c r="PGA643" s="41"/>
      <c r="PGB643" s="41"/>
      <c r="PGC643" s="41"/>
      <c r="PGD643" s="41"/>
      <c r="PGE643" s="41"/>
      <c r="PGF643" s="41"/>
      <c r="PGG643" s="41"/>
      <c r="PGH643" s="41"/>
      <c r="PGI643" s="41"/>
      <c r="PGJ643" s="41"/>
      <c r="PGK643" s="41"/>
      <c r="PGL643" s="41"/>
      <c r="PGM643" s="41"/>
      <c r="PGN643" s="41"/>
      <c r="PGO643" s="41"/>
      <c r="PGP643" s="41"/>
      <c r="PGQ643" s="41"/>
      <c r="PGR643" s="41"/>
      <c r="PGS643" s="41"/>
      <c r="PGT643" s="41"/>
      <c r="PGU643" s="41"/>
      <c r="PGV643" s="41"/>
      <c r="PGW643" s="41"/>
      <c r="PGX643" s="41"/>
      <c r="PGY643" s="41"/>
      <c r="PGZ643" s="41"/>
      <c r="PHA643" s="41"/>
      <c r="PHB643" s="41"/>
      <c r="PHC643" s="41"/>
      <c r="PHD643" s="41"/>
      <c r="PHE643" s="41"/>
      <c r="PHF643" s="41"/>
      <c r="PHG643" s="41"/>
      <c r="PHH643" s="41"/>
      <c r="PHI643" s="41"/>
      <c r="PHJ643" s="41"/>
      <c r="PHK643" s="41"/>
      <c r="PHL643" s="41"/>
      <c r="PHM643" s="41"/>
      <c r="PHN643" s="41"/>
      <c r="PHO643" s="41"/>
      <c r="PHP643" s="41"/>
      <c r="PHQ643" s="41"/>
      <c r="PHR643" s="41"/>
      <c r="PHS643" s="41"/>
      <c r="PHT643" s="41"/>
      <c r="PHU643" s="41"/>
      <c r="PHV643" s="41"/>
      <c r="PHW643" s="41"/>
      <c r="PHX643" s="41"/>
      <c r="PHY643" s="41"/>
      <c r="PHZ643" s="41"/>
      <c r="PIA643" s="41"/>
      <c r="PIB643" s="41"/>
      <c r="PIC643" s="41"/>
      <c r="PID643" s="41"/>
      <c r="PIE643" s="41"/>
      <c r="PIF643" s="41"/>
      <c r="PIG643" s="41"/>
      <c r="PIH643" s="41"/>
      <c r="PII643" s="41"/>
      <c r="PIJ643" s="41"/>
      <c r="PIK643" s="41"/>
      <c r="PIL643" s="41"/>
      <c r="PIM643" s="41"/>
      <c r="PIN643" s="41"/>
      <c r="PIO643" s="41"/>
      <c r="PIP643" s="41"/>
      <c r="PIQ643" s="41"/>
      <c r="PIR643" s="41"/>
      <c r="PIS643" s="41"/>
      <c r="PIT643" s="41"/>
      <c r="PIU643" s="41"/>
      <c r="PIV643" s="41"/>
      <c r="PIW643" s="41"/>
      <c r="PIX643" s="41"/>
      <c r="PIY643" s="41"/>
      <c r="PIZ643" s="41"/>
      <c r="PJA643" s="41"/>
      <c r="PJB643" s="41"/>
      <c r="PJC643" s="41"/>
      <c r="PJD643" s="41"/>
      <c r="PJE643" s="41"/>
      <c r="PJF643" s="41"/>
      <c r="PJG643" s="41"/>
      <c r="PJH643" s="41"/>
      <c r="PJI643" s="41"/>
      <c r="PJJ643" s="41"/>
      <c r="PJK643" s="41"/>
      <c r="PJL643" s="41"/>
      <c r="PJM643" s="41"/>
      <c r="PJN643" s="41"/>
      <c r="PJO643" s="41"/>
      <c r="PJP643" s="41"/>
      <c r="PJQ643" s="41"/>
      <c r="PJR643" s="41"/>
      <c r="PJS643" s="41"/>
      <c r="PJT643" s="41"/>
      <c r="PJU643" s="41"/>
      <c r="PJV643" s="41"/>
      <c r="PJW643" s="41"/>
      <c r="PJX643" s="41"/>
      <c r="PJY643" s="41"/>
      <c r="PJZ643" s="41"/>
      <c r="PKA643" s="41"/>
      <c r="PKB643" s="41"/>
      <c r="PKC643" s="41"/>
      <c r="PKD643" s="41"/>
      <c r="PKE643" s="41"/>
      <c r="PKF643" s="41"/>
      <c r="PKG643" s="41"/>
      <c r="PKH643" s="41"/>
      <c r="PKI643" s="41"/>
      <c r="PKJ643" s="41"/>
      <c r="PKK643" s="41"/>
      <c r="PKL643" s="41"/>
      <c r="PKM643" s="41"/>
      <c r="PKN643" s="41"/>
      <c r="PKO643" s="41"/>
      <c r="PKP643" s="41"/>
      <c r="PKQ643" s="41"/>
      <c r="PKR643" s="41"/>
      <c r="PKS643" s="41"/>
      <c r="PKT643" s="41"/>
      <c r="PKU643" s="41"/>
      <c r="PKV643" s="41"/>
      <c r="PKW643" s="41"/>
      <c r="PKX643" s="41"/>
      <c r="PKY643" s="41"/>
      <c r="PKZ643" s="41"/>
      <c r="PLA643" s="41"/>
      <c r="PLB643" s="41"/>
      <c r="PLC643" s="41"/>
      <c r="PLD643" s="41"/>
      <c r="PLE643" s="41"/>
      <c r="PLF643" s="41"/>
      <c r="PLG643" s="41"/>
      <c r="PLH643" s="41"/>
      <c r="PLI643" s="41"/>
      <c r="PLJ643" s="41"/>
      <c r="PLK643" s="41"/>
      <c r="PLL643" s="41"/>
      <c r="PLM643" s="41"/>
      <c r="PLN643" s="41"/>
      <c r="PLO643" s="41"/>
      <c r="PLP643" s="41"/>
      <c r="PLQ643" s="41"/>
      <c r="PLR643" s="41"/>
      <c r="PLS643" s="41"/>
      <c r="PLT643" s="41"/>
      <c r="PLU643" s="41"/>
      <c r="PLV643" s="41"/>
      <c r="PLW643" s="41"/>
      <c r="PLX643" s="41"/>
      <c r="PLY643" s="41"/>
      <c r="PLZ643" s="41"/>
      <c r="PMA643" s="41"/>
      <c r="PMB643" s="41"/>
      <c r="PMC643" s="41"/>
      <c r="PMD643" s="41"/>
      <c r="PME643" s="41"/>
      <c r="PMF643" s="41"/>
      <c r="PMG643" s="41"/>
      <c r="PMH643" s="41"/>
      <c r="PMI643" s="41"/>
      <c r="PMJ643" s="41"/>
      <c r="PMK643" s="41"/>
      <c r="PML643" s="41"/>
      <c r="PMM643" s="41"/>
      <c r="PMN643" s="41"/>
      <c r="PMO643" s="41"/>
      <c r="PMP643" s="41"/>
      <c r="PMQ643" s="41"/>
      <c r="PMR643" s="41"/>
      <c r="PMS643" s="41"/>
      <c r="PMT643" s="41"/>
      <c r="PMU643" s="41"/>
      <c r="PMV643" s="41"/>
      <c r="PMW643" s="41"/>
      <c r="PMX643" s="41"/>
      <c r="PMY643" s="41"/>
      <c r="PMZ643" s="41"/>
      <c r="PNA643" s="41"/>
      <c r="PNB643" s="41"/>
      <c r="PNC643" s="41"/>
      <c r="PND643" s="41"/>
      <c r="PNE643" s="41"/>
      <c r="PNF643" s="41"/>
      <c r="PNG643" s="41"/>
      <c r="PNH643" s="41"/>
      <c r="PNI643" s="41"/>
      <c r="PNJ643" s="41"/>
      <c r="PNK643" s="41"/>
      <c r="PNL643" s="41"/>
      <c r="PNM643" s="41"/>
      <c r="PNN643" s="41"/>
      <c r="PNO643" s="41"/>
      <c r="PNP643" s="41"/>
      <c r="PNQ643" s="41"/>
      <c r="PNR643" s="41"/>
      <c r="PNS643" s="41"/>
      <c r="PNT643" s="41"/>
      <c r="PNU643" s="41"/>
      <c r="PNV643" s="41"/>
      <c r="PNW643" s="41"/>
      <c r="PNX643" s="41"/>
      <c r="PNY643" s="41"/>
      <c r="PNZ643" s="41"/>
      <c r="POA643" s="41"/>
      <c r="POB643" s="41"/>
      <c r="POC643" s="41"/>
      <c r="POD643" s="41"/>
      <c r="POE643" s="41"/>
      <c r="POF643" s="41"/>
      <c r="POG643" s="41"/>
      <c r="POH643" s="41"/>
      <c r="POI643" s="41"/>
      <c r="POJ643" s="41"/>
      <c r="POK643" s="41"/>
      <c r="POL643" s="41"/>
      <c r="POM643" s="41"/>
      <c r="PON643" s="41"/>
      <c r="POO643" s="41"/>
      <c r="POP643" s="41"/>
      <c r="POQ643" s="41"/>
      <c r="POR643" s="41"/>
      <c r="POS643" s="41"/>
      <c r="POT643" s="41"/>
      <c r="POU643" s="41"/>
      <c r="POV643" s="41"/>
      <c r="POW643" s="41"/>
      <c r="POX643" s="41"/>
      <c r="POY643" s="41"/>
      <c r="POZ643" s="41"/>
      <c r="PPA643" s="41"/>
      <c r="PPB643" s="41"/>
      <c r="PPC643" s="41"/>
      <c r="PPD643" s="41"/>
      <c r="PPE643" s="41"/>
      <c r="PPF643" s="41"/>
      <c r="PPG643" s="41"/>
      <c r="PPH643" s="41"/>
      <c r="PPI643" s="41"/>
      <c r="PPJ643" s="41"/>
      <c r="PPK643" s="41"/>
      <c r="PPL643" s="41"/>
      <c r="PPM643" s="41"/>
      <c r="PPN643" s="41"/>
      <c r="PPO643" s="41"/>
      <c r="PPP643" s="41"/>
      <c r="PPQ643" s="41"/>
      <c r="PPR643" s="41"/>
      <c r="PPS643" s="41"/>
      <c r="PPT643" s="41"/>
      <c r="PPU643" s="41"/>
      <c r="PPV643" s="41"/>
      <c r="PPW643" s="41"/>
      <c r="PPX643" s="41"/>
      <c r="PPY643" s="41"/>
      <c r="PPZ643" s="41"/>
      <c r="PQA643" s="41"/>
      <c r="PQB643" s="41"/>
      <c r="PQC643" s="41"/>
      <c r="PQD643" s="41"/>
      <c r="PQE643" s="41"/>
      <c r="PQF643" s="41"/>
      <c r="PQG643" s="41"/>
      <c r="PQH643" s="41"/>
      <c r="PQI643" s="41"/>
      <c r="PQJ643" s="41"/>
      <c r="PQK643" s="41"/>
      <c r="PQL643" s="41"/>
      <c r="PQM643" s="41"/>
      <c r="PQN643" s="41"/>
      <c r="PQO643" s="41"/>
      <c r="PQP643" s="41"/>
      <c r="PQQ643" s="41"/>
      <c r="PQR643" s="41"/>
      <c r="PQS643" s="41"/>
      <c r="PQT643" s="41"/>
      <c r="PQU643" s="41"/>
      <c r="PQV643" s="41"/>
      <c r="PQW643" s="41"/>
      <c r="PQX643" s="41"/>
      <c r="PQY643" s="41"/>
      <c r="PQZ643" s="41"/>
      <c r="PRA643" s="41"/>
      <c r="PRB643" s="41"/>
      <c r="PRC643" s="41"/>
      <c r="PRD643" s="41"/>
      <c r="PRE643" s="41"/>
      <c r="PRF643" s="41"/>
      <c r="PRG643" s="41"/>
      <c r="PRH643" s="41"/>
      <c r="PRI643" s="41"/>
      <c r="PRJ643" s="41"/>
      <c r="PRK643" s="41"/>
      <c r="PRL643" s="41"/>
      <c r="PRM643" s="41"/>
      <c r="PRN643" s="41"/>
      <c r="PRO643" s="41"/>
      <c r="PRP643" s="41"/>
      <c r="PRQ643" s="41"/>
      <c r="PRR643" s="41"/>
      <c r="PRS643" s="41"/>
      <c r="PRT643" s="41"/>
      <c r="PRU643" s="41"/>
      <c r="PRV643" s="41"/>
      <c r="PRW643" s="41"/>
      <c r="PRX643" s="41"/>
      <c r="PRY643" s="41"/>
      <c r="PRZ643" s="41"/>
      <c r="PSA643" s="41"/>
      <c r="PSB643" s="41"/>
      <c r="PSC643" s="41"/>
      <c r="PSD643" s="41"/>
      <c r="PSE643" s="41"/>
      <c r="PSF643" s="41"/>
      <c r="PSG643" s="41"/>
      <c r="PSH643" s="41"/>
      <c r="PSI643" s="41"/>
      <c r="PSJ643" s="41"/>
      <c r="PSK643" s="41"/>
      <c r="PSL643" s="41"/>
      <c r="PSM643" s="41"/>
      <c r="PSN643" s="41"/>
      <c r="PSO643" s="41"/>
      <c r="PSP643" s="41"/>
      <c r="PSQ643" s="41"/>
      <c r="PSR643" s="41"/>
      <c r="PSS643" s="41"/>
      <c r="PST643" s="41"/>
      <c r="PSU643" s="41"/>
      <c r="PSV643" s="41"/>
      <c r="PSW643" s="41"/>
      <c r="PSX643" s="41"/>
      <c r="PSY643" s="41"/>
      <c r="PSZ643" s="41"/>
      <c r="PTA643" s="41"/>
      <c r="PTB643" s="41"/>
      <c r="PTC643" s="41"/>
      <c r="PTD643" s="41"/>
      <c r="PTE643" s="41"/>
      <c r="PTF643" s="41"/>
      <c r="PTG643" s="41"/>
      <c r="PTH643" s="41"/>
      <c r="PTI643" s="41"/>
      <c r="PTJ643" s="41"/>
      <c r="PTK643" s="41"/>
      <c r="PTL643" s="41"/>
      <c r="PTM643" s="41"/>
      <c r="PTN643" s="41"/>
      <c r="PTO643" s="41"/>
      <c r="PTP643" s="41"/>
      <c r="PTQ643" s="41"/>
      <c r="PTR643" s="41"/>
      <c r="PTS643" s="41"/>
      <c r="PTT643" s="41"/>
      <c r="PTU643" s="41"/>
      <c r="PTV643" s="41"/>
      <c r="PTW643" s="41"/>
      <c r="PTX643" s="41"/>
      <c r="PTY643" s="41"/>
      <c r="PTZ643" s="41"/>
      <c r="PUA643" s="41"/>
      <c r="PUB643" s="41"/>
      <c r="PUC643" s="41"/>
      <c r="PUD643" s="41"/>
      <c r="PUE643" s="41"/>
      <c r="PUF643" s="41"/>
      <c r="PUG643" s="41"/>
      <c r="PUH643" s="41"/>
      <c r="PUI643" s="41"/>
      <c r="PUJ643" s="41"/>
      <c r="PUK643" s="41"/>
      <c r="PUL643" s="41"/>
      <c r="PUM643" s="41"/>
      <c r="PUN643" s="41"/>
      <c r="PUO643" s="41"/>
      <c r="PUP643" s="41"/>
      <c r="PUQ643" s="41"/>
      <c r="PUR643" s="41"/>
      <c r="PUS643" s="41"/>
      <c r="PUT643" s="41"/>
      <c r="PUU643" s="41"/>
      <c r="PUV643" s="41"/>
      <c r="PUW643" s="41"/>
      <c r="PUX643" s="41"/>
      <c r="PUY643" s="41"/>
      <c r="PUZ643" s="41"/>
      <c r="PVA643" s="41"/>
      <c r="PVB643" s="41"/>
      <c r="PVC643" s="41"/>
      <c r="PVD643" s="41"/>
      <c r="PVE643" s="41"/>
      <c r="PVF643" s="41"/>
      <c r="PVG643" s="41"/>
      <c r="PVH643" s="41"/>
      <c r="PVI643" s="41"/>
      <c r="PVJ643" s="41"/>
      <c r="PVK643" s="41"/>
      <c r="PVL643" s="41"/>
      <c r="PVM643" s="41"/>
      <c r="PVN643" s="41"/>
      <c r="PVO643" s="41"/>
      <c r="PVP643" s="41"/>
      <c r="PVQ643" s="41"/>
      <c r="PVR643" s="41"/>
      <c r="PVS643" s="41"/>
      <c r="PVT643" s="41"/>
      <c r="PVU643" s="41"/>
      <c r="PVV643" s="41"/>
      <c r="PVW643" s="41"/>
      <c r="PVX643" s="41"/>
      <c r="PVY643" s="41"/>
      <c r="PVZ643" s="41"/>
      <c r="PWA643" s="41"/>
      <c r="PWB643" s="41"/>
      <c r="PWC643" s="41"/>
      <c r="PWD643" s="41"/>
      <c r="PWE643" s="41"/>
      <c r="PWF643" s="41"/>
      <c r="PWG643" s="41"/>
      <c r="PWH643" s="41"/>
      <c r="PWI643" s="41"/>
      <c r="PWJ643" s="41"/>
      <c r="PWK643" s="41"/>
      <c r="PWL643" s="41"/>
      <c r="PWM643" s="41"/>
      <c r="PWN643" s="41"/>
      <c r="PWO643" s="41"/>
      <c r="PWP643" s="41"/>
      <c r="PWQ643" s="41"/>
      <c r="PWR643" s="41"/>
      <c r="PWS643" s="41"/>
      <c r="PWT643" s="41"/>
      <c r="PWU643" s="41"/>
      <c r="PWV643" s="41"/>
      <c r="PWW643" s="41"/>
      <c r="PWX643" s="41"/>
      <c r="PWY643" s="41"/>
      <c r="PWZ643" s="41"/>
      <c r="PXA643" s="41"/>
      <c r="PXB643" s="41"/>
      <c r="PXC643" s="41"/>
      <c r="PXD643" s="41"/>
      <c r="PXE643" s="41"/>
      <c r="PXF643" s="41"/>
      <c r="PXG643" s="41"/>
      <c r="PXH643" s="41"/>
      <c r="PXI643" s="41"/>
      <c r="PXJ643" s="41"/>
      <c r="PXK643" s="41"/>
      <c r="PXL643" s="41"/>
      <c r="PXM643" s="41"/>
      <c r="PXN643" s="41"/>
      <c r="PXO643" s="41"/>
      <c r="PXP643" s="41"/>
      <c r="PXQ643" s="41"/>
      <c r="PXR643" s="41"/>
      <c r="PXS643" s="41"/>
      <c r="PXT643" s="41"/>
      <c r="PXU643" s="41"/>
      <c r="PXV643" s="41"/>
      <c r="PXW643" s="41"/>
      <c r="PXX643" s="41"/>
      <c r="PXY643" s="41"/>
      <c r="PXZ643" s="41"/>
      <c r="PYA643" s="41"/>
      <c r="PYB643" s="41"/>
      <c r="PYC643" s="41"/>
      <c r="PYD643" s="41"/>
      <c r="PYE643" s="41"/>
      <c r="PYF643" s="41"/>
      <c r="PYG643" s="41"/>
      <c r="PYH643" s="41"/>
      <c r="PYI643" s="41"/>
      <c r="PYJ643" s="41"/>
      <c r="PYK643" s="41"/>
      <c r="PYL643" s="41"/>
      <c r="PYM643" s="41"/>
      <c r="PYN643" s="41"/>
      <c r="PYO643" s="41"/>
      <c r="PYP643" s="41"/>
      <c r="PYQ643" s="41"/>
      <c r="PYR643" s="41"/>
      <c r="PYS643" s="41"/>
      <c r="PYT643" s="41"/>
      <c r="PYU643" s="41"/>
      <c r="PYV643" s="41"/>
      <c r="PYW643" s="41"/>
      <c r="PYX643" s="41"/>
      <c r="PYY643" s="41"/>
      <c r="PYZ643" s="41"/>
      <c r="PZA643" s="41"/>
      <c r="PZB643" s="41"/>
      <c r="PZC643" s="41"/>
      <c r="PZD643" s="41"/>
      <c r="PZE643" s="41"/>
      <c r="PZF643" s="41"/>
      <c r="PZG643" s="41"/>
      <c r="PZH643" s="41"/>
      <c r="PZI643" s="41"/>
      <c r="PZJ643" s="41"/>
      <c r="PZK643" s="41"/>
      <c r="PZL643" s="41"/>
      <c r="PZM643" s="41"/>
      <c r="PZN643" s="41"/>
      <c r="PZO643" s="41"/>
      <c r="PZP643" s="41"/>
      <c r="PZQ643" s="41"/>
      <c r="PZR643" s="41"/>
      <c r="PZS643" s="41"/>
      <c r="PZT643" s="41"/>
      <c r="PZU643" s="41"/>
      <c r="PZV643" s="41"/>
      <c r="PZW643" s="41"/>
      <c r="PZX643" s="41"/>
      <c r="PZY643" s="41"/>
      <c r="PZZ643" s="41"/>
      <c r="QAA643" s="41"/>
      <c r="QAB643" s="41"/>
      <c r="QAC643" s="41"/>
      <c r="QAD643" s="41"/>
      <c r="QAE643" s="41"/>
      <c r="QAF643" s="41"/>
      <c r="QAG643" s="41"/>
      <c r="QAH643" s="41"/>
      <c r="QAI643" s="41"/>
      <c r="QAJ643" s="41"/>
      <c r="QAK643" s="41"/>
      <c r="QAL643" s="41"/>
      <c r="QAM643" s="41"/>
      <c r="QAN643" s="41"/>
      <c r="QAO643" s="41"/>
      <c r="QAP643" s="41"/>
      <c r="QAQ643" s="41"/>
      <c r="QAR643" s="41"/>
      <c r="QAS643" s="41"/>
      <c r="QAT643" s="41"/>
      <c r="QAU643" s="41"/>
      <c r="QAV643" s="41"/>
      <c r="QAW643" s="41"/>
      <c r="QAX643" s="41"/>
      <c r="QAY643" s="41"/>
      <c r="QAZ643" s="41"/>
      <c r="QBA643" s="41"/>
      <c r="QBB643" s="41"/>
      <c r="QBC643" s="41"/>
      <c r="QBD643" s="41"/>
      <c r="QBE643" s="41"/>
      <c r="QBF643" s="41"/>
      <c r="QBG643" s="41"/>
      <c r="QBH643" s="41"/>
      <c r="QBI643" s="41"/>
      <c r="QBJ643" s="41"/>
      <c r="QBK643" s="41"/>
      <c r="QBL643" s="41"/>
      <c r="QBM643" s="41"/>
      <c r="QBN643" s="41"/>
      <c r="QBO643" s="41"/>
      <c r="QBP643" s="41"/>
      <c r="QBQ643" s="41"/>
      <c r="QBR643" s="41"/>
      <c r="QBS643" s="41"/>
      <c r="QBT643" s="41"/>
      <c r="QBU643" s="41"/>
      <c r="QBV643" s="41"/>
      <c r="QBW643" s="41"/>
      <c r="QBX643" s="41"/>
      <c r="QBY643" s="41"/>
      <c r="QBZ643" s="41"/>
      <c r="QCA643" s="41"/>
      <c r="QCB643" s="41"/>
      <c r="QCC643" s="41"/>
      <c r="QCD643" s="41"/>
      <c r="QCE643" s="41"/>
      <c r="QCF643" s="41"/>
      <c r="QCG643" s="41"/>
      <c r="QCH643" s="41"/>
      <c r="QCI643" s="41"/>
      <c r="QCJ643" s="41"/>
      <c r="QCK643" s="41"/>
      <c r="QCL643" s="41"/>
      <c r="QCM643" s="41"/>
      <c r="QCN643" s="41"/>
      <c r="QCO643" s="41"/>
      <c r="QCP643" s="41"/>
      <c r="QCQ643" s="41"/>
      <c r="QCR643" s="41"/>
      <c r="QCS643" s="41"/>
      <c r="QCT643" s="41"/>
      <c r="QCU643" s="41"/>
      <c r="QCV643" s="41"/>
      <c r="QCW643" s="41"/>
      <c r="QCX643" s="41"/>
      <c r="QCY643" s="41"/>
      <c r="QCZ643" s="41"/>
      <c r="QDA643" s="41"/>
      <c r="QDB643" s="41"/>
      <c r="QDC643" s="41"/>
      <c r="QDD643" s="41"/>
      <c r="QDE643" s="41"/>
      <c r="QDF643" s="41"/>
      <c r="QDG643" s="41"/>
      <c r="QDH643" s="41"/>
      <c r="QDI643" s="41"/>
      <c r="QDJ643" s="41"/>
      <c r="QDK643" s="41"/>
      <c r="QDL643" s="41"/>
      <c r="QDM643" s="41"/>
      <c r="QDN643" s="41"/>
      <c r="QDO643" s="41"/>
      <c r="QDP643" s="41"/>
      <c r="QDQ643" s="41"/>
      <c r="QDR643" s="41"/>
      <c r="QDS643" s="41"/>
      <c r="QDT643" s="41"/>
      <c r="QDU643" s="41"/>
      <c r="QDV643" s="41"/>
      <c r="QDW643" s="41"/>
      <c r="QDX643" s="41"/>
      <c r="QDY643" s="41"/>
      <c r="QDZ643" s="41"/>
      <c r="QEA643" s="41"/>
      <c r="QEB643" s="41"/>
      <c r="QEC643" s="41"/>
      <c r="QED643" s="41"/>
      <c r="QEE643" s="41"/>
      <c r="QEF643" s="41"/>
      <c r="QEG643" s="41"/>
      <c r="QEH643" s="41"/>
      <c r="QEI643" s="41"/>
      <c r="QEJ643" s="41"/>
      <c r="QEK643" s="41"/>
      <c r="QEL643" s="41"/>
      <c r="QEM643" s="41"/>
      <c r="QEN643" s="41"/>
      <c r="QEO643" s="41"/>
      <c r="QEP643" s="41"/>
      <c r="QEQ643" s="41"/>
      <c r="QER643" s="41"/>
      <c r="QES643" s="41"/>
      <c r="QET643" s="41"/>
      <c r="QEU643" s="41"/>
      <c r="QEV643" s="41"/>
      <c r="QEW643" s="41"/>
      <c r="QEX643" s="41"/>
      <c r="QEY643" s="41"/>
      <c r="QEZ643" s="41"/>
      <c r="QFA643" s="41"/>
      <c r="QFB643" s="41"/>
      <c r="QFC643" s="41"/>
      <c r="QFD643" s="41"/>
      <c r="QFE643" s="41"/>
      <c r="QFF643" s="41"/>
      <c r="QFG643" s="41"/>
      <c r="QFH643" s="41"/>
      <c r="QFI643" s="41"/>
      <c r="QFJ643" s="41"/>
      <c r="QFK643" s="41"/>
      <c r="QFL643" s="41"/>
      <c r="QFM643" s="41"/>
      <c r="QFN643" s="41"/>
      <c r="QFO643" s="41"/>
      <c r="QFP643" s="41"/>
      <c r="QFQ643" s="41"/>
      <c r="QFR643" s="41"/>
      <c r="QFS643" s="41"/>
      <c r="QFT643" s="41"/>
      <c r="QFU643" s="41"/>
      <c r="QFV643" s="41"/>
      <c r="QFW643" s="41"/>
      <c r="QFX643" s="41"/>
      <c r="QFY643" s="41"/>
      <c r="QFZ643" s="41"/>
      <c r="QGA643" s="41"/>
      <c r="QGB643" s="41"/>
      <c r="QGC643" s="41"/>
      <c r="QGD643" s="41"/>
      <c r="QGE643" s="41"/>
      <c r="QGF643" s="41"/>
      <c r="QGG643" s="41"/>
      <c r="QGH643" s="41"/>
      <c r="QGI643" s="41"/>
      <c r="QGJ643" s="41"/>
      <c r="QGK643" s="41"/>
      <c r="QGL643" s="41"/>
      <c r="QGM643" s="41"/>
      <c r="QGN643" s="41"/>
      <c r="QGO643" s="41"/>
      <c r="QGP643" s="41"/>
      <c r="QGQ643" s="41"/>
      <c r="QGR643" s="41"/>
      <c r="QGS643" s="41"/>
      <c r="QGT643" s="41"/>
      <c r="QGU643" s="41"/>
      <c r="QGV643" s="41"/>
      <c r="QGW643" s="41"/>
      <c r="QGX643" s="41"/>
      <c r="QGY643" s="41"/>
      <c r="QGZ643" s="41"/>
      <c r="QHA643" s="41"/>
      <c r="QHB643" s="41"/>
      <c r="QHC643" s="41"/>
      <c r="QHD643" s="41"/>
      <c r="QHE643" s="41"/>
      <c r="QHF643" s="41"/>
      <c r="QHG643" s="41"/>
      <c r="QHH643" s="41"/>
      <c r="QHI643" s="41"/>
      <c r="QHJ643" s="41"/>
      <c r="QHK643" s="41"/>
      <c r="QHL643" s="41"/>
      <c r="QHM643" s="41"/>
      <c r="QHN643" s="41"/>
      <c r="QHO643" s="41"/>
      <c r="QHP643" s="41"/>
      <c r="QHQ643" s="41"/>
      <c r="QHR643" s="41"/>
      <c r="QHS643" s="41"/>
      <c r="QHT643" s="41"/>
      <c r="QHU643" s="41"/>
      <c r="QHV643" s="41"/>
      <c r="QHW643" s="41"/>
      <c r="QHX643" s="41"/>
      <c r="QHY643" s="41"/>
      <c r="QHZ643" s="41"/>
      <c r="QIA643" s="41"/>
      <c r="QIB643" s="41"/>
      <c r="QIC643" s="41"/>
      <c r="QID643" s="41"/>
      <c r="QIE643" s="41"/>
      <c r="QIF643" s="41"/>
      <c r="QIG643" s="41"/>
      <c r="QIH643" s="41"/>
      <c r="QII643" s="41"/>
      <c r="QIJ643" s="41"/>
      <c r="QIK643" s="41"/>
      <c r="QIL643" s="41"/>
      <c r="QIM643" s="41"/>
      <c r="QIN643" s="41"/>
      <c r="QIO643" s="41"/>
      <c r="QIP643" s="41"/>
      <c r="QIQ643" s="41"/>
      <c r="QIR643" s="41"/>
      <c r="QIS643" s="41"/>
      <c r="QIT643" s="41"/>
      <c r="QIU643" s="41"/>
      <c r="QIV643" s="41"/>
      <c r="QIW643" s="41"/>
      <c r="QIX643" s="41"/>
      <c r="QIY643" s="41"/>
      <c r="QIZ643" s="41"/>
      <c r="QJA643" s="41"/>
      <c r="QJB643" s="41"/>
      <c r="QJC643" s="41"/>
      <c r="QJD643" s="41"/>
      <c r="QJE643" s="41"/>
      <c r="QJF643" s="41"/>
      <c r="QJG643" s="41"/>
      <c r="QJH643" s="41"/>
      <c r="QJI643" s="41"/>
      <c r="QJJ643" s="41"/>
      <c r="QJK643" s="41"/>
      <c r="QJL643" s="41"/>
      <c r="QJM643" s="41"/>
      <c r="QJN643" s="41"/>
      <c r="QJO643" s="41"/>
      <c r="QJP643" s="41"/>
      <c r="QJQ643" s="41"/>
      <c r="QJR643" s="41"/>
      <c r="QJS643" s="41"/>
      <c r="QJT643" s="41"/>
      <c r="QJU643" s="41"/>
      <c r="QJV643" s="41"/>
      <c r="QJW643" s="41"/>
      <c r="QJX643" s="41"/>
      <c r="QJY643" s="41"/>
      <c r="QJZ643" s="41"/>
      <c r="QKA643" s="41"/>
      <c r="QKB643" s="41"/>
      <c r="QKC643" s="41"/>
      <c r="QKD643" s="41"/>
      <c r="QKE643" s="41"/>
      <c r="QKF643" s="41"/>
      <c r="QKG643" s="41"/>
      <c r="QKH643" s="41"/>
      <c r="QKI643" s="41"/>
      <c r="QKJ643" s="41"/>
      <c r="QKK643" s="41"/>
      <c r="QKL643" s="41"/>
      <c r="QKM643" s="41"/>
      <c r="QKN643" s="41"/>
      <c r="QKO643" s="41"/>
      <c r="QKP643" s="41"/>
      <c r="QKQ643" s="41"/>
      <c r="QKR643" s="41"/>
      <c r="QKS643" s="41"/>
      <c r="QKT643" s="41"/>
      <c r="QKU643" s="41"/>
      <c r="QKV643" s="41"/>
      <c r="QKW643" s="41"/>
      <c r="QKX643" s="41"/>
      <c r="QKY643" s="41"/>
      <c r="QKZ643" s="41"/>
      <c r="QLA643" s="41"/>
      <c r="QLB643" s="41"/>
      <c r="QLC643" s="41"/>
      <c r="QLD643" s="41"/>
      <c r="QLE643" s="41"/>
      <c r="QLF643" s="41"/>
      <c r="QLG643" s="41"/>
      <c r="QLH643" s="41"/>
      <c r="QLI643" s="41"/>
      <c r="QLJ643" s="41"/>
      <c r="QLK643" s="41"/>
      <c r="QLL643" s="41"/>
      <c r="QLM643" s="41"/>
      <c r="QLN643" s="41"/>
      <c r="QLO643" s="41"/>
      <c r="QLP643" s="41"/>
      <c r="QLQ643" s="41"/>
      <c r="QLR643" s="41"/>
      <c r="QLS643" s="41"/>
      <c r="QLT643" s="41"/>
      <c r="QLU643" s="41"/>
      <c r="QLV643" s="41"/>
      <c r="QLW643" s="41"/>
      <c r="QLX643" s="41"/>
      <c r="QLY643" s="41"/>
      <c r="QLZ643" s="41"/>
      <c r="QMA643" s="41"/>
      <c r="QMB643" s="41"/>
      <c r="QMC643" s="41"/>
      <c r="QMD643" s="41"/>
      <c r="QME643" s="41"/>
      <c r="QMF643" s="41"/>
      <c r="QMG643" s="41"/>
      <c r="QMH643" s="41"/>
      <c r="QMI643" s="41"/>
      <c r="QMJ643" s="41"/>
      <c r="QMK643" s="41"/>
      <c r="QML643" s="41"/>
      <c r="QMM643" s="41"/>
      <c r="QMN643" s="41"/>
      <c r="QMO643" s="41"/>
      <c r="QMP643" s="41"/>
      <c r="QMQ643" s="41"/>
      <c r="QMR643" s="41"/>
      <c r="QMS643" s="41"/>
      <c r="QMT643" s="41"/>
      <c r="QMU643" s="41"/>
      <c r="QMV643" s="41"/>
      <c r="QMW643" s="41"/>
      <c r="QMX643" s="41"/>
      <c r="QMY643" s="41"/>
      <c r="QMZ643" s="41"/>
      <c r="QNA643" s="41"/>
      <c r="QNB643" s="41"/>
      <c r="QNC643" s="41"/>
      <c r="QND643" s="41"/>
      <c r="QNE643" s="41"/>
      <c r="QNF643" s="41"/>
      <c r="QNG643" s="41"/>
      <c r="QNH643" s="41"/>
      <c r="QNI643" s="41"/>
      <c r="QNJ643" s="41"/>
      <c r="QNK643" s="41"/>
      <c r="QNL643" s="41"/>
      <c r="QNM643" s="41"/>
      <c r="QNN643" s="41"/>
      <c r="QNO643" s="41"/>
      <c r="QNP643" s="41"/>
      <c r="QNQ643" s="41"/>
      <c r="QNR643" s="41"/>
      <c r="QNS643" s="41"/>
      <c r="QNT643" s="41"/>
      <c r="QNU643" s="41"/>
      <c r="QNV643" s="41"/>
      <c r="QNW643" s="41"/>
      <c r="QNX643" s="41"/>
      <c r="QNY643" s="41"/>
      <c r="QNZ643" s="41"/>
      <c r="QOA643" s="41"/>
      <c r="QOB643" s="41"/>
      <c r="QOC643" s="41"/>
      <c r="QOD643" s="41"/>
      <c r="QOE643" s="41"/>
      <c r="QOF643" s="41"/>
      <c r="QOG643" s="41"/>
      <c r="QOH643" s="41"/>
      <c r="QOI643" s="41"/>
      <c r="QOJ643" s="41"/>
      <c r="QOK643" s="41"/>
      <c r="QOL643" s="41"/>
      <c r="QOM643" s="41"/>
      <c r="QON643" s="41"/>
      <c r="QOO643" s="41"/>
      <c r="QOP643" s="41"/>
      <c r="QOQ643" s="41"/>
      <c r="QOR643" s="41"/>
      <c r="QOS643" s="41"/>
      <c r="QOT643" s="41"/>
      <c r="QOU643" s="41"/>
      <c r="QOV643" s="41"/>
      <c r="QOW643" s="41"/>
      <c r="QOX643" s="41"/>
      <c r="QOY643" s="41"/>
      <c r="QOZ643" s="41"/>
      <c r="QPA643" s="41"/>
      <c r="QPB643" s="41"/>
      <c r="QPC643" s="41"/>
      <c r="QPD643" s="41"/>
      <c r="QPE643" s="41"/>
      <c r="QPF643" s="41"/>
      <c r="QPG643" s="41"/>
      <c r="QPH643" s="41"/>
      <c r="QPI643" s="41"/>
      <c r="QPJ643" s="41"/>
      <c r="QPK643" s="41"/>
      <c r="QPL643" s="41"/>
      <c r="QPM643" s="41"/>
      <c r="QPN643" s="41"/>
      <c r="QPO643" s="41"/>
      <c r="QPP643" s="41"/>
      <c r="QPQ643" s="41"/>
      <c r="QPR643" s="41"/>
      <c r="QPS643" s="41"/>
      <c r="QPT643" s="41"/>
      <c r="QPU643" s="41"/>
      <c r="QPV643" s="41"/>
      <c r="QPW643" s="41"/>
      <c r="QPX643" s="41"/>
      <c r="QPY643" s="41"/>
      <c r="QPZ643" s="41"/>
      <c r="QQA643" s="41"/>
      <c r="QQB643" s="41"/>
      <c r="QQC643" s="41"/>
      <c r="QQD643" s="41"/>
      <c r="QQE643" s="41"/>
      <c r="QQF643" s="41"/>
      <c r="QQG643" s="41"/>
      <c r="QQH643" s="41"/>
      <c r="QQI643" s="41"/>
      <c r="QQJ643" s="41"/>
      <c r="QQK643" s="41"/>
      <c r="QQL643" s="41"/>
      <c r="QQM643" s="41"/>
      <c r="QQN643" s="41"/>
      <c r="QQO643" s="41"/>
      <c r="QQP643" s="41"/>
      <c r="QQQ643" s="41"/>
      <c r="QQR643" s="41"/>
      <c r="QQS643" s="41"/>
      <c r="QQT643" s="41"/>
      <c r="QQU643" s="41"/>
      <c r="QQV643" s="41"/>
      <c r="QQW643" s="41"/>
      <c r="QQX643" s="41"/>
      <c r="QQY643" s="41"/>
      <c r="QQZ643" s="41"/>
      <c r="QRA643" s="41"/>
      <c r="QRB643" s="41"/>
      <c r="QRC643" s="41"/>
      <c r="QRD643" s="41"/>
      <c r="QRE643" s="41"/>
      <c r="QRF643" s="41"/>
      <c r="QRG643" s="41"/>
      <c r="QRH643" s="41"/>
      <c r="QRI643" s="41"/>
      <c r="QRJ643" s="41"/>
      <c r="QRK643" s="41"/>
      <c r="QRL643" s="41"/>
      <c r="QRM643" s="41"/>
      <c r="QRN643" s="41"/>
      <c r="QRO643" s="41"/>
      <c r="QRP643" s="41"/>
      <c r="QRQ643" s="41"/>
      <c r="QRR643" s="41"/>
      <c r="QRS643" s="41"/>
      <c r="QRT643" s="41"/>
      <c r="QRU643" s="41"/>
      <c r="QRV643" s="41"/>
      <c r="QRW643" s="41"/>
      <c r="QRX643" s="41"/>
      <c r="QRY643" s="41"/>
      <c r="QRZ643" s="41"/>
      <c r="QSA643" s="41"/>
      <c r="QSB643" s="41"/>
      <c r="QSC643" s="41"/>
      <c r="QSD643" s="41"/>
      <c r="QSE643" s="41"/>
      <c r="QSF643" s="41"/>
      <c r="QSG643" s="41"/>
      <c r="QSH643" s="41"/>
      <c r="QSI643" s="41"/>
      <c r="QSJ643" s="41"/>
      <c r="QSK643" s="41"/>
      <c r="QSL643" s="41"/>
      <c r="QSM643" s="41"/>
      <c r="QSN643" s="41"/>
      <c r="QSO643" s="41"/>
      <c r="QSP643" s="41"/>
      <c r="QSQ643" s="41"/>
      <c r="QSR643" s="41"/>
      <c r="QSS643" s="41"/>
      <c r="QST643" s="41"/>
      <c r="QSU643" s="41"/>
      <c r="QSV643" s="41"/>
      <c r="QSW643" s="41"/>
      <c r="QSX643" s="41"/>
      <c r="QSY643" s="41"/>
      <c r="QSZ643" s="41"/>
      <c r="QTA643" s="41"/>
      <c r="QTB643" s="41"/>
      <c r="QTC643" s="41"/>
      <c r="QTD643" s="41"/>
      <c r="QTE643" s="41"/>
      <c r="QTF643" s="41"/>
      <c r="QTG643" s="41"/>
      <c r="QTH643" s="41"/>
      <c r="QTI643" s="41"/>
      <c r="QTJ643" s="41"/>
      <c r="QTK643" s="41"/>
      <c r="QTL643" s="41"/>
      <c r="QTM643" s="41"/>
      <c r="QTN643" s="41"/>
      <c r="QTO643" s="41"/>
      <c r="QTP643" s="41"/>
      <c r="QTQ643" s="41"/>
      <c r="QTR643" s="41"/>
      <c r="QTS643" s="41"/>
      <c r="QTT643" s="41"/>
      <c r="QTU643" s="41"/>
      <c r="QTV643" s="41"/>
      <c r="QTW643" s="41"/>
      <c r="QTX643" s="41"/>
      <c r="QTY643" s="41"/>
      <c r="QTZ643" s="41"/>
      <c r="QUA643" s="41"/>
      <c r="QUB643" s="41"/>
      <c r="QUC643" s="41"/>
      <c r="QUD643" s="41"/>
      <c r="QUE643" s="41"/>
      <c r="QUF643" s="41"/>
      <c r="QUG643" s="41"/>
      <c r="QUH643" s="41"/>
      <c r="QUI643" s="41"/>
      <c r="QUJ643" s="41"/>
      <c r="QUK643" s="41"/>
      <c r="QUL643" s="41"/>
      <c r="QUM643" s="41"/>
      <c r="QUN643" s="41"/>
      <c r="QUO643" s="41"/>
      <c r="QUP643" s="41"/>
      <c r="QUQ643" s="41"/>
      <c r="QUR643" s="41"/>
      <c r="QUS643" s="41"/>
      <c r="QUT643" s="41"/>
      <c r="QUU643" s="41"/>
      <c r="QUV643" s="41"/>
      <c r="QUW643" s="41"/>
      <c r="QUX643" s="41"/>
      <c r="QUY643" s="41"/>
      <c r="QUZ643" s="41"/>
      <c r="QVA643" s="41"/>
      <c r="QVB643" s="41"/>
      <c r="QVC643" s="41"/>
      <c r="QVD643" s="41"/>
      <c r="QVE643" s="41"/>
      <c r="QVF643" s="41"/>
      <c r="QVG643" s="41"/>
      <c r="QVH643" s="41"/>
      <c r="QVI643" s="41"/>
      <c r="QVJ643" s="41"/>
      <c r="QVK643" s="41"/>
      <c r="QVL643" s="41"/>
      <c r="QVM643" s="41"/>
      <c r="QVN643" s="41"/>
      <c r="QVO643" s="41"/>
      <c r="QVP643" s="41"/>
      <c r="QVQ643" s="41"/>
      <c r="QVR643" s="41"/>
      <c r="QVS643" s="41"/>
      <c r="QVT643" s="41"/>
      <c r="QVU643" s="41"/>
      <c r="QVV643" s="41"/>
      <c r="QVW643" s="41"/>
      <c r="QVX643" s="41"/>
      <c r="QVY643" s="41"/>
      <c r="QVZ643" s="41"/>
      <c r="QWA643" s="41"/>
      <c r="QWB643" s="41"/>
      <c r="QWC643" s="41"/>
      <c r="QWD643" s="41"/>
      <c r="QWE643" s="41"/>
      <c r="QWF643" s="41"/>
      <c r="QWG643" s="41"/>
      <c r="QWH643" s="41"/>
      <c r="QWI643" s="41"/>
      <c r="QWJ643" s="41"/>
      <c r="QWK643" s="41"/>
      <c r="QWL643" s="41"/>
      <c r="QWM643" s="41"/>
      <c r="QWN643" s="41"/>
      <c r="QWO643" s="41"/>
      <c r="QWP643" s="41"/>
      <c r="QWQ643" s="41"/>
      <c r="QWR643" s="41"/>
      <c r="QWS643" s="41"/>
      <c r="QWT643" s="41"/>
      <c r="QWU643" s="41"/>
      <c r="QWV643" s="41"/>
      <c r="QWW643" s="41"/>
      <c r="QWX643" s="41"/>
      <c r="QWY643" s="41"/>
      <c r="QWZ643" s="41"/>
      <c r="QXA643" s="41"/>
      <c r="QXB643" s="41"/>
      <c r="QXC643" s="41"/>
      <c r="QXD643" s="41"/>
      <c r="QXE643" s="41"/>
      <c r="QXF643" s="41"/>
      <c r="QXG643" s="41"/>
      <c r="QXH643" s="41"/>
      <c r="QXI643" s="41"/>
      <c r="QXJ643" s="41"/>
      <c r="QXK643" s="41"/>
      <c r="QXL643" s="41"/>
      <c r="QXM643" s="41"/>
      <c r="QXN643" s="41"/>
      <c r="QXO643" s="41"/>
      <c r="QXP643" s="41"/>
      <c r="QXQ643" s="41"/>
      <c r="QXR643" s="41"/>
      <c r="QXS643" s="41"/>
      <c r="QXT643" s="41"/>
      <c r="QXU643" s="41"/>
      <c r="QXV643" s="41"/>
      <c r="QXW643" s="41"/>
      <c r="QXX643" s="41"/>
      <c r="QXY643" s="41"/>
      <c r="QXZ643" s="41"/>
      <c r="QYA643" s="41"/>
      <c r="QYB643" s="41"/>
      <c r="QYC643" s="41"/>
      <c r="QYD643" s="41"/>
      <c r="QYE643" s="41"/>
      <c r="QYF643" s="41"/>
      <c r="QYG643" s="41"/>
      <c r="QYH643" s="41"/>
      <c r="QYI643" s="41"/>
      <c r="QYJ643" s="41"/>
      <c r="QYK643" s="41"/>
      <c r="QYL643" s="41"/>
      <c r="QYM643" s="41"/>
      <c r="QYN643" s="41"/>
      <c r="QYO643" s="41"/>
      <c r="QYP643" s="41"/>
      <c r="QYQ643" s="41"/>
      <c r="QYR643" s="41"/>
      <c r="QYS643" s="41"/>
      <c r="QYT643" s="41"/>
      <c r="QYU643" s="41"/>
      <c r="QYV643" s="41"/>
      <c r="QYW643" s="41"/>
      <c r="QYX643" s="41"/>
      <c r="QYY643" s="41"/>
      <c r="QYZ643" s="41"/>
      <c r="QZA643" s="41"/>
      <c r="QZB643" s="41"/>
      <c r="QZC643" s="41"/>
      <c r="QZD643" s="41"/>
      <c r="QZE643" s="41"/>
      <c r="QZF643" s="41"/>
      <c r="QZG643" s="41"/>
      <c r="QZH643" s="41"/>
      <c r="QZI643" s="41"/>
      <c r="QZJ643" s="41"/>
      <c r="QZK643" s="41"/>
      <c r="QZL643" s="41"/>
      <c r="QZM643" s="41"/>
      <c r="QZN643" s="41"/>
      <c r="QZO643" s="41"/>
      <c r="QZP643" s="41"/>
      <c r="QZQ643" s="41"/>
      <c r="QZR643" s="41"/>
      <c r="QZS643" s="41"/>
      <c r="QZT643" s="41"/>
      <c r="QZU643" s="41"/>
      <c r="QZV643" s="41"/>
      <c r="QZW643" s="41"/>
      <c r="QZX643" s="41"/>
      <c r="QZY643" s="41"/>
      <c r="QZZ643" s="41"/>
      <c r="RAA643" s="41"/>
      <c r="RAB643" s="41"/>
      <c r="RAC643" s="41"/>
      <c r="RAD643" s="41"/>
      <c r="RAE643" s="41"/>
      <c r="RAF643" s="41"/>
      <c r="RAG643" s="41"/>
      <c r="RAH643" s="41"/>
      <c r="RAI643" s="41"/>
      <c r="RAJ643" s="41"/>
      <c r="RAK643" s="41"/>
      <c r="RAL643" s="41"/>
      <c r="RAM643" s="41"/>
      <c r="RAN643" s="41"/>
      <c r="RAO643" s="41"/>
      <c r="RAP643" s="41"/>
      <c r="RAQ643" s="41"/>
      <c r="RAR643" s="41"/>
      <c r="RAS643" s="41"/>
      <c r="RAT643" s="41"/>
      <c r="RAU643" s="41"/>
      <c r="RAV643" s="41"/>
      <c r="RAW643" s="41"/>
      <c r="RAX643" s="41"/>
      <c r="RAY643" s="41"/>
      <c r="RAZ643" s="41"/>
      <c r="RBA643" s="41"/>
      <c r="RBB643" s="41"/>
      <c r="RBC643" s="41"/>
      <c r="RBD643" s="41"/>
      <c r="RBE643" s="41"/>
      <c r="RBF643" s="41"/>
      <c r="RBG643" s="41"/>
      <c r="RBH643" s="41"/>
      <c r="RBI643" s="41"/>
      <c r="RBJ643" s="41"/>
      <c r="RBK643" s="41"/>
      <c r="RBL643" s="41"/>
      <c r="RBM643" s="41"/>
      <c r="RBN643" s="41"/>
      <c r="RBO643" s="41"/>
      <c r="RBP643" s="41"/>
      <c r="RBQ643" s="41"/>
      <c r="RBR643" s="41"/>
      <c r="RBS643" s="41"/>
      <c r="RBT643" s="41"/>
      <c r="RBU643" s="41"/>
      <c r="RBV643" s="41"/>
      <c r="RBW643" s="41"/>
      <c r="RBX643" s="41"/>
      <c r="RBY643" s="41"/>
      <c r="RBZ643" s="41"/>
      <c r="RCA643" s="41"/>
      <c r="RCB643" s="41"/>
      <c r="RCC643" s="41"/>
      <c r="RCD643" s="41"/>
      <c r="RCE643" s="41"/>
      <c r="RCF643" s="41"/>
      <c r="RCG643" s="41"/>
      <c r="RCH643" s="41"/>
      <c r="RCI643" s="41"/>
      <c r="RCJ643" s="41"/>
      <c r="RCK643" s="41"/>
      <c r="RCL643" s="41"/>
      <c r="RCM643" s="41"/>
      <c r="RCN643" s="41"/>
      <c r="RCO643" s="41"/>
      <c r="RCP643" s="41"/>
      <c r="RCQ643" s="41"/>
      <c r="RCR643" s="41"/>
      <c r="RCS643" s="41"/>
      <c r="RCT643" s="41"/>
      <c r="RCU643" s="41"/>
      <c r="RCV643" s="41"/>
      <c r="RCW643" s="41"/>
      <c r="RCX643" s="41"/>
      <c r="RCY643" s="41"/>
      <c r="RCZ643" s="41"/>
      <c r="RDA643" s="41"/>
      <c r="RDB643" s="41"/>
      <c r="RDC643" s="41"/>
      <c r="RDD643" s="41"/>
      <c r="RDE643" s="41"/>
      <c r="RDF643" s="41"/>
      <c r="RDG643" s="41"/>
      <c r="RDH643" s="41"/>
      <c r="RDI643" s="41"/>
      <c r="RDJ643" s="41"/>
      <c r="RDK643" s="41"/>
      <c r="RDL643" s="41"/>
      <c r="RDM643" s="41"/>
      <c r="RDN643" s="41"/>
      <c r="RDO643" s="41"/>
      <c r="RDP643" s="41"/>
      <c r="RDQ643" s="41"/>
      <c r="RDR643" s="41"/>
      <c r="RDS643" s="41"/>
      <c r="RDT643" s="41"/>
      <c r="RDU643" s="41"/>
      <c r="RDV643" s="41"/>
      <c r="RDW643" s="41"/>
      <c r="RDX643" s="41"/>
      <c r="RDY643" s="41"/>
      <c r="RDZ643" s="41"/>
      <c r="REA643" s="41"/>
      <c r="REB643" s="41"/>
      <c r="REC643" s="41"/>
      <c r="RED643" s="41"/>
      <c r="REE643" s="41"/>
      <c r="REF643" s="41"/>
      <c r="REG643" s="41"/>
      <c r="REH643" s="41"/>
      <c r="REI643" s="41"/>
      <c r="REJ643" s="41"/>
      <c r="REK643" s="41"/>
      <c r="REL643" s="41"/>
      <c r="REM643" s="41"/>
      <c r="REN643" s="41"/>
      <c r="REO643" s="41"/>
      <c r="REP643" s="41"/>
      <c r="REQ643" s="41"/>
      <c r="RER643" s="41"/>
      <c r="RES643" s="41"/>
      <c r="RET643" s="41"/>
      <c r="REU643" s="41"/>
      <c r="REV643" s="41"/>
      <c r="REW643" s="41"/>
      <c r="REX643" s="41"/>
      <c r="REY643" s="41"/>
      <c r="REZ643" s="41"/>
      <c r="RFA643" s="41"/>
      <c r="RFB643" s="41"/>
      <c r="RFC643" s="41"/>
      <c r="RFD643" s="41"/>
      <c r="RFE643" s="41"/>
      <c r="RFF643" s="41"/>
      <c r="RFG643" s="41"/>
      <c r="RFH643" s="41"/>
      <c r="RFI643" s="41"/>
      <c r="RFJ643" s="41"/>
      <c r="RFK643" s="41"/>
      <c r="RFL643" s="41"/>
      <c r="RFM643" s="41"/>
      <c r="RFN643" s="41"/>
      <c r="RFO643" s="41"/>
      <c r="RFP643" s="41"/>
      <c r="RFQ643" s="41"/>
      <c r="RFR643" s="41"/>
      <c r="RFS643" s="41"/>
      <c r="RFT643" s="41"/>
      <c r="RFU643" s="41"/>
      <c r="RFV643" s="41"/>
      <c r="RFW643" s="41"/>
      <c r="RFX643" s="41"/>
      <c r="RFY643" s="41"/>
      <c r="RFZ643" s="41"/>
      <c r="RGA643" s="41"/>
      <c r="RGB643" s="41"/>
      <c r="RGC643" s="41"/>
      <c r="RGD643" s="41"/>
      <c r="RGE643" s="41"/>
      <c r="RGF643" s="41"/>
      <c r="RGG643" s="41"/>
      <c r="RGH643" s="41"/>
      <c r="RGI643" s="41"/>
      <c r="RGJ643" s="41"/>
      <c r="RGK643" s="41"/>
      <c r="RGL643" s="41"/>
      <c r="RGM643" s="41"/>
      <c r="RGN643" s="41"/>
      <c r="RGO643" s="41"/>
      <c r="RGP643" s="41"/>
      <c r="RGQ643" s="41"/>
      <c r="RGR643" s="41"/>
      <c r="RGS643" s="41"/>
      <c r="RGT643" s="41"/>
      <c r="RGU643" s="41"/>
      <c r="RGV643" s="41"/>
      <c r="RGW643" s="41"/>
      <c r="RGX643" s="41"/>
      <c r="RGY643" s="41"/>
      <c r="RGZ643" s="41"/>
      <c r="RHA643" s="41"/>
      <c r="RHB643" s="41"/>
      <c r="RHC643" s="41"/>
      <c r="RHD643" s="41"/>
      <c r="RHE643" s="41"/>
      <c r="RHF643" s="41"/>
      <c r="RHG643" s="41"/>
      <c r="RHH643" s="41"/>
      <c r="RHI643" s="41"/>
      <c r="RHJ643" s="41"/>
      <c r="RHK643" s="41"/>
      <c r="RHL643" s="41"/>
      <c r="RHM643" s="41"/>
      <c r="RHN643" s="41"/>
      <c r="RHO643" s="41"/>
      <c r="RHP643" s="41"/>
      <c r="RHQ643" s="41"/>
      <c r="RHR643" s="41"/>
      <c r="RHS643" s="41"/>
      <c r="RHT643" s="41"/>
      <c r="RHU643" s="41"/>
      <c r="RHV643" s="41"/>
      <c r="RHW643" s="41"/>
      <c r="RHX643" s="41"/>
      <c r="RHY643" s="41"/>
      <c r="RHZ643" s="41"/>
      <c r="RIA643" s="41"/>
      <c r="RIB643" s="41"/>
      <c r="RIC643" s="41"/>
      <c r="RID643" s="41"/>
      <c r="RIE643" s="41"/>
      <c r="RIF643" s="41"/>
      <c r="RIG643" s="41"/>
      <c r="RIH643" s="41"/>
      <c r="RII643" s="41"/>
      <c r="RIJ643" s="41"/>
      <c r="RIK643" s="41"/>
      <c r="RIL643" s="41"/>
      <c r="RIM643" s="41"/>
      <c r="RIN643" s="41"/>
      <c r="RIO643" s="41"/>
      <c r="RIP643" s="41"/>
      <c r="RIQ643" s="41"/>
      <c r="RIR643" s="41"/>
      <c r="RIS643" s="41"/>
      <c r="RIT643" s="41"/>
      <c r="RIU643" s="41"/>
      <c r="RIV643" s="41"/>
      <c r="RIW643" s="41"/>
      <c r="RIX643" s="41"/>
      <c r="RIY643" s="41"/>
      <c r="RIZ643" s="41"/>
      <c r="RJA643" s="41"/>
      <c r="RJB643" s="41"/>
      <c r="RJC643" s="41"/>
      <c r="RJD643" s="41"/>
      <c r="RJE643" s="41"/>
      <c r="RJF643" s="41"/>
      <c r="RJG643" s="41"/>
      <c r="RJH643" s="41"/>
      <c r="RJI643" s="41"/>
      <c r="RJJ643" s="41"/>
      <c r="RJK643" s="41"/>
      <c r="RJL643" s="41"/>
      <c r="RJM643" s="41"/>
      <c r="RJN643" s="41"/>
      <c r="RJO643" s="41"/>
      <c r="RJP643" s="41"/>
      <c r="RJQ643" s="41"/>
      <c r="RJR643" s="41"/>
      <c r="RJS643" s="41"/>
      <c r="RJT643" s="41"/>
      <c r="RJU643" s="41"/>
      <c r="RJV643" s="41"/>
      <c r="RJW643" s="41"/>
      <c r="RJX643" s="41"/>
      <c r="RJY643" s="41"/>
      <c r="RJZ643" s="41"/>
      <c r="RKA643" s="41"/>
      <c r="RKB643" s="41"/>
      <c r="RKC643" s="41"/>
      <c r="RKD643" s="41"/>
      <c r="RKE643" s="41"/>
      <c r="RKF643" s="41"/>
      <c r="RKG643" s="41"/>
      <c r="RKH643" s="41"/>
      <c r="RKI643" s="41"/>
      <c r="RKJ643" s="41"/>
      <c r="RKK643" s="41"/>
      <c r="RKL643" s="41"/>
      <c r="RKM643" s="41"/>
      <c r="RKN643" s="41"/>
      <c r="RKO643" s="41"/>
      <c r="RKP643" s="41"/>
      <c r="RKQ643" s="41"/>
      <c r="RKR643" s="41"/>
      <c r="RKS643" s="41"/>
      <c r="RKT643" s="41"/>
      <c r="RKU643" s="41"/>
      <c r="RKV643" s="41"/>
      <c r="RKW643" s="41"/>
      <c r="RKX643" s="41"/>
      <c r="RKY643" s="41"/>
      <c r="RKZ643" s="41"/>
      <c r="RLA643" s="41"/>
      <c r="RLB643" s="41"/>
      <c r="RLC643" s="41"/>
      <c r="RLD643" s="41"/>
      <c r="RLE643" s="41"/>
      <c r="RLF643" s="41"/>
      <c r="RLG643" s="41"/>
      <c r="RLH643" s="41"/>
      <c r="RLI643" s="41"/>
      <c r="RLJ643" s="41"/>
      <c r="RLK643" s="41"/>
      <c r="RLL643" s="41"/>
      <c r="RLM643" s="41"/>
      <c r="RLN643" s="41"/>
      <c r="RLO643" s="41"/>
      <c r="RLP643" s="41"/>
      <c r="RLQ643" s="41"/>
      <c r="RLR643" s="41"/>
      <c r="RLS643" s="41"/>
      <c r="RLT643" s="41"/>
      <c r="RLU643" s="41"/>
      <c r="RLV643" s="41"/>
      <c r="RLW643" s="41"/>
      <c r="RLX643" s="41"/>
      <c r="RLY643" s="41"/>
      <c r="RLZ643" s="41"/>
      <c r="RMA643" s="41"/>
      <c r="RMB643" s="41"/>
      <c r="RMC643" s="41"/>
      <c r="RMD643" s="41"/>
      <c r="RME643" s="41"/>
      <c r="RMF643" s="41"/>
      <c r="RMG643" s="41"/>
      <c r="RMH643" s="41"/>
      <c r="RMI643" s="41"/>
      <c r="RMJ643" s="41"/>
      <c r="RMK643" s="41"/>
      <c r="RML643" s="41"/>
      <c r="RMM643" s="41"/>
      <c r="RMN643" s="41"/>
      <c r="RMO643" s="41"/>
      <c r="RMP643" s="41"/>
      <c r="RMQ643" s="41"/>
      <c r="RMR643" s="41"/>
      <c r="RMS643" s="41"/>
      <c r="RMT643" s="41"/>
      <c r="RMU643" s="41"/>
      <c r="RMV643" s="41"/>
      <c r="RMW643" s="41"/>
      <c r="RMX643" s="41"/>
      <c r="RMY643" s="41"/>
      <c r="RMZ643" s="41"/>
      <c r="RNA643" s="41"/>
      <c r="RNB643" s="41"/>
      <c r="RNC643" s="41"/>
      <c r="RND643" s="41"/>
      <c r="RNE643" s="41"/>
      <c r="RNF643" s="41"/>
      <c r="RNG643" s="41"/>
      <c r="RNH643" s="41"/>
      <c r="RNI643" s="41"/>
      <c r="RNJ643" s="41"/>
      <c r="RNK643" s="41"/>
      <c r="RNL643" s="41"/>
      <c r="RNM643" s="41"/>
      <c r="RNN643" s="41"/>
      <c r="RNO643" s="41"/>
      <c r="RNP643" s="41"/>
      <c r="RNQ643" s="41"/>
      <c r="RNR643" s="41"/>
      <c r="RNS643" s="41"/>
      <c r="RNT643" s="41"/>
      <c r="RNU643" s="41"/>
      <c r="RNV643" s="41"/>
      <c r="RNW643" s="41"/>
      <c r="RNX643" s="41"/>
      <c r="RNY643" s="41"/>
      <c r="RNZ643" s="41"/>
      <c r="ROA643" s="41"/>
      <c r="ROB643" s="41"/>
      <c r="ROC643" s="41"/>
      <c r="ROD643" s="41"/>
      <c r="ROE643" s="41"/>
      <c r="ROF643" s="41"/>
      <c r="ROG643" s="41"/>
      <c r="ROH643" s="41"/>
      <c r="ROI643" s="41"/>
      <c r="ROJ643" s="41"/>
      <c r="ROK643" s="41"/>
      <c r="ROL643" s="41"/>
      <c r="ROM643" s="41"/>
      <c r="RON643" s="41"/>
      <c r="ROO643" s="41"/>
      <c r="ROP643" s="41"/>
      <c r="ROQ643" s="41"/>
      <c r="ROR643" s="41"/>
      <c r="ROS643" s="41"/>
      <c r="ROT643" s="41"/>
      <c r="ROU643" s="41"/>
      <c r="ROV643" s="41"/>
      <c r="ROW643" s="41"/>
      <c r="ROX643" s="41"/>
      <c r="ROY643" s="41"/>
      <c r="ROZ643" s="41"/>
      <c r="RPA643" s="41"/>
      <c r="RPB643" s="41"/>
      <c r="RPC643" s="41"/>
      <c r="RPD643" s="41"/>
      <c r="RPE643" s="41"/>
      <c r="RPF643" s="41"/>
      <c r="RPG643" s="41"/>
      <c r="RPH643" s="41"/>
      <c r="RPI643" s="41"/>
      <c r="RPJ643" s="41"/>
      <c r="RPK643" s="41"/>
      <c r="RPL643" s="41"/>
      <c r="RPM643" s="41"/>
      <c r="RPN643" s="41"/>
      <c r="RPO643" s="41"/>
      <c r="RPP643" s="41"/>
      <c r="RPQ643" s="41"/>
      <c r="RPR643" s="41"/>
      <c r="RPS643" s="41"/>
      <c r="RPT643" s="41"/>
      <c r="RPU643" s="41"/>
      <c r="RPV643" s="41"/>
      <c r="RPW643" s="41"/>
      <c r="RPX643" s="41"/>
      <c r="RPY643" s="41"/>
      <c r="RPZ643" s="41"/>
      <c r="RQA643" s="41"/>
      <c r="RQB643" s="41"/>
      <c r="RQC643" s="41"/>
      <c r="RQD643" s="41"/>
      <c r="RQE643" s="41"/>
      <c r="RQF643" s="41"/>
      <c r="RQG643" s="41"/>
      <c r="RQH643" s="41"/>
      <c r="RQI643" s="41"/>
      <c r="RQJ643" s="41"/>
      <c r="RQK643" s="41"/>
      <c r="RQL643" s="41"/>
      <c r="RQM643" s="41"/>
      <c r="RQN643" s="41"/>
      <c r="RQO643" s="41"/>
      <c r="RQP643" s="41"/>
      <c r="RQQ643" s="41"/>
      <c r="RQR643" s="41"/>
      <c r="RQS643" s="41"/>
      <c r="RQT643" s="41"/>
      <c r="RQU643" s="41"/>
      <c r="RQV643" s="41"/>
      <c r="RQW643" s="41"/>
      <c r="RQX643" s="41"/>
      <c r="RQY643" s="41"/>
      <c r="RQZ643" s="41"/>
      <c r="RRA643" s="41"/>
      <c r="RRB643" s="41"/>
      <c r="RRC643" s="41"/>
      <c r="RRD643" s="41"/>
      <c r="RRE643" s="41"/>
      <c r="RRF643" s="41"/>
      <c r="RRG643" s="41"/>
      <c r="RRH643" s="41"/>
      <c r="RRI643" s="41"/>
      <c r="RRJ643" s="41"/>
      <c r="RRK643" s="41"/>
      <c r="RRL643" s="41"/>
      <c r="RRM643" s="41"/>
      <c r="RRN643" s="41"/>
      <c r="RRO643" s="41"/>
      <c r="RRP643" s="41"/>
      <c r="RRQ643" s="41"/>
      <c r="RRR643" s="41"/>
      <c r="RRS643" s="41"/>
      <c r="RRT643" s="41"/>
      <c r="RRU643" s="41"/>
      <c r="RRV643" s="41"/>
      <c r="RRW643" s="41"/>
      <c r="RRX643" s="41"/>
      <c r="RRY643" s="41"/>
      <c r="RRZ643" s="41"/>
      <c r="RSA643" s="41"/>
      <c r="RSB643" s="41"/>
      <c r="RSC643" s="41"/>
      <c r="RSD643" s="41"/>
      <c r="RSE643" s="41"/>
      <c r="RSF643" s="41"/>
      <c r="RSG643" s="41"/>
      <c r="RSH643" s="41"/>
      <c r="RSI643" s="41"/>
      <c r="RSJ643" s="41"/>
      <c r="RSK643" s="41"/>
      <c r="RSL643" s="41"/>
      <c r="RSM643" s="41"/>
      <c r="RSN643" s="41"/>
      <c r="RSO643" s="41"/>
      <c r="RSP643" s="41"/>
      <c r="RSQ643" s="41"/>
      <c r="RSR643" s="41"/>
      <c r="RSS643" s="41"/>
      <c r="RST643" s="41"/>
      <c r="RSU643" s="41"/>
      <c r="RSV643" s="41"/>
      <c r="RSW643" s="41"/>
      <c r="RSX643" s="41"/>
      <c r="RSY643" s="41"/>
      <c r="RSZ643" s="41"/>
      <c r="RTA643" s="41"/>
      <c r="RTB643" s="41"/>
      <c r="RTC643" s="41"/>
      <c r="RTD643" s="41"/>
      <c r="RTE643" s="41"/>
      <c r="RTF643" s="41"/>
      <c r="RTG643" s="41"/>
      <c r="RTH643" s="41"/>
      <c r="RTI643" s="41"/>
      <c r="RTJ643" s="41"/>
      <c r="RTK643" s="41"/>
      <c r="RTL643" s="41"/>
      <c r="RTM643" s="41"/>
      <c r="RTN643" s="41"/>
      <c r="RTO643" s="41"/>
      <c r="RTP643" s="41"/>
      <c r="RTQ643" s="41"/>
      <c r="RTR643" s="41"/>
      <c r="RTS643" s="41"/>
      <c r="RTT643" s="41"/>
      <c r="RTU643" s="41"/>
      <c r="RTV643" s="41"/>
      <c r="RTW643" s="41"/>
      <c r="RTX643" s="41"/>
      <c r="RTY643" s="41"/>
      <c r="RTZ643" s="41"/>
      <c r="RUA643" s="41"/>
      <c r="RUB643" s="41"/>
      <c r="RUC643" s="41"/>
      <c r="RUD643" s="41"/>
      <c r="RUE643" s="41"/>
      <c r="RUF643" s="41"/>
      <c r="RUG643" s="41"/>
      <c r="RUH643" s="41"/>
      <c r="RUI643" s="41"/>
      <c r="RUJ643" s="41"/>
      <c r="RUK643" s="41"/>
      <c r="RUL643" s="41"/>
      <c r="RUM643" s="41"/>
      <c r="RUN643" s="41"/>
      <c r="RUO643" s="41"/>
      <c r="RUP643" s="41"/>
      <c r="RUQ643" s="41"/>
      <c r="RUR643" s="41"/>
      <c r="RUS643" s="41"/>
      <c r="RUT643" s="41"/>
      <c r="RUU643" s="41"/>
      <c r="RUV643" s="41"/>
      <c r="RUW643" s="41"/>
      <c r="RUX643" s="41"/>
      <c r="RUY643" s="41"/>
      <c r="RUZ643" s="41"/>
      <c r="RVA643" s="41"/>
      <c r="RVB643" s="41"/>
      <c r="RVC643" s="41"/>
      <c r="RVD643" s="41"/>
      <c r="RVE643" s="41"/>
      <c r="RVF643" s="41"/>
      <c r="RVG643" s="41"/>
      <c r="RVH643" s="41"/>
      <c r="RVI643" s="41"/>
      <c r="RVJ643" s="41"/>
      <c r="RVK643" s="41"/>
      <c r="RVL643" s="41"/>
      <c r="RVM643" s="41"/>
      <c r="RVN643" s="41"/>
      <c r="RVO643" s="41"/>
      <c r="RVP643" s="41"/>
      <c r="RVQ643" s="41"/>
      <c r="RVR643" s="41"/>
      <c r="RVS643" s="41"/>
      <c r="RVT643" s="41"/>
      <c r="RVU643" s="41"/>
      <c r="RVV643" s="41"/>
      <c r="RVW643" s="41"/>
      <c r="RVX643" s="41"/>
      <c r="RVY643" s="41"/>
      <c r="RVZ643" s="41"/>
      <c r="RWA643" s="41"/>
      <c r="RWB643" s="41"/>
      <c r="RWC643" s="41"/>
      <c r="RWD643" s="41"/>
      <c r="RWE643" s="41"/>
      <c r="RWF643" s="41"/>
      <c r="RWG643" s="41"/>
      <c r="RWH643" s="41"/>
      <c r="RWI643" s="41"/>
      <c r="RWJ643" s="41"/>
      <c r="RWK643" s="41"/>
      <c r="RWL643" s="41"/>
      <c r="RWM643" s="41"/>
      <c r="RWN643" s="41"/>
      <c r="RWO643" s="41"/>
      <c r="RWP643" s="41"/>
      <c r="RWQ643" s="41"/>
      <c r="RWR643" s="41"/>
      <c r="RWS643" s="41"/>
      <c r="RWT643" s="41"/>
      <c r="RWU643" s="41"/>
      <c r="RWV643" s="41"/>
      <c r="RWW643" s="41"/>
      <c r="RWX643" s="41"/>
      <c r="RWY643" s="41"/>
      <c r="RWZ643" s="41"/>
      <c r="RXA643" s="41"/>
      <c r="RXB643" s="41"/>
      <c r="RXC643" s="41"/>
      <c r="RXD643" s="41"/>
      <c r="RXE643" s="41"/>
      <c r="RXF643" s="41"/>
      <c r="RXG643" s="41"/>
      <c r="RXH643" s="41"/>
      <c r="RXI643" s="41"/>
      <c r="RXJ643" s="41"/>
      <c r="RXK643" s="41"/>
      <c r="RXL643" s="41"/>
      <c r="RXM643" s="41"/>
      <c r="RXN643" s="41"/>
      <c r="RXO643" s="41"/>
      <c r="RXP643" s="41"/>
      <c r="RXQ643" s="41"/>
      <c r="RXR643" s="41"/>
      <c r="RXS643" s="41"/>
      <c r="RXT643" s="41"/>
      <c r="RXU643" s="41"/>
      <c r="RXV643" s="41"/>
      <c r="RXW643" s="41"/>
      <c r="RXX643" s="41"/>
      <c r="RXY643" s="41"/>
      <c r="RXZ643" s="41"/>
      <c r="RYA643" s="41"/>
      <c r="RYB643" s="41"/>
      <c r="RYC643" s="41"/>
      <c r="RYD643" s="41"/>
      <c r="RYE643" s="41"/>
      <c r="RYF643" s="41"/>
      <c r="RYG643" s="41"/>
      <c r="RYH643" s="41"/>
      <c r="RYI643" s="41"/>
      <c r="RYJ643" s="41"/>
      <c r="RYK643" s="41"/>
      <c r="RYL643" s="41"/>
      <c r="RYM643" s="41"/>
      <c r="RYN643" s="41"/>
      <c r="RYO643" s="41"/>
      <c r="RYP643" s="41"/>
      <c r="RYQ643" s="41"/>
      <c r="RYR643" s="41"/>
      <c r="RYS643" s="41"/>
      <c r="RYT643" s="41"/>
      <c r="RYU643" s="41"/>
      <c r="RYV643" s="41"/>
      <c r="RYW643" s="41"/>
      <c r="RYX643" s="41"/>
      <c r="RYY643" s="41"/>
      <c r="RYZ643" s="41"/>
      <c r="RZA643" s="41"/>
      <c r="RZB643" s="41"/>
      <c r="RZC643" s="41"/>
      <c r="RZD643" s="41"/>
      <c r="RZE643" s="41"/>
      <c r="RZF643" s="41"/>
      <c r="RZG643" s="41"/>
      <c r="RZH643" s="41"/>
      <c r="RZI643" s="41"/>
      <c r="RZJ643" s="41"/>
      <c r="RZK643" s="41"/>
      <c r="RZL643" s="41"/>
      <c r="RZM643" s="41"/>
      <c r="RZN643" s="41"/>
      <c r="RZO643" s="41"/>
      <c r="RZP643" s="41"/>
      <c r="RZQ643" s="41"/>
      <c r="RZR643" s="41"/>
      <c r="RZS643" s="41"/>
      <c r="RZT643" s="41"/>
      <c r="RZU643" s="41"/>
      <c r="RZV643" s="41"/>
      <c r="RZW643" s="41"/>
      <c r="RZX643" s="41"/>
      <c r="RZY643" s="41"/>
      <c r="RZZ643" s="41"/>
      <c r="SAA643" s="41"/>
      <c r="SAB643" s="41"/>
      <c r="SAC643" s="41"/>
      <c r="SAD643" s="41"/>
      <c r="SAE643" s="41"/>
      <c r="SAF643" s="41"/>
      <c r="SAG643" s="41"/>
      <c r="SAH643" s="41"/>
      <c r="SAI643" s="41"/>
      <c r="SAJ643" s="41"/>
      <c r="SAK643" s="41"/>
      <c r="SAL643" s="41"/>
      <c r="SAM643" s="41"/>
      <c r="SAN643" s="41"/>
      <c r="SAO643" s="41"/>
      <c r="SAP643" s="41"/>
      <c r="SAQ643" s="41"/>
      <c r="SAR643" s="41"/>
      <c r="SAS643" s="41"/>
      <c r="SAT643" s="41"/>
      <c r="SAU643" s="41"/>
      <c r="SAV643" s="41"/>
      <c r="SAW643" s="41"/>
      <c r="SAX643" s="41"/>
      <c r="SAY643" s="41"/>
      <c r="SAZ643" s="41"/>
      <c r="SBA643" s="41"/>
      <c r="SBB643" s="41"/>
      <c r="SBC643" s="41"/>
      <c r="SBD643" s="41"/>
      <c r="SBE643" s="41"/>
      <c r="SBF643" s="41"/>
      <c r="SBG643" s="41"/>
      <c r="SBH643" s="41"/>
      <c r="SBI643" s="41"/>
      <c r="SBJ643" s="41"/>
      <c r="SBK643" s="41"/>
      <c r="SBL643" s="41"/>
      <c r="SBM643" s="41"/>
      <c r="SBN643" s="41"/>
      <c r="SBO643" s="41"/>
      <c r="SBP643" s="41"/>
      <c r="SBQ643" s="41"/>
      <c r="SBR643" s="41"/>
      <c r="SBS643" s="41"/>
      <c r="SBT643" s="41"/>
      <c r="SBU643" s="41"/>
      <c r="SBV643" s="41"/>
      <c r="SBW643" s="41"/>
      <c r="SBX643" s="41"/>
      <c r="SBY643" s="41"/>
      <c r="SBZ643" s="41"/>
      <c r="SCA643" s="41"/>
      <c r="SCB643" s="41"/>
      <c r="SCC643" s="41"/>
      <c r="SCD643" s="41"/>
      <c r="SCE643" s="41"/>
      <c r="SCF643" s="41"/>
      <c r="SCG643" s="41"/>
      <c r="SCH643" s="41"/>
      <c r="SCI643" s="41"/>
      <c r="SCJ643" s="41"/>
      <c r="SCK643" s="41"/>
      <c r="SCL643" s="41"/>
      <c r="SCM643" s="41"/>
      <c r="SCN643" s="41"/>
      <c r="SCO643" s="41"/>
      <c r="SCP643" s="41"/>
      <c r="SCQ643" s="41"/>
      <c r="SCR643" s="41"/>
      <c r="SCS643" s="41"/>
      <c r="SCT643" s="41"/>
      <c r="SCU643" s="41"/>
      <c r="SCV643" s="41"/>
      <c r="SCW643" s="41"/>
      <c r="SCX643" s="41"/>
      <c r="SCY643" s="41"/>
      <c r="SCZ643" s="41"/>
      <c r="SDA643" s="41"/>
      <c r="SDB643" s="41"/>
      <c r="SDC643" s="41"/>
      <c r="SDD643" s="41"/>
      <c r="SDE643" s="41"/>
      <c r="SDF643" s="41"/>
      <c r="SDG643" s="41"/>
      <c r="SDH643" s="41"/>
      <c r="SDI643" s="41"/>
      <c r="SDJ643" s="41"/>
      <c r="SDK643" s="41"/>
      <c r="SDL643" s="41"/>
      <c r="SDM643" s="41"/>
      <c r="SDN643" s="41"/>
      <c r="SDO643" s="41"/>
      <c r="SDP643" s="41"/>
      <c r="SDQ643" s="41"/>
      <c r="SDR643" s="41"/>
      <c r="SDS643" s="41"/>
      <c r="SDT643" s="41"/>
      <c r="SDU643" s="41"/>
      <c r="SDV643" s="41"/>
      <c r="SDW643" s="41"/>
      <c r="SDX643" s="41"/>
      <c r="SDY643" s="41"/>
      <c r="SDZ643" s="41"/>
      <c r="SEA643" s="41"/>
      <c r="SEB643" s="41"/>
      <c r="SEC643" s="41"/>
      <c r="SED643" s="41"/>
      <c r="SEE643" s="41"/>
      <c r="SEF643" s="41"/>
      <c r="SEG643" s="41"/>
      <c r="SEH643" s="41"/>
      <c r="SEI643" s="41"/>
      <c r="SEJ643" s="41"/>
      <c r="SEK643" s="41"/>
      <c r="SEL643" s="41"/>
      <c r="SEM643" s="41"/>
      <c r="SEN643" s="41"/>
      <c r="SEO643" s="41"/>
      <c r="SEP643" s="41"/>
      <c r="SEQ643" s="41"/>
      <c r="SER643" s="41"/>
      <c r="SES643" s="41"/>
      <c r="SET643" s="41"/>
      <c r="SEU643" s="41"/>
      <c r="SEV643" s="41"/>
      <c r="SEW643" s="41"/>
      <c r="SEX643" s="41"/>
      <c r="SEY643" s="41"/>
      <c r="SEZ643" s="41"/>
      <c r="SFA643" s="41"/>
      <c r="SFB643" s="41"/>
      <c r="SFC643" s="41"/>
      <c r="SFD643" s="41"/>
      <c r="SFE643" s="41"/>
      <c r="SFF643" s="41"/>
      <c r="SFG643" s="41"/>
      <c r="SFH643" s="41"/>
      <c r="SFI643" s="41"/>
      <c r="SFJ643" s="41"/>
      <c r="SFK643" s="41"/>
      <c r="SFL643" s="41"/>
      <c r="SFM643" s="41"/>
      <c r="SFN643" s="41"/>
      <c r="SFO643" s="41"/>
      <c r="SFP643" s="41"/>
      <c r="SFQ643" s="41"/>
      <c r="SFR643" s="41"/>
      <c r="SFS643" s="41"/>
      <c r="SFT643" s="41"/>
      <c r="SFU643" s="41"/>
      <c r="SFV643" s="41"/>
      <c r="SFW643" s="41"/>
      <c r="SFX643" s="41"/>
      <c r="SFY643" s="41"/>
      <c r="SFZ643" s="41"/>
      <c r="SGA643" s="41"/>
      <c r="SGB643" s="41"/>
      <c r="SGC643" s="41"/>
      <c r="SGD643" s="41"/>
      <c r="SGE643" s="41"/>
      <c r="SGF643" s="41"/>
      <c r="SGG643" s="41"/>
      <c r="SGH643" s="41"/>
      <c r="SGI643" s="41"/>
      <c r="SGJ643" s="41"/>
      <c r="SGK643" s="41"/>
      <c r="SGL643" s="41"/>
      <c r="SGM643" s="41"/>
      <c r="SGN643" s="41"/>
      <c r="SGO643" s="41"/>
      <c r="SGP643" s="41"/>
      <c r="SGQ643" s="41"/>
      <c r="SGR643" s="41"/>
      <c r="SGS643" s="41"/>
      <c r="SGT643" s="41"/>
      <c r="SGU643" s="41"/>
      <c r="SGV643" s="41"/>
      <c r="SGW643" s="41"/>
      <c r="SGX643" s="41"/>
      <c r="SGY643" s="41"/>
      <c r="SGZ643" s="41"/>
      <c r="SHA643" s="41"/>
      <c r="SHB643" s="41"/>
      <c r="SHC643" s="41"/>
      <c r="SHD643" s="41"/>
      <c r="SHE643" s="41"/>
      <c r="SHF643" s="41"/>
      <c r="SHG643" s="41"/>
      <c r="SHH643" s="41"/>
      <c r="SHI643" s="41"/>
      <c r="SHJ643" s="41"/>
      <c r="SHK643" s="41"/>
      <c r="SHL643" s="41"/>
      <c r="SHM643" s="41"/>
      <c r="SHN643" s="41"/>
      <c r="SHO643" s="41"/>
      <c r="SHP643" s="41"/>
      <c r="SHQ643" s="41"/>
      <c r="SHR643" s="41"/>
      <c r="SHS643" s="41"/>
      <c r="SHT643" s="41"/>
      <c r="SHU643" s="41"/>
      <c r="SHV643" s="41"/>
      <c r="SHW643" s="41"/>
      <c r="SHX643" s="41"/>
      <c r="SHY643" s="41"/>
      <c r="SHZ643" s="41"/>
      <c r="SIA643" s="41"/>
      <c r="SIB643" s="41"/>
      <c r="SIC643" s="41"/>
      <c r="SID643" s="41"/>
      <c r="SIE643" s="41"/>
      <c r="SIF643" s="41"/>
      <c r="SIG643" s="41"/>
      <c r="SIH643" s="41"/>
      <c r="SII643" s="41"/>
      <c r="SIJ643" s="41"/>
      <c r="SIK643" s="41"/>
      <c r="SIL643" s="41"/>
      <c r="SIM643" s="41"/>
      <c r="SIN643" s="41"/>
      <c r="SIO643" s="41"/>
      <c r="SIP643" s="41"/>
      <c r="SIQ643" s="41"/>
      <c r="SIR643" s="41"/>
      <c r="SIS643" s="41"/>
      <c r="SIT643" s="41"/>
      <c r="SIU643" s="41"/>
      <c r="SIV643" s="41"/>
      <c r="SIW643" s="41"/>
      <c r="SIX643" s="41"/>
      <c r="SIY643" s="41"/>
      <c r="SIZ643" s="41"/>
      <c r="SJA643" s="41"/>
      <c r="SJB643" s="41"/>
      <c r="SJC643" s="41"/>
      <c r="SJD643" s="41"/>
      <c r="SJE643" s="41"/>
      <c r="SJF643" s="41"/>
      <c r="SJG643" s="41"/>
      <c r="SJH643" s="41"/>
      <c r="SJI643" s="41"/>
      <c r="SJJ643" s="41"/>
      <c r="SJK643" s="41"/>
      <c r="SJL643" s="41"/>
      <c r="SJM643" s="41"/>
      <c r="SJN643" s="41"/>
      <c r="SJO643" s="41"/>
      <c r="SJP643" s="41"/>
      <c r="SJQ643" s="41"/>
      <c r="SJR643" s="41"/>
      <c r="SJS643" s="41"/>
      <c r="SJT643" s="41"/>
      <c r="SJU643" s="41"/>
      <c r="SJV643" s="41"/>
      <c r="SJW643" s="41"/>
      <c r="SJX643" s="41"/>
      <c r="SJY643" s="41"/>
      <c r="SJZ643" s="41"/>
      <c r="SKA643" s="41"/>
      <c r="SKB643" s="41"/>
      <c r="SKC643" s="41"/>
      <c r="SKD643" s="41"/>
      <c r="SKE643" s="41"/>
      <c r="SKF643" s="41"/>
      <c r="SKG643" s="41"/>
      <c r="SKH643" s="41"/>
      <c r="SKI643" s="41"/>
      <c r="SKJ643" s="41"/>
      <c r="SKK643" s="41"/>
      <c r="SKL643" s="41"/>
      <c r="SKM643" s="41"/>
      <c r="SKN643" s="41"/>
      <c r="SKO643" s="41"/>
      <c r="SKP643" s="41"/>
      <c r="SKQ643" s="41"/>
      <c r="SKR643" s="41"/>
      <c r="SKS643" s="41"/>
      <c r="SKT643" s="41"/>
      <c r="SKU643" s="41"/>
      <c r="SKV643" s="41"/>
      <c r="SKW643" s="41"/>
      <c r="SKX643" s="41"/>
      <c r="SKY643" s="41"/>
      <c r="SKZ643" s="41"/>
      <c r="SLA643" s="41"/>
      <c r="SLB643" s="41"/>
      <c r="SLC643" s="41"/>
      <c r="SLD643" s="41"/>
      <c r="SLE643" s="41"/>
      <c r="SLF643" s="41"/>
      <c r="SLG643" s="41"/>
      <c r="SLH643" s="41"/>
      <c r="SLI643" s="41"/>
      <c r="SLJ643" s="41"/>
      <c r="SLK643" s="41"/>
      <c r="SLL643" s="41"/>
      <c r="SLM643" s="41"/>
      <c r="SLN643" s="41"/>
      <c r="SLO643" s="41"/>
      <c r="SLP643" s="41"/>
      <c r="SLQ643" s="41"/>
      <c r="SLR643" s="41"/>
      <c r="SLS643" s="41"/>
      <c r="SLT643" s="41"/>
      <c r="SLU643" s="41"/>
      <c r="SLV643" s="41"/>
      <c r="SLW643" s="41"/>
      <c r="SLX643" s="41"/>
      <c r="SLY643" s="41"/>
      <c r="SLZ643" s="41"/>
      <c r="SMA643" s="41"/>
      <c r="SMB643" s="41"/>
      <c r="SMC643" s="41"/>
      <c r="SMD643" s="41"/>
      <c r="SME643" s="41"/>
      <c r="SMF643" s="41"/>
      <c r="SMG643" s="41"/>
      <c r="SMH643" s="41"/>
      <c r="SMI643" s="41"/>
      <c r="SMJ643" s="41"/>
      <c r="SMK643" s="41"/>
      <c r="SML643" s="41"/>
      <c r="SMM643" s="41"/>
      <c r="SMN643" s="41"/>
      <c r="SMO643" s="41"/>
      <c r="SMP643" s="41"/>
      <c r="SMQ643" s="41"/>
      <c r="SMR643" s="41"/>
      <c r="SMS643" s="41"/>
      <c r="SMT643" s="41"/>
      <c r="SMU643" s="41"/>
      <c r="SMV643" s="41"/>
      <c r="SMW643" s="41"/>
      <c r="SMX643" s="41"/>
      <c r="SMY643" s="41"/>
      <c r="SMZ643" s="41"/>
      <c r="SNA643" s="41"/>
      <c r="SNB643" s="41"/>
      <c r="SNC643" s="41"/>
      <c r="SND643" s="41"/>
      <c r="SNE643" s="41"/>
      <c r="SNF643" s="41"/>
      <c r="SNG643" s="41"/>
      <c r="SNH643" s="41"/>
      <c r="SNI643" s="41"/>
      <c r="SNJ643" s="41"/>
      <c r="SNK643" s="41"/>
      <c r="SNL643" s="41"/>
      <c r="SNM643" s="41"/>
      <c r="SNN643" s="41"/>
      <c r="SNO643" s="41"/>
      <c r="SNP643" s="41"/>
      <c r="SNQ643" s="41"/>
      <c r="SNR643" s="41"/>
      <c r="SNS643" s="41"/>
      <c r="SNT643" s="41"/>
      <c r="SNU643" s="41"/>
      <c r="SNV643" s="41"/>
      <c r="SNW643" s="41"/>
      <c r="SNX643" s="41"/>
      <c r="SNY643" s="41"/>
      <c r="SNZ643" s="41"/>
      <c r="SOA643" s="41"/>
      <c r="SOB643" s="41"/>
      <c r="SOC643" s="41"/>
      <c r="SOD643" s="41"/>
      <c r="SOE643" s="41"/>
      <c r="SOF643" s="41"/>
      <c r="SOG643" s="41"/>
      <c r="SOH643" s="41"/>
      <c r="SOI643" s="41"/>
      <c r="SOJ643" s="41"/>
      <c r="SOK643" s="41"/>
      <c r="SOL643" s="41"/>
      <c r="SOM643" s="41"/>
      <c r="SON643" s="41"/>
      <c r="SOO643" s="41"/>
      <c r="SOP643" s="41"/>
      <c r="SOQ643" s="41"/>
      <c r="SOR643" s="41"/>
      <c r="SOS643" s="41"/>
      <c r="SOT643" s="41"/>
      <c r="SOU643" s="41"/>
      <c r="SOV643" s="41"/>
      <c r="SOW643" s="41"/>
      <c r="SOX643" s="41"/>
      <c r="SOY643" s="41"/>
      <c r="SOZ643" s="41"/>
      <c r="SPA643" s="41"/>
      <c r="SPB643" s="41"/>
      <c r="SPC643" s="41"/>
      <c r="SPD643" s="41"/>
      <c r="SPE643" s="41"/>
      <c r="SPF643" s="41"/>
      <c r="SPG643" s="41"/>
      <c r="SPH643" s="41"/>
      <c r="SPI643" s="41"/>
      <c r="SPJ643" s="41"/>
      <c r="SPK643" s="41"/>
      <c r="SPL643" s="41"/>
      <c r="SPM643" s="41"/>
      <c r="SPN643" s="41"/>
      <c r="SPO643" s="41"/>
      <c r="SPP643" s="41"/>
      <c r="SPQ643" s="41"/>
      <c r="SPR643" s="41"/>
      <c r="SPS643" s="41"/>
      <c r="SPT643" s="41"/>
      <c r="SPU643" s="41"/>
      <c r="SPV643" s="41"/>
      <c r="SPW643" s="41"/>
      <c r="SPX643" s="41"/>
      <c r="SPY643" s="41"/>
      <c r="SPZ643" s="41"/>
      <c r="SQA643" s="41"/>
      <c r="SQB643" s="41"/>
      <c r="SQC643" s="41"/>
      <c r="SQD643" s="41"/>
      <c r="SQE643" s="41"/>
      <c r="SQF643" s="41"/>
      <c r="SQG643" s="41"/>
      <c r="SQH643" s="41"/>
      <c r="SQI643" s="41"/>
      <c r="SQJ643" s="41"/>
      <c r="SQK643" s="41"/>
      <c r="SQL643" s="41"/>
      <c r="SQM643" s="41"/>
      <c r="SQN643" s="41"/>
      <c r="SQO643" s="41"/>
      <c r="SQP643" s="41"/>
      <c r="SQQ643" s="41"/>
      <c r="SQR643" s="41"/>
      <c r="SQS643" s="41"/>
      <c r="SQT643" s="41"/>
      <c r="SQU643" s="41"/>
      <c r="SQV643" s="41"/>
      <c r="SQW643" s="41"/>
      <c r="SQX643" s="41"/>
      <c r="SQY643" s="41"/>
      <c r="SQZ643" s="41"/>
      <c r="SRA643" s="41"/>
      <c r="SRB643" s="41"/>
      <c r="SRC643" s="41"/>
      <c r="SRD643" s="41"/>
      <c r="SRE643" s="41"/>
      <c r="SRF643" s="41"/>
      <c r="SRG643" s="41"/>
      <c r="SRH643" s="41"/>
      <c r="SRI643" s="41"/>
      <c r="SRJ643" s="41"/>
      <c r="SRK643" s="41"/>
      <c r="SRL643" s="41"/>
      <c r="SRM643" s="41"/>
      <c r="SRN643" s="41"/>
      <c r="SRO643" s="41"/>
      <c r="SRP643" s="41"/>
      <c r="SRQ643" s="41"/>
      <c r="SRR643" s="41"/>
      <c r="SRS643" s="41"/>
      <c r="SRT643" s="41"/>
      <c r="SRU643" s="41"/>
      <c r="SRV643" s="41"/>
      <c r="SRW643" s="41"/>
      <c r="SRX643" s="41"/>
      <c r="SRY643" s="41"/>
      <c r="SRZ643" s="41"/>
      <c r="SSA643" s="41"/>
      <c r="SSB643" s="41"/>
      <c r="SSC643" s="41"/>
      <c r="SSD643" s="41"/>
      <c r="SSE643" s="41"/>
      <c r="SSF643" s="41"/>
      <c r="SSG643" s="41"/>
      <c r="SSH643" s="41"/>
      <c r="SSI643" s="41"/>
      <c r="SSJ643" s="41"/>
      <c r="SSK643" s="41"/>
      <c r="SSL643" s="41"/>
      <c r="SSM643" s="41"/>
      <c r="SSN643" s="41"/>
      <c r="SSO643" s="41"/>
      <c r="SSP643" s="41"/>
      <c r="SSQ643" s="41"/>
      <c r="SSR643" s="41"/>
      <c r="SSS643" s="41"/>
      <c r="SST643" s="41"/>
      <c r="SSU643" s="41"/>
      <c r="SSV643" s="41"/>
      <c r="SSW643" s="41"/>
      <c r="SSX643" s="41"/>
      <c r="SSY643" s="41"/>
      <c r="SSZ643" s="41"/>
      <c r="STA643" s="41"/>
      <c r="STB643" s="41"/>
      <c r="STC643" s="41"/>
      <c r="STD643" s="41"/>
      <c r="STE643" s="41"/>
      <c r="STF643" s="41"/>
      <c r="STG643" s="41"/>
      <c r="STH643" s="41"/>
      <c r="STI643" s="41"/>
      <c r="STJ643" s="41"/>
      <c r="STK643" s="41"/>
      <c r="STL643" s="41"/>
      <c r="STM643" s="41"/>
      <c r="STN643" s="41"/>
      <c r="STO643" s="41"/>
      <c r="STP643" s="41"/>
      <c r="STQ643" s="41"/>
      <c r="STR643" s="41"/>
      <c r="STS643" s="41"/>
      <c r="STT643" s="41"/>
      <c r="STU643" s="41"/>
      <c r="STV643" s="41"/>
      <c r="STW643" s="41"/>
      <c r="STX643" s="41"/>
      <c r="STY643" s="41"/>
      <c r="STZ643" s="41"/>
      <c r="SUA643" s="41"/>
      <c r="SUB643" s="41"/>
      <c r="SUC643" s="41"/>
      <c r="SUD643" s="41"/>
      <c r="SUE643" s="41"/>
      <c r="SUF643" s="41"/>
      <c r="SUG643" s="41"/>
      <c r="SUH643" s="41"/>
      <c r="SUI643" s="41"/>
      <c r="SUJ643" s="41"/>
      <c r="SUK643" s="41"/>
      <c r="SUL643" s="41"/>
      <c r="SUM643" s="41"/>
      <c r="SUN643" s="41"/>
      <c r="SUO643" s="41"/>
      <c r="SUP643" s="41"/>
      <c r="SUQ643" s="41"/>
      <c r="SUR643" s="41"/>
      <c r="SUS643" s="41"/>
      <c r="SUT643" s="41"/>
      <c r="SUU643" s="41"/>
      <c r="SUV643" s="41"/>
      <c r="SUW643" s="41"/>
      <c r="SUX643" s="41"/>
      <c r="SUY643" s="41"/>
      <c r="SUZ643" s="41"/>
      <c r="SVA643" s="41"/>
      <c r="SVB643" s="41"/>
      <c r="SVC643" s="41"/>
      <c r="SVD643" s="41"/>
      <c r="SVE643" s="41"/>
      <c r="SVF643" s="41"/>
      <c r="SVG643" s="41"/>
      <c r="SVH643" s="41"/>
      <c r="SVI643" s="41"/>
      <c r="SVJ643" s="41"/>
      <c r="SVK643" s="41"/>
      <c r="SVL643" s="41"/>
      <c r="SVM643" s="41"/>
      <c r="SVN643" s="41"/>
      <c r="SVO643" s="41"/>
      <c r="SVP643" s="41"/>
      <c r="SVQ643" s="41"/>
      <c r="SVR643" s="41"/>
      <c r="SVS643" s="41"/>
      <c r="SVT643" s="41"/>
      <c r="SVU643" s="41"/>
      <c r="SVV643" s="41"/>
      <c r="SVW643" s="41"/>
      <c r="SVX643" s="41"/>
      <c r="SVY643" s="41"/>
      <c r="SVZ643" s="41"/>
      <c r="SWA643" s="41"/>
      <c r="SWB643" s="41"/>
      <c r="SWC643" s="41"/>
      <c r="SWD643" s="41"/>
      <c r="SWE643" s="41"/>
      <c r="SWF643" s="41"/>
      <c r="SWG643" s="41"/>
      <c r="SWH643" s="41"/>
      <c r="SWI643" s="41"/>
      <c r="SWJ643" s="41"/>
      <c r="SWK643" s="41"/>
      <c r="SWL643" s="41"/>
      <c r="SWM643" s="41"/>
      <c r="SWN643" s="41"/>
      <c r="SWO643" s="41"/>
      <c r="SWP643" s="41"/>
      <c r="SWQ643" s="41"/>
      <c r="SWR643" s="41"/>
      <c r="SWS643" s="41"/>
      <c r="SWT643" s="41"/>
      <c r="SWU643" s="41"/>
      <c r="SWV643" s="41"/>
      <c r="SWW643" s="41"/>
      <c r="SWX643" s="41"/>
      <c r="SWY643" s="41"/>
      <c r="SWZ643" s="41"/>
      <c r="SXA643" s="41"/>
      <c r="SXB643" s="41"/>
      <c r="SXC643" s="41"/>
      <c r="SXD643" s="41"/>
      <c r="SXE643" s="41"/>
      <c r="SXF643" s="41"/>
      <c r="SXG643" s="41"/>
      <c r="SXH643" s="41"/>
      <c r="SXI643" s="41"/>
      <c r="SXJ643" s="41"/>
      <c r="SXK643" s="41"/>
      <c r="SXL643" s="41"/>
      <c r="SXM643" s="41"/>
      <c r="SXN643" s="41"/>
      <c r="SXO643" s="41"/>
      <c r="SXP643" s="41"/>
      <c r="SXQ643" s="41"/>
      <c r="SXR643" s="41"/>
      <c r="SXS643" s="41"/>
      <c r="SXT643" s="41"/>
      <c r="SXU643" s="41"/>
      <c r="SXV643" s="41"/>
      <c r="SXW643" s="41"/>
      <c r="SXX643" s="41"/>
      <c r="SXY643" s="41"/>
      <c r="SXZ643" s="41"/>
      <c r="SYA643" s="41"/>
      <c r="SYB643" s="41"/>
      <c r="SYC643" s="41"/>
      <c r="SYD643" s="41"/>
      <c r="SYE643" s="41"/>
      <c r="SYF643" s="41"/>
      <c r="SYG643" s="41"/>
      <c r="SYH643" s="41"/>
      <c r="SYI643" s="41"/>
      <c r="SYJ643" s="41"/>
      <c r="SYK643" s="41"/>
      <c r="SYL643" s="41"/>
      <c r="SYM643" s="41"/>
      <c r="SYN643" s="41"/>
      <c r="SYO643" s="41"/>
      <c r="SYP643" s="41"/>
      <c r="SYQ643" s="41"/>
      <c r="SYR643" s="41"/>
      <c r="SYS643" s="41"/>
      <c r="SYT643" s="41"/>
      <c r="SYU643" s="41"/>
      <c r="SYV643" s="41"/>
      <c r="SYW643" s="41"/>
      <c r="SYX643" s="41"/>
      <c r="SYY643" s="41"/>
      <c r="SYZ643" s="41"/>
      <c r="SZA643" s="41"/>
      <c r="SZB643" s="41"/>
      <c r="SZC643" s="41"/>
      <c r="SZD643" s="41"/>
      <c r="SZE643" s="41"/>
      <c r="SZF643" s="41"/>
      <c r="SZG643" s="41"/>
      <c r="SZH643" s="41"/>
      <c r="SZI643" s="41"/>
      <c r="SZJ643" s="41"/>
      <c r="SZK643" s="41"/>
      <c r="SZL643" s="41"/>
      <c r="SZM643" s="41"/>
      <c r="SZN643" s="41"/>
      <c r="SZO643" s="41"/>
      <c r="SZP643" s="41"/>
      <c r="SZQ643" s="41"/>
      <c r="SZR643" s="41"/>
      <c r="SZS643" s="41"/>
      <c r="SZT643" s="41"/>
      <c r="SZU643" s="41"/>
      <c r="SZV643" s="41"/>
      <c r="SZW643" s="41"/>
      <c r="SZX643" s="41"/>
      <c r="SZY643" s="41"/>
      <c r="SZZ643" s="41"/>
      <c r="TAA643" s="41"/>
      <c r="TAB643" s="41"/>
      <c r="TAC643" s="41"/>
      <c r="TAD643" s="41"/>
      <c r="TAE643" s="41"/>
      <c r="TAF643" s="41"/>
      <c r="TAG643" s="41"/>
      <c r="TAH643" s="41"/>
      <c r="TAI643" s="41"/>
      <c r="TAJ643" s="41"/>
      <c r="TAK643" s="41"/>
      <c r="TAL643" s="41"/>
      <c r="TAM643" s="41"/>
      <c r="TAN643" s="41"/>
      <c r="TAO643" s="41"/>
      <c r="TAP643" s="41"/>
      <c r="TAQ643" s="41"/>
      <c r="TAR643" s="41"/>
      <c r="TAS643" s="41"/>
      <c r="TAT643" s="41"/>
      <c r="TAU643" s="41"/>
      <c r="TAV643" s="41"/>
      <c r="TAW643" s="41"/>
      <c r="TAX643" s="41"/>
      <c r="TAY643" s="41"/>
      <c r="TAZ643" s="41"/>
      <c r="TBA643" s="41"/>
      <c r="TBB643" s="41"/>
      <c r="TBC643" s="41"/>
      <c r="TBD643" s="41"/>
      <c r="TBE643" s="41"/>
      <c r="TBF643" s="41"/>
      <c r="TBG643" s="41"/>
      <c r="TBH643" s="41"/>
      <c r="TBI643" s="41"/>
      <c r="TBJ643" s="41"/>
      <c r="TBK643" s="41"/>
      <c r="TBL643" s="41"/>
      <c r="TBM643" s="41"/>
      <c r="TBN643" s="41"/>
      <c r="TBO643" s="41"/>
      <c r="TBP643" s="41"/>
      <c r="TBQ643" s="41"/>
      <c r="TBR643" s="41"/>
      <c r="TBS643" s="41"/>
      <c r="TBT643" s="41"/>
      <c r="TBU643" s="41"/>
      <c r="TBV643" s="41"/>
      <c r="TBW643" s="41"/>
      <c r="TBX643" s="41"/>
      <c r="TBY643" s="41"/>
      <c r="TBZ643" s="41"/>
      <c r="TCA643" s="41"/>
      <c r="TCB643" s="41"/>
      <c r="TCC643" s="41"/>
      <c r="TCD643" s="41"/>
      <c r="TCE643" s="41"/>
      <c r="TCF643" s="41"/>
      <c r="TCG643" s="41"/>
      <c r="TCH643" s="41"/>
      <c r="TCI643" s="41"/>
      <c r="TCJ643" s="41"/>
      <c r="TCK643" s="41"/>
      <c r="TCL643" s="41"/>
      <c r="TCM643" s="41"/>
      <c r="TCN643" s="41"/>
      <c r="TCO643" s="41"/>
      <c r="TCP643" s="41"/>
      <c r="TCQ643" s="41"/>
      <c r="TCR643" s="41"/>
      <c r="TCS643" s="41"/>
      <c r="TCT643" s="41"/>
      <c r="TCU643" s="41"/>
      <c r="TCV643" s="41"/>
      <c r="TCW643" s="41"/>
      <c r="TCX643" s="41"/>
      <c r="TCY643" s="41"/>
      <c r="TCZ643" s="41"/>
      <c r="TDA643" s="41"/>
      <c r="TDB643" s="41"/>
      <c r="TDC643" s="41"/>
      <c r="TDD643" s="41"/>
      <c r="TDE643" s="41"/>
      <c r="TDF643" s="41"/>
      <c r="TDG643" s="41"/>
      <c r="TDH643" s="41"/>
      <c r="TDI643" s="41"/>
      <c r="TDJ643" s="41"/>
      <c r="TDK643" s="41"/>
      <c r="TDL643" s="41"/>
      <c r="TDM643" s="41"/>
      <c r="TDN643" s="41"/>
      <c r="TDO643" s="41"/>
      <c r="TDP643" s="41"/>
      <c r="TDQ643" s="41"/>
      <c r="TDR643" s="41"/>
      <c r="TDS643" s="41"/>
      <c r="TDT643" s="41"/>
      <c r="TDU643" s="41"/>
      <c r="TDV643" s="41"/>
      <c r="TDW643" s="41"/>
      <c r="TDX643" s="41"/>
      <c r="TDY643" s="41"/>
      <c r="TDZ643" s="41"/>
      <c r="TEA643" s="41"/>
      <c r="TEB643" s="41"/>
      <c r="TEC643" s="41"/>
      <c r="TED643" s="41"/>
      <c r="TEE643" s="41"/>
      <c r="TEF643" s="41"/>
      <c r="TEG643" s="41"/>
      <c r="TEH643" s="41"/>
      <c r="TEI643" s="41"/>
      <c r="TEJ643" s="41"/>
      <c r="TEK643" s="41"/>
      <c r="TEL643" s="41"/>
      <c r="TEM643" s="41"/>
      <c r="TEN643" s="41"/>
      <c r="TEO643" s="41"/>
      <c r="TEP643" s="41"/>
      <c r="TEQ643" s="41"/>
      <c r="TER643" s="41"/>
      <c r="TES643" s="41"/>
      <c r="TET643" s="41"/>
      <c r="TEU643" s="41"/>
      <c r="TEV643" s="41"/>
      <c r="TEW643" s="41"/>
      <c r="TEX643" s="41"/>
      <c r="TEY643" s="41"/>
      <c r="TEZ643" s="41"/>
      <c r="TFA643" s="41"/>
      <c r="TFB643" s="41"/>
      <c r="TFC643" s="41"/>
      <c r="TFD643" s="41"/>
      <c r="TFE643" s="41"/>
      <c r="TFF643" s="41"/>
      <c r="TFG643" s="41"/>
      <c r="TFH643" s="41"/>
      <c r="TFI643" s="41"/>
      <c r="TFJ643" s="41"/>
      <c r="TFK643" s="41"/>
      <c r="TFL643" s="41"/>
      <c r="TFM643" s="41"/>
      <c r="TFN643" s="41"/>
      <c r="TFO643" s="41"/>
      <c r="TFP643" s="41"/>
      <c r="TFQ643" s="41"/>
      <c r="TFR643" s="41"/>
      <c r="TFS643" s="41"/>
      <c r="TFT643" s="41"/>
      <c r="TFU643" s="41"/>
      <c r="TFV643" s="41"/>
      <c r="TFW643" s="41"/>
      <c r="TFX643" s="41"/>
      <c r="TFY643" s="41"/>
      <c r="TFZ643" s="41"/>
      <c r="TGA643" s="41"/>
      <c r="TGB643" s="41"/>
      <c r="TGC643" s="41"/>
      <c r="TGD643" s="41"/>
      <c r="TGE643" s="41"/>
      <c r="TGF643" s="41"/>
      <c r="TGG643" s="41"/>
      <c r="TGH643" s="41"/>
      <c r="TGI643" s="41"/>
      <c r="TGJ643" s="41"/>
      <c r="TGK643" s="41"/>
      <c r="TGL643" s="41"/>
      <c r="TGM643" s="41"/>
      <c r="TGN643" s="41"/>
      <c r="TGO643" s="41"/>
      <c r="TGP643" s="41"/>
      <c r="TGQ643" s="41"/>
      <c r="TGR643" s="41"/>
      <c r="TGS643" s="41"/>
      <c r="TGT643" s="41"/>
      <c r="TGU643" s="41"/>
      <c r="TGV643" s="41"/>
      <c r="TGW643" s="41"/>
      <c r="TGX643" s="41"/>
      <c r="TGY643" s="41"/>
      <c r="TGZ643" s="41"/>
      <c r="THA643" s="41"/>
      <c r="THB643" s="41"/>
      <c r="THC643" s="41"/>
      <c r="THD643" s="41"/>
      <c r="THE643" s="41"/>
      <c r="THF643" s="41"/>
      <c r="THG643" s="41"/>
      <c r="THH643" s="41"/>
      <c r="THI643" s="41"/>
      <c r="THJ643" s="41"/>
      <c r="THK643" s="41"/>
      <c r="THL643" s="41"/>
      <c r="THM643" s="41"/>
      <c r="THN643" s="41"/>
      <c r="THO643" s="41"/>
      <c r="THP643" s="41"/>
      <c r="THQ643" s="41"/>
      <c r="THR643" s="41"/>
      <c r="THS643" s="41"/>
      <c r="THT643" s="41"/>
      <c r="THU643" s="41"/>
      <c r="THV643" s="41"/>
      <c r="THW643" s="41"/>
      <c r="THX643" s="41"/>
      <c r="THY643" s="41"/>
      <c r="THZ643" s="41"/>
      <c r="TIA643" s="41"/>
      <c r="TIB643" s="41"/>
      <c r="TIC643" s="41"/>
      <c r="TID643" s="41"/>
      <c r="TIE643" s="41"/>
      <c r="TIF643" s="41"/>
      <c r="TIG643" s="41"/>
      <c r="TIH643" s="41"/>
      <c r="TII643" s="41"/>
      <c r="TIJ643" s="41"/>
      <c r="TIK643" s="41"/>
      <c r="TIL643" s="41"/>
      <c r="TIM643" s="41"/>
      <c r="TIN643" s="41"/>
      <c r="TIO643" s="41"/>
      <c r="TIP643" s="41"/>
      <c r="TIQ643" s="41"/>
      <c r="TIR643" s="41"/>
      <c r="TIS643" s="41"/>
      <c r="TIT643" s="41"/>
      <c r="TIU643" s="41"/>
      <c r="TIV643" s="41"/>
      <c r="TIW643" s="41"/>
      <c r="TIX643" s="41"/>
      <c r="TIY643" s="41"/>
      <c r="TIZ643" s="41"/>
      <c r="TJA643" s="41"/>
      <c r="TJB643" s="41"/>
      <c r="TJC643" s="41"/>
      <c r="TJD643" s="41"/>
      <c r="TJE643" s="41"/>
      <c r="TJF643" s="41"/>
      <c r="TJG643" s="41"/>
      <c r="TJH643" s="41"/>
      <c r="TJI643" s="41"/>
      <c r="TJJ643" s="41"/>
      <c r="TJK643" s="41"/>
      <c r="TJL643" s="41"/>
      <c r="TJM643" s="41"/>
      <c r="TJN643" s="41"/>
      <c r="TJO643" s="41"/>
      <c r="TJP643" s="41"/>
      <c r="TJQ643" s="41"/>
      <c r="TJR643" s="41"/>
      <c r="TJS643" s="41"/>
      <c r="TJT643" s="41"/>
      <c r="TJU643" s="41"/>
      <c r="TJV643" s="41"/>
      <c r="TJW643" s="41"/>
      <c r="TJX643" s="41"/>
      <c r="TJY643" s="41"/>
      <c r="TJZ643" s="41"/>
      <c r="TKA643" s="41"/>
      <c r="TKB643" s="41"/>
      <c r="TKC643" s="41"/>
      <c r="TKD643" s="41"/>
      <c r="TKE643" s="41"/>
      <c r="TKF643" s="41"/>
      <c r="TKG643" s="41"/>
      <c r="TKH643" s="41"/>
      <c r="TKI643" s="41"/>
      <c r="TKJ643" s="41"/>
      <c r="TKK643" s="41"/>
      <c r="TKL643" s="41"/>
      <c r="TKM643" s="41"/>
      <c r="TKN643" s="41"/>
      <c r="TKO643" s="41"/>
      <c r="TKP643" s="41"/>
      <c r="TKQ643" s="41"/>
      <c r="TKR643" s="41"/>
      <c r="TKS643" s="41"/>
      <c r="TKT643" s="41"/>
      <c r="TKU643" s="41"/>
      <c r="TKV643" s="41"/>
      <c r="TKW643" s="41"/>
      <c r="TKX643" s="41"/>
      <c r="TKY643" s="41"/>
      <c r="TKZ643" s="41"/>
      <c r="TLA643" s="41"/>
      <c r="TLB643" s="41"/>
      <c r="TLC643" s="41"/>
      <c r="TLD643" s="41"/>
      <c r="TLE643" s="41"/>
      <c r="TLF643" s="41"/>
      <c r="TLG643" s="41"/>
      <c r="TLH643" s="41"/>
      <c r="TLI643" s="41"/>
      <c r="TLJ643" s="41"/>
      <c r="TLK643" s="41"/>
      <c r="TLL643" s="41"/>
      <c r="TLM643" s="41"/>
      <c r="TLN643" s="41"/>
      <c r="TLO643" s="41"/>
      <c r="TLP643" s="41"/>
      <c r="TLQ643" s="41"/>
      <c r="TLR643" s="41"/>
      <c r="TLS643" s="41"/>
      <c r="TLT643" s="41"/>
      <c r="TLU643" s="41"/>
      <c r="TLV643" s="41"/>
      <c r="TLW643" s="41"/>
      <c r="TLX643" s="41"/>
      <c r="TLY643" s="41"/>
      <c r="TLZ643" s="41"/>
      <c r="TMA643" s="41"/>
      <c r="TMB643" s="41"/>
      <c r="TMC643" s="41"/>
      <c r="TMD643" s="41"/>
      <c r="TME643" s="41"/>
      <c r="TMF643" s="41"/>
      <c r="TMG643" s="41"/>
      <c r="TMH643" s="41"/>
      <c r="TMI643" s="41"/>
      <c r="TMJ643" s="41"/>
      <c r="TMK643" s="41"/>
      <c r="TML643" s="41"/>
      <c r="TMM643" s="41"/>
      <c r="TMN643" s="41"/>
      <c r="TMO643" s="41"/>
      <c r="TMP643" s="41"/>
      <c r="TMQ643" s="41"/>
      <c r="TMR643" s="41"/>
      <c r="TMS643" s="41"/>
      <c r="TMT643" s="41"/>
      <c r="TMU643" s="41"/>
      <c r="TMV643" s="41"/>
      <c r="TMW643" s="41"/>
      <c r="TMX643" s="41"/>
      <c r="TMY643" s="41"/>
      <c r="TMZ643" s="41"/>
      <c r="TNA643" s="41"/>
      <c r="TNB643" s="41"/>
      <c r="TNC643" s="41"/>
      <c r="TND643" s="41"/>
      <c r="TNE643" s="41"/>
      <c r="TNF643" s="41"/>
      <c r="TNG643" s="41"/>
      <c r="TNH643" s="41"/>
      <c r="TNI643" s="41"/>
      <c r="TNJ643" s="41"/>
      <c r="TNK643" s="41"/>
      <c r="TNL643" s="41"/>
      <c r="TNM643" s="41"/>
      <c r="TNN643" s="41"/>
      <c r="TNO643" s="41"/>
      <c r="TNP643" s="41"/>
      <c r="TNQ643" s="41"/>
      <c r="TNR643" s="41"/>
      <c r="TNS643" s="41"/>
      <c r="TNT643" s="41"/>
      <c r="TNU643" s="41"/>
      <c r="TNV643" s="41"/>
      <c r="TNW643" s="41"/>
      <c r="TNX643" s="41"/>
      <c r="TNY643" s="41"/>
      <c r="TNZ643" s="41"/>
      <c r="TOA643" s="41"/>
      <c r="TOB643" s="41"/>
      <c r="TOC643" s="41"/>
      <c r="TOD643" s="41"/>
      <c r="TOE643" s="41"/>
      <c r="TOF643" s="41"/>
      <c r="TOG643" s="41"/>
      <c r="TOH643" s="41"/>
      <c r="TOI643" s="41"/>
      <c r="TOJ643" s="41"/>
      <c r="TOK643" s="41"/>
      <c r="TOL643" s="41"/>
      <c r="TOM643" s="41"/>
      <c r="TON643" s="41"/>
      <c r="TOO643" s="41"/>
      <c r="TOP643" s="41"/>
      <c r="TOQ643" s="41"/>
      <c r="TOR643" s="41"/>
      <c r="TOS643" s="41"/>
      <c r="TOT643" s="41"/>
      <c r="TOU643" s="41"/>
      <c r="TOV643" s="41"/>
      <c r="TOW643" s="41"/>
      <c r="TOX643" s="41"/>
      <c r="TOY643" s="41"/>
      <c r="TOZ643" s="41"/>
      <c r="TPA643" s="41"/>
      <c r="TPB643" s="41"/>
      <c r="TPC643" s="41"/>
      <c r="TPD643" s="41"/>
      <c r="TPE643" s="41"/>
      <c r="TPF643" s="41"/>
      <c r="TPG643" s="41"/>
      <c r="TPH643" s="41"/>
      <c r="TPI643" s="41"/>
      <c r="TPJ643" s="41"/>
      <c r="TPK643" s="41"/>
      <c r="TPL643" s="41"/>
      <c r="TPM643" s="41"/>
      <c r="TPN643" s="41"/>
      <c r="TPO643" s="41"/>
      <c r="TPP643" s="41"/>
      <c r="TPQ643" s="41"/>
      <c r="TPR643" s="41"/>
      <c r="TPS643" s="41"/>
      <c r="TPT643" s="41"/>
      <c r="TPU643" s="41"/>
      <c r="TPV643" s="41"/>
      <c r="TPW643" s="41"/>
      <c r="TPX643" s="41"/>
      <c r="TPY643" s="41"/>
      <c r="TPZ643" s="41"/>
      <c r="TQA643" s="41"/>
      <c r="TQB643" s="41"/>
      <c r="TQC643" s="41"/>
      <c r="TQD643" s="41"/>
      <c r="TQE643" s="41"/>
      <c r="TQF643" s="41"/>
      <c r="TQG643" s="41"/>
      <c r="TQH643" s="41"/>
      <c r="TQI643" s="41"/>
      <c r="TQJ643" s="41"/>
      <c r="TQK643" s="41"/>
      <c r="TQL643" s="41"/>
      <c r="TQM643" s="41"/>
      <c r="TQN643" s="41"/>
      <c r="TQO643" s="41"/>
      <c r="TQP643" s="41"/>
      <c r="TQQ643" s="41"/>
      <c r="TQR643" s="41"/>
      <c r="TQS643" s="41"/>
      <c r="TQT643" s="41"/>
      <c r="TQU643" s="41"/>
      <c r="TQV643" s="41"/>
      <c r="TQW643" s="41"/>
      <c r="TQX643" s="41"/>
      <c r="TQY643" s="41"/>
      <c r="TQZ643" s="41"/>
      <c r="TRA643" s="41"/>
      <c r="TRB643" s="41"/>
      <c r="TRC643" s="41"/>
      <c r="TRD643" s="41"/>
      <c r="TRE643" s="41"/>
      <c r="TRF643" s="41"/>
      <c r="TRG643" s="41"/>
      <c r="TRH643" s="41"/>
      <c r="TRI643" s="41"/>
      <c r="TRJ643" s="41"/>
      <c r="TRK643" s="41"/>
      <c r="TRL643" s="41"/>
      <c r="TRM643" s="41"/>
      <c r="TRN643" s="41"/>
      <c r="TRO643" s="41"/>
      <c r="TRP643" s="41"/>
      <c r="TRQ643" s="41"/>
      <c r="TRR643" s="41"/>
      <c r="TRS643" s="41"/>
      <c r="TRT643" s="41"/>
      <c r="TRU643" s="41"/>
      <c r="TRV643" s="41"/>
      <c r="TRW643" s="41"/>
      <c r="TRX643" s="41"/>
      <c r="TRY643" s="41"/>
      <c r="TRZ643" s="41"/>
      <c r="TSA643" s="41"/>
      <c r="TSB643" s="41"/>
      <c r="TSC643" s="41"/>
      <c r="TSD643" s="41"/>
      <c r="TSE643" s="41"/>
      <c r="TSF643" s="41"/>
      <c r="TSG643" s="41"/>
      <c r="TSH643" s="41"/>
      <c r="TSI643" s="41"/>
      <c r="TSJ643" s="41"/>
      <c r="TSK643" s="41"/>
      <c r="TSL643" s="41"/>
      <c r="TSM643" s="41"/>
      <c r="TSN643" s="41"/>
      <c r="TSO643" s="41"/>
      <c r="TSP643" s="41"/>
      <c r="TSQ643" s="41"/>
      <c r="TSR643" s="41"/>
      <c r="TSS643" s="41"/>
      <c r="TST643" s="41"/>
      <c r="TSU643" s="41"/>
      <c r="TSV643" s="41"/>
      <c r="TSW643" s="41"/>
      <c r="TSX643" s="41"/>
      <c r="TSY643" s="41"/>
      <c r="TSZ643" s="41"/>
      <c r="TTA643" s="41"/>
      <c r="TTB643" s="41"/>
      <c r="TTC643" s="41"/>
      <c r="TTD643" s="41"/>
      <c r="TTE643" s="41"/>
      <c r="TTF643" s="41"/>
      <c r="TTG643" s="41"/>
      <c r="TTH643" s="41"/>
      <c r="TTI643" s="41"/>
      <c r="TTJ643" s="41"/>
      <c r="TTK643" s="41"/>
      <c r="TTL643" s="41"/>
      <c r="TTM643" s="41"/>
      <c r="TTN643" s="41"/>
      <c r="TTO643" s="41"/>
      <c r="TTP643" s="41"/>
      <c r="TTQ643" s="41"/>
      <c r="TTR643" s="41"/>
      <c r="TTS643" s="41"/>
      <c r="TTT643" s="41"/>
      <c r="TTU643" s="41"/>
      <c r="TTV643" s="41"/>
      <c r="TTW643" s="41"/>
      <c r="TTX643" s="41"/>
      <c r="TTY643" s="41"/>
      <c r="TTZ643" s="41"/>
      <c r="TUA643" s="41"/>
      <c r="TUB643" s="41"/>
      <c r="TUC643" s="41"/>
      <c r="TUD643" s="41"/>
      <c r="TUE643" s="41"/>
      <c r="TUF643" s="41"/>
      <c r="TUG643" s="41"/>
      <c r="TUH643" s="41"/>
      <c r="TUI643" s="41"/>
      <c r="TUJ643" s="41"/>
      <c r="TUK643" s="41"/>
      <c r="TUL643" s="41"/>
      <c r="TUM643" s="41"/>
      <c r="TUN643" s="41"/>
      <c r="TUO643" s="41"/>
      <c r="TUP643" s="41"/>
      <c r="TUQ643" s="41"/>
      <c r="TUR643" s="41"/>
      <c r="TUS643" s="41"/>
      <c r="TUT643" s="41"/>
      <c r="TUU643" s="41"/>
      <c r="TUV643" s="41"/>
      <c r="TUW643" s="41"/>
      <c r="TUX643" s="41"/>
      <c r="TUY643" s="41"/>
      <c r="TUZ643" s="41"/>
      <c r="TVA643" s="41"/>
      <c r="TVB643" s="41"/>
      <c r="TVC643" s="41"/>
      <c r="TVD643" s="41"/>
      <c r="TVE643" s="41"/>
      <c r="TVF643" s="41"/>
      <c r="TVG643" s="41"/>
      <c r="TVH643" s="41"/>
      <c r="TVI643" s="41"/>
      <c r="TVJ643" s="41"/>
      <c r="TVK643" s="41"/>
      <c r="TVL643" s="41"/>
      <c r="TVM643" s="41"/>
      <c r="TVN643" s="41"/>
      <c r="TVO643" s="41"/>
      <c r="TVP643" s="41"/>
      <c r="TVQ643" s="41"/>
      <c r="TVR643" s="41"/>
      <c r="TVS643" s="41"/>
      <c r="TVT643" s="41"/>
      <c r="TVU643" s="41"/>
      <c r="TVV643" s="41"/>
      <c r="TVW643" s="41"/>
      <c r="TVX643" s="41"/>
      <c r="TVY643" s="41"/>
      <c r="TVZ643" s="41"/>
      <c r="TWA643" s="41"/>
      <c r="TWB643" s="41"/>
      <c r="TWC643" s="41"/>
      <c r="TWD643" s="41"/>
      <c r="TWE643" s="41"/>
      <c r="TWF643" s="41"/>
      <c r="TWG643" s="41"/>
      <c r="TWH643" s="41"/>
      <c r="TWI643" s="41"/>
      <c r="TWJ643" s="41"/>
      <c r="TWK643" s="41"/>
      <c r="TWL643" s="41"/>
      <c r="TWM643" s="41"/>
      <c r="TWN643" s="41"/>
      <c r="TWO643" s="41"/>
      <c r="TWP643" s="41"/>
      <c r="TWQ643" s="41"/>
      <c r="TWR643" s="41"/>
      <c r="TWS643" s="41"/>
      <c r="TWT643" s="41"/>
      <c r="TWU643" s="41"/>
      <c r="TWV643" s="41"/>
      <c r="TWW643" s="41"/>
      <c r="TWX643" s="41"/>
      <c r="TWY643" s="41"/>
      <c r="TWZ643" s="41"/>
      <c r="TXA643" s="41"/>
      <c r="TXB643" s="41"/>
      <c r="TXC643" s="41"/>
      <c r="TXD643" s="41"/>
      <c r="TXE643" s="41"/>
      <c r="TXF643" s="41"/>
      <c r="TXG643" s="41"/>
      <c r="TXH643" s="41"/>
      <c r="TXI643" s="41"/>
      <c r="TXJ643" s="41"/>
      <c r="TXK643" s="41"/>
      <c r="TXL643" s="41"/>
      <c r="TXM643" s="41"/>
      <c r="TXN643" s="41"/>
      <c r="TXO643" s="41"/>
      <c r="TXP643" s="41"/>
      <c r="TXQ643" s="41"/>
      <c r="TXR643" s="41"/>
      <c r="TXS643" s="41"/>
      <c r="TXT643" s="41"/>
      <c r="TXU643" s="41"/>
      <c r="TXV643" s="41"/>
      <c r="TXW643" s="41"/>
      <c r="TXX643" s="41"/>
      <c r="TXY643" s="41"/>
      <c r="TXZ643" s="41"/>
      <c r="TYA643" s="41"/>
      <c r="TYB643" s="41"/>
      <c r="TYC643" s="41"/>
      <c r="TYD643" s="41"/>
      <c r="TYE643" s="41"/>
      <c r="TYF643" s="41"/>
      <c r="TYG643" s="41"/>
      <c r="TYH643" s="41"/>
      <c r="TYI643" s="41"/>
      <c r="TYJ643" s="41"/>
      <c r="TYK643" s="41"/>
      <c r="TYL643" s="41"/>
      <c r="TYM643" s="41"/>
      <c r="TYN643" s="41"/>
      <c r="TYO643" s="41"/>
      <c r="TYP643" s="41"/>
      <c r="TYQ643" s="41"/>
      <c r="TYR643" s="41"/>
      <c r="TYS643" s="41"/>
      <c r="TYT643" s="41"/>
      <c r="TYU643" s="41"/>
      <c r="TYV643" s="41"/>
      <c r="TYW643" s="41"/>
      <c r="TYX643" s="41"/>
      <c r="TYY643" s="41"/>
      <c r="TYZ643" s="41"/>
      <c r="TZA643" s="41"/>
      <c r="TZB643" s="41"/>
      <c r="TZC643" s="41"/>
      <c r="TZD643" s="41"/>
      <c r="TZE643" s="41"/>
      <c r="TZF643" s="41"/>
      <c r="TZG643" s="41"/>
      <c r="TZH643" s="41"/>
      <c r="TZI643" s="41"/>
      <c r="TZJ643" s="41"/>
      <c r="TZK643" s="41"/>
      <c r="TZL643" s="41"/>
      <c r="TZM643" s="41"/>
      <c r="TZN643" s="41"/>
      <c r="TZO643" s="41"/>
      <c r="TZP643" s="41"/>
      <c r="TZQ643" s="41"/>
      <c r="TZR643" s="41"/>
      <c r="TZS643" s="41"/>
      <c r="TZT643" s="41"/>
      <c r="TZU643" s="41"/>
      <c r="TZV643" s="41"/>
      <c r="TZW643" s="41"/>
      <c r="TZX643" s="41"/>
      <c r="TZY643" s="41"/>
      <c r="TZZ643" s="41"/>
      <c r="UAA643" s="41"/>
      <c r="UAB643" s="41"/>
      <c r="UAC643" s="41"/>
      <c r="UAD643" s="41"/>
      <c r="UAE643" s="41"/>
      <c r="UAF643" s="41"/>
      <c r="UAG643" s="41"/>
      <c r="UAH643" s="41"/>
      <c r="UAI643" s="41"/>
      <c r="UAJ643" s="41"/>
      <c r="UAK643" s="41"/>
      <c r="UAL643" s="41"/>
      <c r="UAM643" s="41"/>
      <c r="UAN643" s="41"/>
      <c r="UAO643" s="41"/>
      <c r="UAP643" s="41"/>
      <c r="UAQ643" s="41"/>
      <c r="UAR643" s="41"/>
      <c r="UAS643" s="41"/>
      <c r="UAT643" s="41"/>
      <c r="UAU643" s="41"/>
      <c r="UAV643" s="41"/>
      <c r="UAW643" s="41"/>
      <c r="UAX643" s="41"/>
      <c r="UAY643" s="41"/>
      <c r="UAZ643" s="41"/>
      <c r="UBA643" s="41"/>
      <c r="UBB643" s="41"/>
      <c r="UBC643" s="41"/>
      <c r="UBD643" s="41"/>
      <c r="UBE643" s="41"/>
      <c r="UBF643" s="41"/>
      <c r="UBG643" s="41"/>
      <c r="UBH643" s="41"/>
      <c r="UBI643" s="41"/>
      <c r="UBJ643" s="41"/>
      <c r="UBK643" s="41"/>
      <c r="UBL643" s="41"/>
      <c r="UBM643" s="41"/>
      <c r="UBN643" s="41"/>
      <c r="UBO643" s="41"/>
      <c r="UBP643" s="41"/>
      <c r="UBQ643" s="41"/>
      <c r="UBR643" s="41"/>
      <c r="UBS643" s="41"/>
      <c r="UBT643" s="41"/>
      <c r="UBU643" s="41"/>
      <c r="UBV643" s="41"/>
      <c r="UBW643" s="41"/>
      <c r="UBX643" s="41"/>
      <c r="UBY643" s="41"/>
      <c r="UBZ643" s="41"/>
      <c r="UCA643" s="41"/>
      <c r="UCB643" s="41"/>
      <c r="UCC643" s="41"/>
      <c r="UCD643" s="41"/>
      <c r="UCE643" s="41"/>
      <c r="UCF643" s="41"/>
      <c r="UCG643" s="41"/>
      <c r="UCH643" s="41"/>
      <c r="UCI643" s="41"/>
      <c r="UCJ643" s="41"/>
      <c r="UCK643" s="41"/>
      <c r="UCL643" s="41"/>
      <c r="UCM643" s="41"/>
      <c r="UCN643" s="41"/>
      <c r="UCO643" s="41"/>
      <c r="UCP643" s="41"/>
      <c r="UCQ643" s="41"/>
      <c r="UCR643" s="41"/>
      <c r="UCS643" s="41"/>
      <c r="UCT643" s="41"/>
      <c r="UCU643" s="41"/>
      <c r="UCV643" s="41"/>
      <c r="UCW643" s="41"/>
      <c r="UCX643" s="41"/>
      <c r="UCY643" s="41"/>
      <c r="UCZ643" s="41"/>
      <c r="UDA643" s="41"/>
      <c r="UDB643" s="41"/>
      <c r="UDC643" s="41"/>
      <c r="UDD643" s="41"/>
      <c r="UDE643" s="41"/>
      <c r="UDF643" s="41"/>
      <c r="UDG643" s="41"/>
      <c r="UDH643" s="41"/>
      <c r="UDI643" s="41"/>
      <c r="UDJ643" s="41"/>
      <c r="UDK643" s="41"/>
      <c r="UDL643" s="41"/>
      <c r="UDM643" s="41"/>
      <c r="UDN643" s="41"/>
      <c r="UDO643" s="41"/>
      <c r="UDP643" s="41"/>
      <c r="UDQ643" s="41"/>
      <c r="UDR643" s="41"/>
      <c r="UDS643" s="41"/>
      <c r="UDT643" s="41"/>
      <c r="UDU643" s="41"/>
      <c r="UDV643" s="41"/>
      <c r="UDW643" s="41"/>
      <c r="UDX643" s="41"/>
      <c r="UDY643" s="41"/>
      <c r="UDZ643" s="41"/>
      <c r="UEA643" s="41"/>
      <c r="UEB643" s="41"/>
      <c r="UEC643" s="41"/>
      <c r="UED643" s="41"/>
      <c r="UEE643" s="41"/>
      <c r="UEF643" s="41"/>
      <c r="UEG643" s="41"/>
      <c r="UEH643" s="41"/>
      <c r="UEI643" s="41"/>
      <c r="UEJ643" s="41"/>
      <c r="UEK643" s="41"/>
      <c r="UEL643" s="41"/>
      <c r="UEM643" s="41"/>
      <c r="UEN643" s="41"/>
      <c r="UEO643" s="41"/>
      <c r="UEP643" s="41"/>
      <c r="UEQ643" s="41"/>
      <c r="UER643" s="41"/>
      <c r="UES643" s="41"/>
      <c r="UET643" s="41"/>
      <c r="UEU643" s="41"/>
      <c r="UEV643" s="41"/>
      <c r="UEW643" s="41"/>
      <c r="UEX643" s="41"/>
      <c r="UEY643" s="41"/>
      <c r="UEZ643" s="41"/>
      <c r="UFA643" s="41"/>
      <c r="UFB643" s="41"/>
      <c r="UFC643" s="41"/>
      <c r="UFD643" s="41"/>
      <c r="UFE643" s="41"/>
      <c r="UFF643" s="41"/>
      <c r="UFG643" s="41"/>
      <c r="UFH643" s="41"/>
      <c r="UFI643" s="41"/>
      <c r="UFJ643" s="41"/>
      <c r="UFK643" s="41"/>
      <c r="UFL643" s="41"/>
      <c r="UFM643" s="41"/>
      <c r="UFN643" s="41"/>
      <c r="UFO643" s="41"/>
      <c r="UFP643" s="41"/>
      <c r="UFQ643" s="41"/>
      <c r="UFR643" s="41"/>
      <c r="UFS643" s="41"/>
      <c r="UFT643" s="41"/>
      <c r="UFU643" s="41"/>
      <c r="UFV643" s="41"/>
      <c r="UFW643" s="41"/>
      <c r="UFX643" s="41"/>
      <c r="UFY643" s="41"/>
      <c r="UFZ643" s="41"/>
      <c r="UGA643" s="41"/>
      <c r="UGB643" s="41"/>
      <c r="UGC643" s="41"/>
      <c r="UGD643" s="41"/>
      <c r="UGE643" s="41"/>
      <c r="UGF643" s="41"/>
      <c r="UGG643" s="41"/>
      <c r="UGH643" s="41"/>
      <c r="UGI643" s="41"/>
      <c r="UGJ643" s="41"/>
      <c r="UGK643" s="41"/>
      <c r="UGL643" s="41"/>
      <c r="UGM643" s="41"/>
      <c r="UGN643" s="41"/>
      <c r="UGO643" s="41"/>
      <c r="UGP643" s="41"/>
      <c r="UGQ643" s="41"/>
      <c r="UGR643" s="41"/>
      <c r="UGS643" s="41"/>
      <c r="UGT643" s="41"/>
      <c r="UGU643" s="41"/>
      <c r="UGV643" s="41"/>
      <c r="UGW643" s="41"/>
      <c r="UGX643" s="41"/>
      <c r="UGY643" s="41"/>
      <c r="UGZ643" s="41"/>
      <c r="UHA643" s="41"/>
      <c r="UHB643" s="41"/>
      <c r="UHC643" s="41"/>
      <c r="UHD643" s="41"/>
      <c r="UHE643" s="41"/>
      <c r="UHF643" s="41"/>
      <c r="UHG643" s="41"/>
      <c r="UHH643" s="41"/>
      <c r="UHI643" s="41"/>
      <c r="UHJ643" s="41"/>
      <c r="UHK643" s="41"/>
      <c r="UHL643" s="41"/>
      <c r="UHM643" s="41"/>
      <c r="UHN643" s="41"/>
      <c r="UHO643" s="41"/>
      <c r="UHP643" s="41"/>
      <c r="UHQ643" s="41"/>
      <c r="UHR643" s="41"/>
      <c r="UHS643" s="41"/>
      <c r="UHT643" s="41"/>
      <c r="UHU643" s="41"/>
      <c r="UHV643" s="41"/>
      <c r="UHW643" s="41"/>
      <c r="UHX643" s="41"/>
      <c r="UHY643" s="41"/>
      <c r="UHZ643" s="41"/>
      <c r="UIA643" s="41"/>
      <c r="UIB643" s="41"/>
      <c r="UIC643" s="41"/>
      <c r="UID643" s="41"/>
      <c r="UIE643" s="41"/>
      <c r="UIF643" s="41"/>
      <c r="UIG643" s="41"/>
      <c r="UIH643" s="41"/>
      <c r="UII643" s="41"/>
      <c r="UIJ643" s="41"/>
      <c r="UIK643" s="41"/>
      <c r="UIL643" s="41"/>
      <c r="UIM643" s="41"/>
      <c r="UIN643" s="41"/>
      <c r="UIO643" s="41"/>
      <c r="UIP643" s="41"/>
      <c r="UIQ643" s="41"/>
      <c r="UIR643" s="41"/>
      <c r="UIS643" s="41"/>
      <c r="UIT643" s="41"/>
      <c r="UIU643" s="41"/>
      <c r="UIV643" s="41"/>
      <c r="UIW643" s="41"/>
      <c r="UIX643" s="41"/>
      <c r="UIY643" s="41"/>
      <c r="UIZ643" s="41"/>
      <c r="UJA643" s="41"/>
      <c r="UJB643" s="41"/>
      <c r="UJC643" s="41"/>
      <c r="UJD643" s="41"/>
      <c r="UJE643" s="41"/>
      <c r="UJF643" s="41"/>
      <c r="UJG643" s="41"/>
      <c r="UJH643" s="41"/>
      <c r="UJI643" s="41"/>
      <c r="UJJ643" s="41"/>
      <c r="UJK643" s="41"/>
      <c r="UJL643" s="41"/>
      <c r="UJM643" s="41"/>
      <c r="UJN643" s="41"/>
      <c r="UJO643" s="41"/>
      <c r="UJP643" s="41"/>
      <c r="UJQ643" s="41"/>
      <c r="UJR643" s="41"/>
      <c r="UJS643" s="41"/>
      <c r="UJT643" s="41"/>
      <c r="UJU643" s="41"/>
      <c r="UJV643" s="41"/>
      <c r="UJW643" s="41"/>
      <c r="UJX643" s="41"/>
      <c r="UJY643" s="41"/>
      <c r="UJZ643" s="41"/>
      <c r="UKA643" s="41"/>
      <c r="UKB643" s="41"/>
      <c r="UKC643" s="41"/>
      <c r="UKD643" s="41"/>
      <c r="UKE643" s="41"/>
      <c r="UKF643" s="41"/>
      <c r="UKG643" s="41"/>
      <c r="UKH643" s="41"/>
      <c r="UKI643" s="41"/>
      <c r="UKJ643" s="41"/>
      <c r="UKK643" s="41"/>
      <c r="UKL643" s="41"/>
      <c r="UKM643" s="41"/>
      <c r="UKN643" s="41"/>
      <c r="UKO643" s="41"/>
      <c r="UKP643" s="41"/>
      <c r="UKQ643" s="41"/>
      <c r="UKR643" s="41"/>
      <c r="UKS643" s="41"/>
      <c r="UKT643" s="41"/>
      <c r="UKU643" s="41"/>
      <c r="UKV643" s="41"/>
      <c r="UKW643" s="41"/>
      <c r="UKX643" s="41"/>
      <c r="UKY643" s="41"/>
      <c r="UKZ643" s="41"/>
      <c r="ULA643" s="41"/>
      <c r="ULB643" s="41"/>
      <c r="ULC643" s="41"/>
      <c r="ULD643" s="41"/>
      <c r="ULE643" s="41"/>
      <c r="ULF643" s="41"/>
      <c r="ULG643" s="41"/>
      <c r="ULH643" s="41"/>
      <c r="ULI643" s="41"/>
      <c r="ULJ643" s="41"/>
      <c r="ULK643" s="41"/>
      <c r="ULL643" s="41"/>
      <c r="ULM643" s="41"/>
      <c r="ULN643" s="41"/>
      <c r="ULO643" s="41"/>
      <c r="ULP643" s="41"/>
      <c r="ULQ643" s="41"/>
      <c r="ULR643" s="41"/>
      <c r="ULS643" s="41"/>
      <c r="ULT643" s="41"/>
      <c r="ULU643" s="41"/>
      <c r="ULV643" s="41"/>
      <c r="ULW643" s="41"/>
      <c r="ULX643" s="41"/>
      <c r="ULY643" s="41"/>
      <c r="ULZ643" s="41"/>
      <c r="UMA643" s="41"/>
      <c r="UMB643" s="41"/>
      <c r="UMC643" s="41"/>
      <c r="UMD643" s="41"/>
      <c r="UME643" s="41"/>
      <c r="UMF643" s="41"/>
      <c r="UMG643" s="41"/>
      <c r="UMH643" s="41"/>
      <c r="UMI643" s="41"/>
      <c r="UMJ643" s="41"/>
      <c r="UMK643" s="41"/>
      <c r="UML643" s="41"/>
      <c r="UMM643" s="41"/>
      <c r="UMN643" s="41"/>
      <c r="UMO643" s="41"/>
      <c r="UMP643" s="41"/>
      <c r="UMQ643" s="41"/>
      <c r="UMR643" s="41"/>
      <c r="UMS643" s="41"/>
      <c r="UMT643" s="41"/>
      <c r="UMU643" s="41"/>
      <c r="UMV643" s="41"/>
      <c r="UMW643" s="41"/>
      <c r="UMX643" s="41"/>
      <c r="UMY643" s="41"/>
      <c r="UMZ643" s="41"/>
      <c r="UNA643" s="41"/>
      <c r="UNB643" s="41"/>
      <c r="UNC643" s="41"/>
      <c r="UND643" s="41"/>
      <c r="UNE643" s="41"/>
      <c r="UNF643" s="41"/>
      <c r="UNG643" s="41"/>
      <c r="UNH643" s="41"/>
      <c r="UNI643" s="41"/>
      <c r="UNJ643" s="41"/>
      <c r="UNK643" s="41"/>
      <c r="UNL643" s="41"/>
      <c r="UNM643" s="41"/>
      <c r="UNN643" s="41"/>
      <c r="UNO643" s="41"/>
      <c r="UNP643" s="41"/>
      <c r="UNQ643" s="41"/>
      <c r="UNR643" s="41"/>
      <c r="UNS643" s="41"/>
      <c r="UNT643" s="41"/>
      <c r="UNU643" s="41"/>
      <c r="UNV643" s="41"/>
      <c r="UNW643" s="41"/>
      <c r="UNX643" s="41"/>
      <c r="UNY643" s="41"/>
      <c r="UNZ643" s="41"/>
      <c r="UOA643" s="41"/>
      <c r="UOB643" s="41"/>
      <c r="UOC643" s="41"/>
      <c r="UOD643" s="41"/>
      <c r="UOE643" s="41"/>
      <c r="UOF643" s="41"/>
      <c r="UOG643" s="41"/>
      <c r="UOH643" s="41"/>
      <c r="UOI643" s="41"/>
      <c r="UOJ643" s="41"/>
      <c r="UOK643" s="41"/>
      <c r="UOL643" s="41"/>
      <c r="UOM643" s="41"/>
      <c r="UON643" s="41"/>
      <c r="UOO643" s="41"/>
      <c r="UOP643" s="41"/>
      <c r="UOQ643" s="41"/>
      <c r="UOR643" s="41"/>
      <c r="UOS643" s="41"/>
      <c r="UOT643" s="41"/>
      <c r="UOU643" s="41"/>
      <c r="UOV643" s="41"/>
      <c r="UOW643" s="41"/>
      <c r="UOX643" s="41"/>
      <c r="UOY643" s="41"/>
      <c r="UOZ643" s="41"/>
      <c r="UPA643" s="41"/>
      <c r="UPB643" s="41"/>
      <c r="UPC643" s="41"/>
      <c r="UPD643" s="41"/>
      <c r="UPE643" s="41"/>
      <c r="UPF643" s="41"/>
      <c r="UPG643" s="41"/>
      <c r="UPH643" s="41"/>
      <c r="UPI643" s="41"/>
      <c r="UPJ643" s="41"/>
      <c r="UPK643" s="41"/>
      <c r="UPL643" s="41"/>
      <c r="UPM643" s="41"/>
      <c r="UPN643" s="41"/>
      <c r="UPO643" s="41"/>
      <c r="UPP643" s="41"/>
      <c r="UPQ643" s="41"/>
      <c r="UPR643" s="41"/>
      <c r="UPS643" s="41"/>
      <c r="UPT643" s="41"/>
      <c r="UPU643" s="41"/>
      <c r="UPV643" s="41"/>
      <c r="UPW643" s="41"/>
      <c r="UPX643" s="41"/>
      <c r="UPY643" s="41"/>
      <c r="UPZ643" s="41"/>
      <c r="UQA643" s="41"/>
      <c r="UQB643" s="41"/>
      <c r="UQC643" s="41"/>
      <c r="UQD643" s="41"/>
      <c r="UQE643" s="41"/>
      <c r="UQF643" s="41"/>
      <c r="UQG643" s="41"/>
      <c r="UQH643" s="41"/>
      <c r="UQI643" s="41"/>
      <c r="UQJ643" s="41"/>
      <c r="UQK643" s="41"/>
      <c r="UQL643" s="41"/>
      <c r="UQM643" s="41"/>
      <c r="UQN643" s="41"/>
      <c r="UQO643" s="41"/>
      <c r="UQP643" s="41"/>
      <c r="UQQ643" s="41"/>
      <c r="UQR643" s="41"/>
      <c r="UQS643" s="41"/>
      <c r="UQT643" s="41"/>
      <c r="UQU643" s="41"/>
      <c r="UQV643" s="41"/>
      <c r="UQW643" s="41"/>
      <c r="UQX643" s="41"/>
      <c r="UQY643" s="41"/>
      <c r="UQZ643" s="41"/>
      <c r="URA643" s="41"/>
      <c r="URB643" s="41"/>
      <c r="URC643" s="41"/>
      <c r="URD643" s="41"/>
      <c r="URE643" s="41"/>
      <c r="URF643" s="41"/>
      <c r="URG643" s="41"/>
      <c r="URH643" s="41"/>
      <c r="URI643" s="41"/>
      <c r="URJ643" s="41"/>
      <c r="URK643" s="41"/>
      <c r="URL643" s="41"/>
      <c r="URM643" s="41"/>
      <c r="URN643" s="41"/>
      <c r="URO643" s="41"/>
      <c r="URP643" s="41"/>
      <c r="URQ643" s="41"/>
      <c r="URR643" s="41"/>
      <c r="URS643" s="41"/>
      <c r="URT643" s="41"/>
      <c r="URU643" s="41"/>
      <c r="URV643" s="41"/>
      <c r="URW643" s="41"/>
      <c r="URX643" s="41"/>
      <c r="URY643" s="41"/>
      <c r="URZ643" s="41"/>
      <c r="USA643" s="41"/>
      <c r="USB643" s="41"/>
      <c r="USC643" s="41"/>
      <c r="USD643" s="41"/>
      <c r="USE643" s="41"/>
      <c r="USF643" s="41"/>
      <c r="USG643" s="41"/>
      <c r="USH643" s="41"/>
      <c r="USI643" s="41"/>
      <c r="USJ643" s="41"/>
      <c r="USK643" s="41"/>
      <c r="USL643" s="41"/>
      <c r="USM643" s="41"/>
      <c r="USN643" s="41"/>
      <c r="USO643" s="41"/>
      <c r="USP643" s="41"/>
      <c r="USQ643" s="41"/>
      <c r="USR643" s="41"/>
      <c r="USS643" s="41"/>
      <c r="UST643" s="41"/>
      <c r="USU643" s="41"/>
      <c r="USV643" s="41"/>
      <c r="USW643" s="41"/>
      <c r="USX643" s="41"/>
      <c r="USY643" s="41"/>
      <c r="USZ643" s="41"/>
      <c r="UTA643" s="41"/>
      <c r="UTB643" s="41"/>
      <c r="UTC643" s="41"/>
      <c r="UTD643" s="41"/>
      <c r="UTE643" s="41"/>
      <c r="UTF643" s="41"/>
      <c r="UTG643" s="41"/>
      <c r="UTH643" s="41"/>
      <c r="UTI643" s="41"/>
      <c r="UTJ643" s="41"/>
      <c r="UTK643" s="41"/>
      <c r="UTL643" s="41"/>
      <c r="UTM643" s="41"/>
      <c r="UTN643" s="41"/>
      <c r="UTO643" s="41"/>
      <c r="UTP643" s="41"/>
      <c r="UTQ643" s="41"/>
      <c r="UTR643" s="41"/>
      <c r="UTS643" s="41"/>
      <c r="UTT643" s="41"/>
      <c r="UTU643" s="41"/>
      <c r="UTV643" s="41"/>
      <c r="UTW643" s="41"/>
      <c r="UTX643" s="41"/>
      <c r="UTY643" s="41"/>
      <c r="UTZ643" s="41"/>
      <c r="UUA643" s="41"/>
      <c r="UUB643" s="41"/>
      <c r="UUC643" s="41"/>
      <c r="UUD643" s="41"/>
      <c r="UUE643" s="41"/>
      <c r="UUF643" s="41"/>
      <c r="UUG643" s="41"/>
      <c r="UUH643" s="41"/>
      <c r="UUI643" s="41"/>
      <c r="UUJ643" s="41"/>
      <c r="UUK643" s="41"/>
      <c r="UUL643" s="41"/>
      <c r="UUM643" s="41"/>
      <c r="UUN643" s="41"/>
      <c r="UUO643" s="41"/>
      <c r="UUP643" s="41"/>
      <c r="UUQ643" s="41"/>
      <c r="UUR643" s="41"/>
      <c r="UUS643" s="41"/>
      <c r="UUT643" s="41"/>
      <c r="UUU643" s="41"/>
      <c r="UUV643" s="41"/>
      <c r="UUW643" s="41"/>
      <c r="UUX643" s="41"/>
      <c r="UUY643" s="41"/>
      <c r="UUZ643" s="41"/>
      <c r="UVA643" s="41"/>
      <c r="UVB643" s="41"/>
      <c r="UVC643" s="41"/>
      <c r="UVD643" s="41"/>
      <c r="UVE643" s="41"/>
      <c r="UVF643" s="41"/>
      <c r="UVG643" s="41"/>
      <c r="UVH643" s="41"/>
      <c r="UVI643" s="41"/>
      <c r="UVJ643" s="41"/>
      <c r="UVK643" s="41"/>
      <c r="UVL643" s="41"/>
      <c r="UVM643" s="41"/>
      <c r="UVN643" s="41"/>
      <c r="UVO643" s="41"/>
      <c r="UVP643" s="41"/>
      <c r="UVQ643" s="41"/>
      <c r="UVR643" s="41"/>
      <c r="UVS643" s="41"/>
      <c r="UVT643" s="41"/>
      <c r="UVU643" s="41"/>
      <c r="UVV643" s="41"/>
      <c r="UVW643" s="41"/>
      <c r="UVX643" s="41"/>
      <c r="UVY643" s="41"/>
      <c r="UVZ643" s="41"/>
      <c r="UWA643" s="41"/>
      <c r="UWB643" s="41"/>
      <c r="UWC643" s="41"/>
      <c r="UWD643" s="41"/>
      <c r="UWE643" s="41"/>
      <c r="UWF643" s="41"/>
      <c r="UWG643" s="41"/>
      <c r="UWH643" s="41"/>
      <c r="UWI643" s="41"/>
      <c r="UWJ643" s="41"/>
      <c r="UWK643" s="41"/>
      <c r="UWL643" s="41"/>
      <c r="UWM643" s="41"/>
      <c r="UWN643" s="41"/>
      <c r="UWO643" s="41"/>
      <c r="UWP643" s="41"/>
      <c r="UWQ643" s="41"/>
      <c r="UWR643" s="41"/>
      <c r="UWS643" s="41"/>
      <c r="UWT643" s="41"/>
      <c r="UWU643" s="41"/>
      <c r="UWV643" s="41"/>
      <c r="UWW643" s="41"/>
      <c r="UWX643" s="41"/>
      <c r="UWY643" s="41"/>
      <c r="UWZ643" s="41"/>
      <c r="UXA643" s="41"/>
      <c r="UXB643" s="41"/>
      <c r="UXC643" s="41"/>
      <c r="UXD643" s="41"/>
      <c r="UXE643" s="41"/>
      <c r="UXF643" s="41"/>
      <c r="UXG643" s="41"/>
      <c r="UXH643" s="41"/>
      <c r="UXI643" s="41"/>
      <c r="UXJ643" s="41"/>
      <c r="UXK643" s="41"/>
      <c r="UXL643" s="41"/>
      <c r="UXM643" s="41"/>
      <c r="UXN643" s="41"/>
      <c r="UXO643" s="41"/>
      <c r="UXP643" s="41"/>
      <c r="UXQ643" s="41"/>
      <c r="UXR643" s="41"/>
      <c r="UXS643" s="41"/>
      <c r="UXT643" s="41"/>
      <c r="UXU643" s="41"/>
      <c r="UXV643" s="41"/>
      <c r="UXW643" s="41"/>
      <c r="UXX643" s="41"/>
      <c r="UXY643" s="41"/>
      <c r="UXZ643" s="41"/>
      <c r="UYA643" s="41"/>
      <c r="UYB643" s="41"/>
      <c r="UYC643" s="41"/>
      <c r="UYD643" s="41"/>
      <c r="UYE643" s="41"/>
      <c r="UYF643" s="41"/>
      <c r="UYG643" s="41"/>
      <c r="UYH643" s="41"/>
      <c r="UYI643" s="41"/>
      <c r="UYJ643" s="41"/>
      <c r="UYK643" s="41"/>
      <c r="UYL643" s="41"/>
      <c r="UYM643" s="41"/>
      <c r="UYN643" s="41"/>
      <c r="UYO643" s="41"/>
      <c r="UYP643" s="41"/>
      <c r="UYQ643" s="41"/>
      <c r="UYR643" s="41"/>
      <c r="UYS643" s="41"/>
      <c r="UYT643" s="41"/>
      <c r="UYU643" s="41"/>
      <c r="UYV643" s="41"/>
      <c r="UYW643" s="41"/>
      <c r="UYX643" s="41"/>
      <c r="UYY643" s="41"/>
      <c r="UYZ643" s="41"/>
      <c r="UZA643" s="41"/>
      <c r="UZB643" s="41"/>
      <c r="UZC643" s="41"/>
      <c r="UZD643" s="41"/>
      <c r="UZE643" s="41"/>
      <c r="UZF643" s="41"/>
      <c r="UZG643" s="41"/>
      <c r="UZH643" s="41"/>
      <c r="UZI643" s="41"/>
      <c r="UZJ643" s="41"/>
      <c r="UZK643" s="41"/>
      <c r="UZL643" s="41"/>
      <c r="UZM643" s="41"/>
      <c r="UZN643" s="41"/>
      <c r="UZO643" s="41"/>
      <c r="UZP643" s="41"/>
      <c r="UZQ643" s="41"/>
      <c r="UZR643" s="41"/>
      <c r="UZS643" s="41"/>
      <c r="UZT643" s="41"/>
      <c r="UZU643" s="41"/>
      <c r="UZV643" s="41"/>
      <c r="UZW643" s="41"/>
      <c r="UZX643" s="41"/>
      <c r="UZY643" s="41"/>
      <c r="UZZ643" s="41"/>
      <c r="VAA643" s="41"/>
      <c r="VAB643" s="41"/>
      <c r="VAC643" s="41"/>
      <c r="VAD643" s="41"/>
      <c r="VAE643" s="41"/>
      <c r="VAF643" s="41"/>
      <c r="VAG643" s="41"/>
      <c r="VAH643" s="41"/>
      <c r="VAI643" s="41"/>
      <c r="VAJ643" s="41"/>
      <c r="VAK643" s="41"/>
      <c r="VAL643" s="41"/>
      <c r="VAM643" s="41"/>
      <c r="VAN643" s="41"/>
      <c r="VAO643" s="41"/>
      <c r="VAP643" s="41"/>
      <c r="VAQ643" s="41"/>
      <c r="VAR643" s="41"/>
      <c r="VAS643" s="41"/>
      <c r="VAT643" s="41"/>
      <c r="VAU643" s="41"/>
      <c r="VAV643" s="41"/>
      <c r="VAW643" s="41"/>
      <c r="VAX643" s="41"/>
      <c r="VAY643" s="41"/>
      <c r="VAZ643" s="41"/>
      <c r="VBA643" s="41"/>
      <c r="VBB643" s="41"/>
      <c r="VBC643" s="41"/>
      <c r="VBD643" s="41"/>
      <c r="VBE643" s="41"/>
      <c r="VBF643" s="41"/>
      <c r="VBG643" s="41"/>
      <c r="VBH643" s="41"/>
      <c r="VBI643" s="41"/>
      <c r="VBJ643" s="41"/>
      <c r="VBK643" s="41"/>
      <c r="VBL643" s="41"/>
      <c r="VBM643" s="41"/>
      <c r="VBN643" s="41"/>
      <c r="VBO643" s="41"/>
      <c r="VBP643" s="41"/>
      <c r="VBQ643" s="41"/>
      <c r="VBR643" s="41"/>
      <c r="VBS643" s="41"/>
      <c r="VBT643" s="41"/>
      <c r="VBU643" s="41"/>
      <c r="VBV643" s="41"/>
      <c r="VBW643" s="41"/>
      <c r="VBX643" s="41"/>
      <c r="VBY643" s="41"/>
      <c r="VBZ643" s="41"/>
      <c r="VCA643" s="41"/>
      <c r="VCB643" s="41"/>
      <c r="VCC643" s="41"/>
      <c r="VCD643" s="41"/>
      <c r="VCE643" s="41"/>
      <c r="VCF643" s="41"/>
      <c r="VCG643" s="41"/>
      <c r="VCH643" s="41"/>
      <c r="VCI643" s="41"/>
      <c r="VCJ643" s="41"/>
      <c r="VCK643" s="41"/>
      <c r="VCL643" s="41"/>
      <c r="VCM643" s="41"/>
      <c r="VCN643" s="41"/>
      <c r="VCO643" s="41"/>
      <c r="VCP643" s="41"/>
      <c r="VCQ643" s="41"/>
      <c r="VCR643" s="41"/>
      <c r="VCS643" s="41"/>
      <c r="VCT643" s="41"/>
      <c r="VCU643" s="41"/>
      <c r="VCV643" s="41"/>
      <c r="VCW643" s="41"/>
      <c r="VCX643" s="41"/>
      <c r="VCY643" s="41"/>
      <c r="VCZ643" s="41"/>
      <c r="VDA643" s="41"/>
      <c r="VDB643" s="41"/>
      <c r="VDC643" s="41"/>
      <c r="VDD643" s="41"/>
      <c r="VDE643" s="41"/>
      <c r="VDF643" s="41"/>
      <c r="VDG643" s="41"/>
      <c r="VDH643" s="41"/>
      <c r="VDI643" s="41"/>
      <c r="VDJ643" s="41"/>
      <c r="VDK643" s="41"/>
      <c r="VDL643" s="41"/>
      <c r="VDM643" s="41"/>
      <c r="VDN643" s="41"/>
      <c r="VDO643" s="41"/>
      <c r="VDP643" s="41"/>
      <c r="VDQ643" s="41"/>
      <c r="VDR643" s="41"/>
      <c r="VDS643" s="41"/>
      <c r="VDT643" s="41"/>
      <c r="VDU643" s="41"/>
      <c r="VDV643" s="41"/>
      <c r="VDW643" s="41"/>
      <c r="VDX643" s="41"/>
      <c r="VDY643" s="41"/>
      <c r="VDZ643" s="41"/>
      <c r="VEA643" s="41"/>
      <c r="VEB643" s="41"/>
      <c r="VEC643" s="41"/>
      <c r="VED643" s="41"/>
      <c r="VEE643" s="41"/>
      <c r="VEF643" s="41"/>
      <c r="VEG643" s="41"/>
      <c r="VEH643" s="41"/>
      <c r="VEI643" s="41"/>
      <c r="VEJ643" s="41"/>
      <c r="VEK643" s="41"/>
      <c r="VEL643" s="41"/>
      <c r="VEM643" s="41"/>
      <c r="VEN643" s="41"/>
      <c r="VEO643" s="41"/>
      <c r="VEP643" s="41"/>
      <c r="VEQ643" s="41"/>
      <c r="VER643" s="41"/>
      <c r="VES643" s="41"/>
      <c r="VET643" s="41"/>
      <c r="VEU643" s="41"/>
      <c r="VEV643" s="41"/>
      <c r="VEW643" s="41"/>
      <c r="VEX643" s="41"/>
      <c r="VEY643" s="41"/>
      <c r="VEZ643" s="41"/>
      <c r="VFA643" s="41"/>
      <c r="VFB643" s="41"/>
      <c r="VFC643" s="41"/>
      <c r="VFD643" s="41"/>
      <c r="VFE643" s="41"/>
      <c r="VFF643" s="41"/>
      <c r="VFG643" s="41"/>
      <c r="VFH643" s="41"/>
      <c r="VFI643" s="41"/>
      <c r="VFJ643" s="41"/>
      <c r="VFK643" s="41"/>
      <c r="VFL643" s="41"/>
      <c r="VFM643" s="41"/>
      <c r="VFN643" s="41"/>
      <c r="VFO643" s="41"/>
      <c r="VFP643" s="41"/>
      <c r="VFQ643" s="41"/>
      <c r="VFR643" s="41"/>
      <c r="VFS643" s="41"/>
      <c r="VFT643" s="41"/>
      <c r="VFU643" s="41"/>
      <c r="VFV643" s="41"/>
      <c r="VFW643" s="41"/>
      <c r="VFX643" s="41"/>
      <c r="VFY643" s="41"/>
      <c r="VFZ643" s="41"/>
      <c r="VGA643" s="41"/>
      <c r="VGB643" s="41"/>
      <c r="VGC643" s="41"/>
      <c r="VGD643" s="41"/>
      <c r="VGE643" s="41"/>
      <c r="VGF643" s="41"/>
      <c r="VGG643" s="41"/>
      <c r="VGH643" s="41"/>
      <c r="VGI643" s="41"/>
      <c r="VGJ643" s="41"/>
      <c r="VGK643" s="41"/>
      <c r="VGL643" s="41"/>
      <c r="VGM643" s="41"/>
      <c r="VGN643" s="41"/>
      <c r="VGO643" s="41"/>
      <c r="VGP643" s="41"/>
      <c r="VGQ643" s="41"/>
      <c r="VGR643" s="41"/>
      <c r="VGS643" s="41"/>
      <c r="VGT643" s="41"/>
      <c r="VGU643" s="41"/>
      <c r="VGV643" s="41"/>
      <c r="VGW643" s="41"/>
      <c r="VGX643" s="41"/>
      <c r="VGY643" s="41"/>
      <c r="VGZ643" s="41"/>
      <c r="VHA643" s="41"/>
      <c r="VHB643" s="41"/>
      <c r="VHC643" s="41"/>
      <c r="VHD643" s="41"/>
      <c r="VHE643" s="41"/>
      <c r="VHF643" s="41"/>
      <c r="VHG643" s="41"/>
      <c r="VHH643" s="41"/>
      <c r="VHI643" s="41"/>
      <c r="VHJ643" s="41"/>
      <c r="VHK643" s="41"/>
      <c r="VHL643" s="41"/>
      <c r="VHM643" s="41"/>
      <c r="VHN643" s="41"/>
      <c r="VHO643" s="41"/>
      <c r="VHP643" s="41"/>
      <c r="VHQ643" s="41"/>
      <c r="VHR643" s="41"/>
      <c r="VHS643" s="41"/>
      <c r="VHT643" s="41"/>
      <c r="VHU643" s="41"/>
      <c r="VHV643" s="41"/>
      <c r="VHW643" s="41"/>
      <c r="VHX643" s="41"/>
      <c r="VHY643" s="41"/>
      <c r="VHZ643" s="41"/>
      <c r="VIA643" s="41"/>
      <c r="VIB643" s="41"/>
      <c r="VIC643" s="41"/>
      <c r="VID643" s="41"/>
      <c r="VIE643" s="41"/>
      <c r="VIF643" s="41"/>
      <c r="VIG643" s="41"/>
      <c r="VIH643" s="41"/>
      <c r="VII643" s="41"/>
      <c r="VIJ643" s="41"/>
      <c r="VIK643" s="41"/>
      <c r="VIL643" s="41"/>
      <c r="VIM643" s="41"/>
      <c r="VIN643" s="41"/>
      <c r="VIO643" s="41"/>
      <c r="VIP643" s="41"/>
      <c r="VIQ643" s="41"/>
      <c r="VIR643" s="41"/>
      <c r="VIS643" s="41"/>
      <c r="VIT643" s="41"/>
      <c r="VIU643" s="41"/>
      <c r="VIV643" s="41"/>
      <c r="VIW643" s="41"/>
      <c r="VIX643" s="41"/>
      <c r="VIY643" s="41"/>
      <c r="VIZ643" s="41"/>
      <c r="VJA643" s="41"/>
      <c r="VJB643" s="41"/>
      <c r="VJC643" s="41"/>
      <c r="VJD643" s="41"/>
      <c r="VJE643" s="41"/>
      <c r="VJF643" s="41"/>
      <c r="VJG643" s="41"/>
      <c r="VJH643" s="41"/>
      <c r="VJI643" s="41"/>
      <c r="VJJ643" s="41"/>
      <c r="VJK643" s="41"/>
      <c r="VJL643" s="41"/>
      <c r="VJM643" s="41"/>
      <c r="VJN643" s="41"/>
      <c r="VJO643" s="41"/>
      <c r="VJP643" s="41"/>
      <c r="VJQ643" s="41"/>
      <c r="VJR643" s="41"/>
      <c r="VJS643" s="41"/>
      <c r="VJT643" s="41"/>
      <c r="VJU643" s="41"/>
      <c r="VJV643" s="41"/>
      <c r="VJW643" s="41"/>
      <c r="VJX643" s="41"/>
      <c r="VJY643" s="41"/>
      <c r="VJZ643" s="41"/>
      <c r="VKA643" s="41"/>
      <c r="VKB643" s="41"/>
      <c r="VKC643" s="41"/>
      <c r="VKD643" s="41"/>
      <c r="VKE643" s="41"/>
      <c r="VKF643" s="41"/>
      <c r="VKG643" s="41"/>
      <c r="VKH643" s="41"/>
      <c r="VKI643" s="41"/>
      <c r="VKJ643" s="41"/>
      <c r="VKK643" s="41"/>
      <c r="VKL643" s="41"/>
      <c r="VKM643" s="41"/>
      <c r="VKN643" s="41"/>
      <c r="VKO643" s="41"/>
      <c r="VKP643" s="41"/>
      <c r="VKQ643" s="41"/>
      <c r="VKR643" s="41"/>
      <c r="VKS643" s="41"/>
      <c r="VKT643" s="41"/>
      <c r="VKU643" s="41"/>
      <c r="VKV643" s="41"/>
      <c r="VKW643" s="41"/>
      <c r="VKX643" s="41"/>
      <c r="VKY643" s="41"/>
      <c r="VKZ643" s="41"/>
      <c r="VLA643" s="41"/>
      <c r="VLB643" s="41"/>
      <c r="VLC643" s="41"/>
      <c r="VLD643" s="41"/>
      <c r="VLE643" s="41"/>
      <c r="VLF643" s="41"/>
      <c r="VLG643" s="41"/>
      <c r="VLH643" s="41"/>
      <c r="VLI643" s="41"/>
      <c r="VLJ643" s="41"/>
      <c r="VLK643" s="41"/>
      <c r="VLL643" s="41"/>
      <c r="VLM643" s="41"/>
      <c r="VLN643" s="41"/>
      <c r="VLO643" s="41"/>
      <c r="VLP643" s="41"/>
      <c r="VLQ643" s="41"/>
      <c r="VLR643" s="41"/>
      <c r="VLS643" s="41"/>
      <c r="VLT643" s="41"/>
      <c r="VLU643" s="41"/>
      <c r="VLV643" s="41"/>
      <c r="VLW643" s="41"/>
      <c r="VLX643" s="41"/>
      <c r="VLY643" s="41"/>
      <c r="VLZ643" s="41"/>
      <c r="VMA643" s="41"/>
      <c r="VMB643" s="41"/>
      <c r="VMC643" s="41"/>
      <c r="VMD643" s="41"/>
      <c r="VME643" s="41"/>
      <c r="VMF643" s="41"/>
      <c r="VMG643" s="41"/>
      <c r="VMH643" s="41"/>
      <c r="VMI643" s="41"/>
      <c r="VMJ643" s="41"/>
      <c r="VMK643" s="41"/>
      <c r="VML643" s="41"/>
      <c r="VMM643" s="41"/>
      <c r="VMN643" s="41"/>
      <c r="VMO643" s="41"/>
      <c r="VMP643" s="41"/>
      <c r="VMQ643" s="41"/>
      <c r="VMR643" s="41"/>
      <c r="VMS643" s="41"/>
      <c r="VMT643" s="41"/>
      <c r="VMU643" s="41"/>
      <c r="VMV643" s="41"/>
      <c r="VMW643" s="41"/>
      <c r="VMX643" s="41"/>
      <c r="VMY643" s="41"/>
      <c r="VMZ643" s="41"/>
      <c r="VNA643" s="41"/>
      <c r="VNB643" s="41"/>
      <c r="VNC643" s="41"/>
      <c r="VND643" s="41"/>
      <c r="VNE643" s="41"/>
      <c r="VNF643" s="41"/>
      <c r="VNG643" s="41"/>
      <c r="VNH643" s="41"/>
      <c r="VNI643" s="41"/>
      <c r="VNJ643" s="41"/>
      <c r="VNK643" s="41"/>
      <c r="VNL643" s="41"/>
      <c r="VNM643" s="41"/>
      <c r="VNN643" s="41"/>
      <c r="VNO643" s="41"/>
      <c r="VNP643" s="41"/>
      <c r="VNQ643" s="41"/>
      <c r="VNR643" s="41"/>
      <c r="VNS643" s="41"/>
      <c r="VNT643" s="41"/>
      <c r="VNU643" s="41"/>
      <c r="VNV643" s="41"/>
      <c r="VNW643" s="41"/>
      <c r="VNX643" s="41"/>
      <c r="VNY643" s="41"/>
      <c r="VNZ643" s="41"/>
      <c r="VOA643" s="41"/>
      <c r="VOB643" s="41"/>
      <c r="VOC643" s="41"/>
      <c r="VOD643" s="41"/>
      <c r="VOE643" s="41"/>
      <c r="VOF643" s="41"/>
      <c r="VOG643" s="41"/>
      <c r="VOH643" s="41"/>
      <c r="VOI643" s="41"/>
      <c r="VOJ643" s="41"/>
      <c r="VOK643" s="41"/>
      <c r="VOL643" s="41"/>
      <c r="VOM643" s="41"/>
      <c r="VON643" s="41"/>
      <c r="VOO643" s="41"/>
      <c r="VOP643" s="41"/>
      <c r="VOQ643" s="41"/>
      <c r="VOR643" s="41"/>
      <c r="VOS643" s="41"/>
      <c r="VOT643" s="41"/>
      <c r="VOU643" s="41"/>
      <c r="VOV643" s="41"/>
      <c r="VOW643" s="41"/>
      <c r="VOX643" s="41"/>
      <c r="VOY643" s="41"/>
      <c r="VOZ643" s="41"/>
      <c r="VPA643" s="41"/>
      <c r="VPB643" s="41"/>
      <c r="VPC643" s="41"/>
      <c r="VPD643" s="41"/>
      <c r="VPE643" s="41"/>
      <c r="VPF643" s="41"/>
      <c r="VPG643" s="41"/>
      <c r="VPH643" s="41"/>
      <c r="VPI643" s="41"/>
      <c r="VPJ643" s="41"/>
      <c r="VPK643" s="41"/>
      <c r="VPL643" s="41"/>
      <c r="VPM643" s="41"/>
      <c r="VPN643" s="41"/>
      <c r="VPO643" s="41"/>
      <c r="VPP643" s="41"/>
      <c r="VPQ643" s="41"/>
      <c r="VPR643" s="41"/>
      <c r="VPS643" s="41"/>
      <c r="VPT643" s="41"/>
      <c r="VPU643" s="41"/>
      <c r="VPV643" s="41"/>
      <c r="VPW643" s="41"/>
      <c r="VPX643" s="41"/>
      <c r="VPY643" s="41"/>
      <c r="VPZ643" s="41"/>
      <c r="VQA643" s="41"/>
      <c r="VQB643" s="41"/>
      <c r="VQC643" s="41"/>
      <c r="VQD643" s="41"/>
      <c r="VQE643" s="41"/>
      <c r="VQF643" s="41"/>
      <c r="VQG643" s="41"/>
      <c r="VQH643" s="41"/>
      <c r="VQI643" s="41"/>
      <c r="VQJ643" s="41"/>
      <c r="VQK643" s="41"/>
      <c r="VQL643" s="41"/>
      <c r="VQM643" s="41"/>
      <c r="VQN643" s="41"/>
      <c r="VQO643" s="41"/>
      <c r="VQP643" s="41"/>
      <c r="VQQ643" s="41"/>
      <c r="VQR643" s="41"/>
      <c r="VQS643" s="41"/>
      <c r="VQT643" s="41"/>
      <c r="VQU643" s="41"/>
      <c r="VQV643" s="41"/>
      <c r="VQW643" s="41"/>
      <c r="VQX643" s="41"/>
      <c r="VQY643" s="41"/>
      <c r="VQZ643" s="41"/>
      <c r="VRA643" s="41"/>
      <c r="VRB643" s="41"/>
      <c r="VRC643" s="41"/>
      <c r="VRD643" s="41"/>
      <c r="VRE643" s="41"/>
      <c r="VRF643" s="41"/>
      <c r="VRG643" s="41"/>
      <c r="VRH643" s="41"/>
      <c r="VRI643" s="41"/>
      <c r="VRJ643" s="41"/>
      <c r="VRK643" s="41"/>
      <c r="VRL643" s="41"/>
      <c r="VRM643" s="41"/>
      <c r="VRN643" s="41"/>
      <c r="VRO643" s="41"/>
      <c r="VRP643" s="41"/>
      <c r="VRQ643" s="41"/>
      <c r="VRR643" s="41"/>
      <c r="VRS643" s="41"/>
      <c r="VRT643" s="41"/>
      <c r="VRU643" s="41"/>
      <c r="VRV643" s="41"/>
      <c r="VRW643" s="41"/>
      <c r="VRX643" s="41"/>
      <c r="VRY643" s="41"/>
      <c r="VRZ643" s="41"/>
      <c r="VSA643" s="41"/>
      <c r="VSB643" s="41"/>
      <c r="VSC643" s="41"/>
      <c r="VSD643" s="41"/>
      <c r="VSE643" s="41"/>
      <c r="VSF643" s="41"/>
      <c r="VSG643" s="41"/>
      <c r="VSH643" s="41"/>
      <c r="VSI643" s="41"/>
      <c r="VSJ643" s="41"/>
      <c r="VSK643" s="41"/>
      <c r="VSL643" s="41"/>
      <c r="VSM643" s="41"/>
      <c r="VSN643" s="41"/>
      <c r="VSO643" s="41"/>
      <c r="VSP643" s="41"/>
      <c r="VSQ643" s="41"/>
      <c r="VSR643" s="41"/>
      <c r="VSS643" s="41"/>
      <c r="VST643" s="41"/>
      <c r="VSU643" s="41"/>
      <c r="VSV643" s="41"/>
      <c r="VSW643" s="41"/>
      <c r="VSX643" s="41"/>
      <c r="VSY643" s="41"/>
      <c r="VSZ643" s="41"/>
      <c r="VTA643" s="41"/>
      <c r="VTB643" s="41"/>
      <c r="VTC643" s="41"/>
      <c r="VTD643" s="41"/>
      <c r="VTE643" s="41"/>
      <c r="VTF643" s="41"/>
      <c r="VTG643" s="41"/>
      <c r="VTH643" s="41"/>
      <c r="VTI643" s="41"/>
      <c r="VTJ643" s="41"/>
      <c r="VTK643" s="41"/>
      <c r="VTL643" s="41"/>
      <c r="VTM643" s="41"/>
      <c r="VTN643" s="41"/>
      <c r="VTO643" s="41"/>
      <c r="VTP643" s="41"/>
      <c r="VTQ643" s="41"/>
      <c r="VTR643" s="41"/>
      <c r="VTS643" s="41"/>
      <c r="VTT643" s="41"/>
      <c r="VTU643" s="41"/>
      <c r="VTV643" s="41"/>
      <c r="VTW643" s="41"/>
      <c r="VTX643" s="41"/>
      <c r="VTY643" s="41"/>
      <c r="VTZ643" s="41"/>
      <c r="VUA643" s="41"/>
      <c r="VUB643" s="41"/>
      <c r="VUC643" s="41"/>
      <c r="VUD643" s="41"/>
      <c r="VUE643" s="41"/>
      <c r="VUF643" s="41"/>
      <c r="VUG643" s="41"/>
      <c r="VUH643" s="41"/>
      <c r="VUI643" s="41"/>
      <c r="VUJ643" s="41"/>
      <c r="VUK643" s="41"/>
      <c r="VUL643" s="41"/>
      <c r="VUM643" s="41"/>
      <c r="VUN643" s="41"/>
      <c r="VUO643" s="41"/>
      <c r="VUP643" s="41"/>
      <c r="VUQ643" s="41"/>
      <c r="VUR643" s="41"/>
      <c r="VUS643" s="41"/>
      <c r="VUT643" s="41"/>
      <c r="VUU643" s="41"/>
      <c r="VUV643" s="41"/>
      <c r="VUW643" s="41"/>
      <c r="VUX643" s="41"/>
      <c r="VUY643" s="41"/>
      <c r="VUZ643" s="41"/>
      <c r="VVA643" s="41"/>
      <c r="VVB643" s="41"/>
      <c r="VVC643" s="41"/>
      <c r="VVD643" s="41"/>
      <c r="VVE643" s="41"/>
      <c r="VVF643" s="41"/>
      <c r="VVG643" s="41"/>
      <c r="VVH643" s="41"/>
      <c r="VVI643" s="41"/>
      <c r="VVJ643" s="41"/>
      <c r="VVK643" s="41"/>
      <c r="VVL643" s="41"/>
      <c r="VVM643" s="41"/>
      <c r="VVN643" s="41"/>
      <c r="VVO643" s="41"/>
      <c r="VVP643" s="41"/>
      <c r="VVQ643" s="41"/>
      <c r="VVR643" s="41"/>
      <c r="VVS643" s="41"/>
      <c r="VVT643" s="41"/>
      <c r="VVU643" s="41"/>
      <c r="VVV643" s="41"/>
      <c r="VVW643" s="41"/>
      <c r="VVX643" s="41"/>
      <c r="VVY643" s="41"/>
      <c r="VVZ643" s="41"/>
      <c r="VWA643" s="41"/>
      <c r="VWB643" s="41"/>
      <c r="VWC643" s="41"/>
      <c r="VWD643" s="41"/>
      <c r="VWE643" s="41"/>
      <c r="VWF643" s="41"/>
      <c r="VWG643" s="41"/>
      <c r="VWH643" s="41"/>
      <c r="VWI643" s="41"/>
      <c r="VWJ643" s="41"/>
      <c r="VWK643" s="41"/>
      <c r="VWL643" s="41"/>
      <c r="VWM643" s="41"/>
      <c r="VWN643" s="41"/>
      <c r="VWO643" s="41"/>
      <c r="VWP643" s="41"/>
      <c r="VWQ643" s="41"/>
      <c r="VWR643" s="41"/>
      <c r="VWS643" s="41"/>
      <c r="VWT643" s="41"/>
      <c r="VWU643" s="41"/>
      <c r="VWV643" s="41"/>
      <c r="VWW643" s="41"/>
      <c r="VWX643" s="41"/>
      <c r="VWY643" s="41"/>
      <c r="VWZ643" s="41"/>
      <c r="VXA643" s="41"/>
      <c r="VXB643" s="41"/>
      <c r="VXC643" s="41"/>
      <c r="VXD643" s="41"/>
      <c r="VXE643" s="41"/>
      <c r="VXF643" s="41"/>
      <c r="VXG643" s="41"/>
      <c r="VXH643" s="41"/>
      <c r="VXI643" s="41"/>
      <c r="VXJ643" s="41"/>
      <c r="VXK643" s="41"/>
      <c r="VXL643" s="41"/>
      <c r="VXM643" s="41"/>
      <c r="VXN643" s="41"/>
      <c r="VXO643" s="41"/>
      <c r="VXP643" s="41"/>
      <c r="VXQ643" s="41"/>
      <c r="VXR643" s="41"/>
      <c r="VXS643" s="41"/>
      <c r="VXT643" s="41"/>
      <c r="VXU643" s="41"/>
      <c r="VXV643" s="41"/>
      <c r="VXW643" s="41"/>
      <c r="VXX643" s="41"/>
      <c r="VXY643" s="41"/>
      <c r="VXZ643" s="41"/>
      <c r="VYA643" s="41"/>
      <c r="VYB643" s="41"/>
      <c r="VYC643" s="41"/>
      <c r="VYD643" s="41"/>
      <c r="VYE643" s="41"/>
      <c r="VYF643" s="41"/>
      <c r="VYG643" s="41"/>
      <c r="VYH643" s="41"/>
      <c r="VYI643" s="41"/>
      <c r="VYJ643" s="41"/>
      <c r="VYK643" s="41"/>
      <c r="VYL643" s="41"/>
      <c r="VYM643" s="41"/>
      <c r="VYN643" s="41"/>
      <c r="VYO643" s="41"/>
      <c r="VYP643" s="41"/>
      <c r="VYQ643" s="41"/>
      <c r="VYR643" s="41"/>
      <c r="VYS643" s="41"/>
      <c r="VYT643" s="41"/>
      <c r="VYU643" s="41"/>
      <c r="VYV643" s="41"/>
      <c r="VYW643" s="41"/>
      <c r="VYX643" s="41"/>
      <c r="VYY643" s="41"/>
      <c r="VYZ643" s="41"/>
      <c r="VZA643" s="41"/>
      <c r="VZB643" s="41"/>
      <c r="VZC643" s="41"/>
      <c r="VZD643" s="41"/>
      <c r="VZE643" s="41"/>
      <c r="VZF643" s="41"/>
      <c r="VZG643" s="41"/>
      <c r="VZH643" s="41"/>
      <c r="VZI643" s="41"/>
      <c r="VZJ643" s="41"/>
      <c r="VZK643" s="41"/>
      <c r="VZL643" s="41"/>
      <c r="VZM643" s="41"/>
      <c r="VZN643" s="41"/>
      <c r="VZO643" s="41"/>
      <c r="VZP643" s="41"/>
      <c r="VZQ643" s="41"/>
      <c r="VZR643" s="41"/>
      <c r="VZS643" s="41"/>
      <c r="VZT643" s="41"/>
      <c r="VZU643" s="41"/>
      <c r="VZV643" s="41"/>
      <c r="VZW643" s="41"/>
      <c r="VZX643" s="41"/>
      <c r="VZY643" s="41"/>
      <c r="VZZ643" s="41"/>
      <c r="WAA643" s="41"/>
      <c r="WAB643" s="41"/>
      <c r="WAC643" s="41"/>
      <c r="WAD643" s="41"/>
      <c r="WAE643" s="41"/>
      <c r="WAF643" s="41"/>
      <c r="WAG643" s="41"/>
      <c r="WAH643" s="41"/>
      <c r="WAI643" s="41"/>
      <c r="WAJ643" s="41"/>
      <c r="WAK643" s="41"/>
      <c r="WAL643" s="41"/>
      <c r="WAM643" s="41"/>
      <c r="WAN643" s="41"/>
      <c r="WAO643" s="41"/>
      <c r="WAP643" s="41"/>
      <c r="WAQ643" s="41"/>
      <c r="WAR643" s="41"/>
      <c r="WAS643" s="41"/>
      <c r="WAT643" s="41"/>
      <c r="WAU643" s="41"/>
      <c r="WAV643" s="41"/>
      <c r="WAW643" s="41"/>
      <c r="WAX643" s="41"/>
      <c r="WAY643" s="41"/>
      <c r="WAZ643" s="41"/>
      <c r="WBA643" s="41"/>
      <c r="WBB643" s="41"/>
      <c r="WBC643" s="41"/>
      <c r="WBD643" s="41"/>
      <c r="WBE643" s="41"/>
      <c r="WBF643" s="41"/>
      <c r="WBG643" s="41"/>
      <c r="WBH643" s="41"/>
      <c r="WBI643" s="41"/>
      <c r="WBJ643" s="41"/>
      <c r="WBK643" s="41"/>
      <c r="WBL643" s="41"/>
      <c r="WBM643" s="41"/>
      <c r="WBN643" s="41"/>
      <c r="WBO643" s="41"/>
      <c r="WBP643" s="41"/>
      <c r="WBQ643" s="41"/>
      <c r="WBR643" s="41"/>
      <c r="WBS643" s="41"/>
      <c r="WBT643" s="41"/>
      <c r="WBU643" s="41"/>
      <c r="WBV643" s="41"/>
      <c r="WBW643" s="41"/>
      <c r="WBX643" s="41"/>
      <c r="WBY643" s="41"/>
      <c r="WBZ643" s="41"/>
      <c r="WCA643" s="41"/>
      <c r="WCB643" s="41"/>
      <c r="WCC643" s="41"/>
      <c r="WCD643" s="41"/>
      <c r="WCE643" s="41"/>
      <c r="WCF643" s="41"/>
      <c r="WCG643" s="41"/>
      <c r="WCH643" s="41"/>
      <c r="WCI643" s="41"/>
      <c r="WCJ643" s="41"/>
      <c r="WCK643" s="41"/>
      <c r="WCL643" s="41"/>
      <c r="WCM643" s="41"/>
      <c r="WCN643" s="41"/>
      <c r="WCO643" s="41"/>
      <c r="WCP643" s="41"/>
      <c r="WCQ643" s="41"/>
      <c r="WCR643" s="41"/>
      <c r="WCS643" s="41"/>
      <c r="WCT643" s="41"/>
      <c r="WCU643" s="41"/>
      <c r="WCV643" s="41"/>
      <c r="WCW643" s="41"/>
      <c r="WCX643" s="41"/>
      <c r="WCY643" s="41"/>
      <c r="WCZ643" s="41"/>
      <c r="WDA643" s="41"/>
      <c r="WDB643" s="41"/>
      <c r="WDC643" s="41"/>
      <c r="WDD643" s="41"/>
      <c r="WDE643" s="41"/>
      <c r="WDF643" s="41"/>
      <c r="WDG643" s="41"/>
      <c r="WDH643" s="41"/>
      <c r="WDI643" s="41"/>
      <c r="WDJ643" s="41"/>
      <c r="WDK643" s="41"/>
      <c r="WDL643" s="41"/>
      <c r="WDM643" s="41"/>
      <c r="WDN643" s="41"/>
      <c r="WDO643" s="41"/>
      <c r="WDP643" s="41"/>
      <c r="WDQ643" s="41"/>
      <c r="WDR643" s="41"/>
      <c r="WDS643" s="41"/>
      <c r="WDT643" s="41"/>
      <c r="WDU643" s="41"/>
      <c r="WDV643" s="41"/>
      <c r="WDW643" s="41"/>
      <c r="WDX643" s="41"/>
      <c r="WDY643" s="41"/>
      <c r="WDZ643" s="41"/>
      <c r="WEA643" s="41"/>
      <c r="WEB643" s="41"/>
      <c r="WEC643" s="41"/>
      <c r="WED643" s="41"/>
      <c r="WEE643" s="41"/>
      <c r="WEF643" s="41"/>
      <c r="WEG643" s="41"/>
      <c r="WEH643" s="41"/>
      <c r="WEI643" s="41"/>
      <c r="WEJ643" s="41"/>
      <c r="WEK643" s="41"/>
      <c r="WEL643" s="41"/>
      <c r="WEM643" s="41"/>
      <c r="WEN643" s="41"/>
      <c r="WEO643" s="41"/>
      <c r="WEP643" s="41"/>
      <c r="WEQ643" s="41"/>
      <c r="WER643" s="41"/>
      <c r="WES643" s="41"/>
      <c r="WET643" s="41"/>
      <c r="WEU643" s="41"/>
      <c r="WEV643" s="41"/>
      <c r="WEW643" s="41"/>
      <c r="WEX643" s="41"/>
      <c r="WEY643" s="41"/>
      <c r="WEZ643" s="41"/>
      <c r="WFA643" s="41"/>
      <c r="WFB643" s="41"/>
      <c r="WFC643" s="41"/>
      <c r="WFD643" s="41"/>
      <c r="WFE643" s="41"/>
      <c r="WFF643" s="41"/>
      <c r="WFG643" s="41"/>
      <c r="WFH643" s="41"/>
      <c r="WFI643" s="41"/>
      <c r="WFJ643" s="41"/>
      <c r="WFK643" s="41"/>
      <c r="WFL643" s="41"/>
      <c r="WFM643" s="41"/>
      <c r="WFN643" s="41"/>
      <c r="WFO643" s="41"/>
      <c r="WFP643" s="41"/>
      <c r="WFQ643" s="41"/>
      <c r="WFR643" s="41"/>
      <c r="WFS643" s="41"/>
      <c r="WFT643" s="41"/>
      <c r="WFU643" s="41"/>
      <c r="WFV643" s="41"/>
      <c r="WFW643" s="41"/>
      <c r="WFX643" s="41"/>
      <c r="WFY643" s="41"/>
      <c r="WFZ643" s="41"/>
      <c r="WGA643" s="41"/>
      <c r="WGB643" s="41"/>
      <c r="WGC643" s="41"/>
      <c r="WGD643" s="41"/>
      <c r="WGE643" s="41"/>
      <c r="WGF643" s="41"/>
      <c r="WGG643" s="41"/>
      <c r="WGH643" s="41"/>
      <c r="WGI643" s="41"/>
      <c r="WGJ643" s="41"/>
      <c r="WGK643" s="41"/>
      <c r="WGL643" s="41"/>
      <c r="WGM643" s="41"/>
      <c r="WGN643" s="41"/>
      <c r="WGO643" s="41"/>
      <c r="WGP643" s="41"/>
      <c r="WGQ643" s="41"/>
      <c r="WGR643" s="41"/>
      <c r="WGS643" s="41"/>
      <c r="WGT643" s="41"/>
      <c r="WGU643" s="41"/>
      <c r="WGV643" s="41"/>
      <c r="WGW643" s="41"/>
      <c r="WGX643" s="41"/>
      <c r="WGY643" s="41"/>
      <c r="WGZ643" s="41"/>
      <c r="WHA643" s="41"/>
      <c r="WHB643" s="41"/>
      <c r="WHC643" s="41"/>
      <c r="WHD643" s="41"/>
      <c r="WHE643" s="41"/>
      <c r="WHF643" s="41"/>
      <c r="WHG643" s="41"/>
      <c r="WHH643" s="41"/>
      <c r="WHI643" s="41"/>
      <c r="WHJ643" s="41"/>
      <c r="WHK643" s="41"/>
      <c r="WHL643" s="41"/>
      <c r="WHM643" s="41"/>
      <c r="WHN643" s="41"/>
      <c r="WHO643" s="41"/>
      <c r="WHP643" s="41"/>
      <c r="WHQ643" s="41"/>
      <c r="WHR643" s="41"/>
      <c r="WHS643" s="41"/>
      <c r="WHT643" s="41"/>
      <c r="WHU643" s="41"/>
      <c r="WHV643" s="41"/>
      <c r="WHW643" s="41"/>
      <c r="WHX643" s="41"/>
      <c r="WHY643" s="41"/>
      <c r="WHZ643" s="41"/>
      <c r="WIA643" s="41"/>
      <c r="WIB643" s="41"/>
      <c r="WIC643" s="41"/>
      <c r="WID643" s="41"/>
      <c r="WIE643" s="41"/>
      <c r="WIF643" s="41"/>
      <c r="WIG643" s="41"/>
      <c r="WIH643" s="41"/>
      <c r="WII643" s="41"/>
      <c r="WIJ643" s="41"/>
      <c r="WIK643" s="41"/>
      <c r="WIL643" s="41"/>
      <c r="WIM643" s="41"/>
      <c r="WIN643" s="41"/>
      <c r="WIO643" s="41"/>
      <c r="WIP643" s="41"/>
      <c r="WIQ643" s="41"/>
      <c r="WIR643" s="41"/>
      <c r="WIS643" s="41"/>
      <c r="WIT643" s="41"/>
      <c r="WIU643" s="41"/>
      <c r="WIV643" s="41"/>
      <c r="WIW643" s="41"/>
      <c r="WIX643" s="41"/>
      <c r="WIY643" s="41"/>
      <c r="WIZ643" s="41"/>
      <c r="WJA643" s="41"/>
      <c r="WJB643" s="41"/>
      <c r="WJC643" s="41"/>
      <c r="WJD643" s="41"/>
      <c r="WJE643" s="41"/>
      <c r="WJF643" s="41"/>
      <c r="WJG643" s="41"/>
      <c r="WJH643" s="41"/>
      <c r="WJI643" s="41"/>
      <c r="WJJ643" s="41"/>
      <c r="WJK643" s="41"/>
      <c r="WJL643" s="41"/>
      <c r="WJM643" s="41"/>
      <c r="WJN643" s="41"/>
      <c r="WJO643" s="41"/>
      <c r="WJP643" s="41"/>
      <c r="WJQ643" s="41"/>
      <c r="WJR643" s="41"/>
      <c r="WJS643" s="41"/>
      <c r="WJT643" s="41"/>
      <c r="WJU643" s="41"/>
      <c r="WJV643" s="41"/>
      <c r="WJW643" s="41"/>
      <c r="WJX643" s="41"/>
      <c r="WJY643" s="41"/>
      <c r="WJZ643" s="41"/>
      <c r="WKA643" s="41"/>
      <c r="WKB643" s="41"/>
      <c r="WKC643" s="41"/>
      <c r="WKD643" s="41"/>
      <c r="WKE643" s="41"/>
      <c r="WKF643" s="41"/>
      <c r="WKG643" s="41"/>
      <c r="WKH643" s="41"/>
      <c r="WKI643" s="41"/>
      <c r="WKJ643" s="41"/>
      <c r="WKK643" s="41"/>
      <c r="WKL643" s="41"/>
      <c r="WKM643" s="41"/>
      <c r="WKN643" s="41"/>
      <c r="WKO643" s="41"/>
      <c r="WKP643" s="41"/>
      <c r="WKQ643" s="41"/>
      <c r="WKR643" s="41"/>
      <c r="WKS643" s="41"/>
      <c r="WKT643" s="41"/>
      <c r="WKU643" s="41"/>
      <c r="WKV643" s="41"/>
      <c r="WKW643" s="41"/>
      <c r="WKX643" s="41"/>
      <c r="WKY643" s="41"/>
      <c r="WKZ643" s="41"/>
      <c r="WLA643" s="41"/>
      <c r="WLB643" s="41"/>
      <c r="WLC643" s="41"/>
      <c r="WLD643" s="41"/>
      <c r="WLE643" s="41"/>
      <c r="WLF643" s="41"/>
      <c r="WLG643" s="41"/>
      <c r="WLH643" s="41"/>
      <c r="WLI643" s="41"/>
      <c r="WLJ643" s="41"/>
      <c r="WLK643" s="41"/>
      <c r="WLL643" s="41"/>
      <c r="WLM643" s="41"/>
      <c r="WLN643" s="41"/>
      <c r="WLO643" s="41"/>
      <c r="WLP643" s="41"/>
      <c r="WLQ643" s="41"/>
      <c r="WLR643" s="41"/>
      <c r="WLS643" s="41"/>
      <c r="WLT643" s="41"/>
      <c r="WLU643" s="41"/>
      <c r="WLV643" s="41"/>
      <c r="WLW643" s="41"/>
      <c r="WLX643" s="41"/>
      <c r="WLY643" s="41"/>
      <c r="WLZ643" s="41"/>
      <c r="WMA643" s="41"/>
      <c r="WMB643" s="41"/>
      <c r="WMC643" s="41"/>
      <c r="WMD643" s="41"/>
      <c r="WME643" s="41"/>
      <c r="WMF643" s="41"/>
      <c r="WMG643" s="41"/>
      <c r="WMH643" s="41"/>
      <c r="WMI643" s="41"/>
      <c r="WMJ643" s="41"/>
      <c r="WMK643" s="41"/>
      <c r="WML643" s="41"/>
      <c r="WMM643" s="41"/>
      <c r="WMN643" s="41"/>
      <c r="WMO643" s="41"/>
      <c r="WMP643" s="41"/>
      <c r="WMQ643" s="41"/>
      <c r="WMR643" s="41"/>
      <c r="WMS643" s="41"/>
      <c r="WMT643" s="41"/>
      <c r="WMU643" s="41"/>
      <c r="WMV643" s="41"/>
      <c r="WMW643" s="41"/>
      <c r="WMX643" s="41"/>
      <c r="WMY643" s="41"/>
      <c r="WMZ643" s="41"/>
      <c r="WNA643" s="41"/>
      <c r="WNB643" s="41"/>
      <c r="WNC643" s="41"/>
      <c r="WND643" s="41"/>
      <c r="WNE643" s="41"/>
      <c r="WNF643" s="41"/>
      <c r="WNG643" s="41"/>
      <c r="WNH643" s="41"/>
      <c r="WNI643" s="41"/>
      <c r="WNJ643" s="41"/>
      <c r="WNK643" s="41"/>
      <c r="WNL643" s="41"/>
      <c r="WNM643" s="41"/>
      <c r="WNN643" s="41"/>
      <c r="WNO643" s="41"/>
      <c r="WNP643" s="41"/>
      <c r="WNQ643" s="41"/>
      <c r="WNR643" s="41"/>
      <c r="WNS643" s="41"/>
      <c r="WNT643" s="41"/>
      <c r="WNU643" s="41"/>
      <c r="WNV643" s="41"/>
      <c r="WNW643" s="41"/>
      <c r="WNX643" s="41"/>
      <c r="WNY643" s="41"/>
      <c r="WNZ643" s="41"/>
      <c r="WOA643" s="41"/>
      <c r="WOB643" s="41"/>
      <c r="WOC643" s="41"/>
      <c r="WOD643" s="41"/>
      <c r="WOE643" s="41"/>
      <c r="WOF643" s="41"/>
      <c r="WOG643" s="41"/>
      <c r="WOH643" s="41"/>
      <c r="WOI643" s="41"/>
      <c r="WOJ643" s="41"/>
      <c r="WOK643" s="41"/>
      <c r="WOL643" s="41"/>
      <c r="WOM643" s="41"/>
      <c r="WON643" s="41"/>
      <c r="WOO643" s="41"/>
      <c r="WOP643" s="41"/>
      <c r="WOQ643" s="41"/>
      <c r="WOR643" s="41"/>
      <c r="WOS643" s="41"/>
      <c r="WOT643" s="41"/>
      <c r="WOU643" s="41"/>
      <c r="WOV643" s="41"/>
      <c r="WOW643" s="41"/>
      <c r="WOX643" s="41"/>
      <c r="WOY643" s="41"/>
      <c r="WOZ643" s="41"/>
      <c r="WPA643" s="41"/>
      <c r="WPB643" s="41"/>
      <c r="WPC643" s="41"/>
      <c r="WPD643" s="41"/>
      <c r="WPE643" s="41"/>
      <c r="WPF643" s="41"/>
      <c r="WPG643" s="41"/>
      <c r="WPH643" s="41"/>
      <c r="WPI643" s="41"/>
      <c r="WPJ643" s="41"/>
      <c r="WPK643" s="41"/>
      <c r="WPL643" s="41"/>
      <c r="WPM643" s="41"/>
      <c r="WPN643" s="41"/>
      <c r="WPO643" s="41"/>
      <c r="WPP643" s="41"/>
      <c r="WPQ643" s="41"/>
      <c r="WPR643" s="41"/>
      <c r="WPS643" s="41"/>
      <c r="WPT643" s="41"/>
      <c r="WPU643" s="41"/>
      <c r="WPV643" s="41"/>
      <c r="WPW643" s="41"/>
      <c r="WPX643" s="41"/>
      <c r="WPY643" s="41"/>
      <c r="WPZ643" s="41"/>
      <c r="WQA643" s="41"/>
      <c r="WQB643" s="41"/>
      <c r="WQC643" s="41"/>
      <c r="WQD643" s="41"/>
      <c r="WQE643" s="41"/>
      <c r="WQF643" s="41"/>
      <c r="WQG643" s="41"/>
      <c r="WQH643" s="41"/>
      <c r="WQI643" s="41"/>
      <c r="WQJ643" s="41"/>
      <c r="WQK643" s="41"/>
      <c r="WQL643" s="41"/>
      <c r="WQM643" s="41"/>
      <c r="WQN643" s="41"/>
      <c r="WQO643" s="41"/>
      <c r="WQP643" s="41"/>
      <c r="WQQ643" s="41"/>
      <c r="WQR643" s="41"/>
      <c r="WQS643" s="41"/>
      <c r="WQT643" s="41"/>
      <c r="WQU643" s="41"/>
      <c r="WQV643" s="41"/>
      <c r="WQW643" s="41"/>
      <c r="WQX643" s="41"/>
      <c r="WQY643" s="41"/>
      <c r="WQZ643" s="41"/>
      <c r="WRA643" s="41"/>
      <c r="WRB643" s="41"/>
      <c r="WRC643" s="41"/>
      <c r="WRD643" s="41"/>
      <c r="WRE643" s="41"/>
      <c r="WRF643" s="41"/>
      <c r="WRG643" s="41"/>
      <c r="WRH643" s="41"/>
      <c r="WRI643" s="41"/>
      <c r="WRJ643" s="41"/>
      <c r="WRK643" s="41"/>
      <c r="WRL643" s="41"/>
      <c r="WRM643" s="41"/>
      <c r="WRN643" s="41"/>
      <c r="WRO643" s="41"/>
      <c r="WRP643" s="41"/>
      <c r="WRQ643" s="41"/>
      <c r="WRR643" s="41"/>
      <c r="WRS643" s="41"/>
      <c r="WRT643" s="41"/>
      <c r="WRU643" s="41"/>
      <c r="WRV643" s="41"/>
      <c r="WRW643" s="41"/>
      <c r="WRX643" s="41"/>
      <c r="WRY643" s="41"/>
      <c r="WRZ643" s="41"/>
      <c r="WSA643" s="41"/>
      <c r="WSB643" s="41"/>
      <c r="WSC643" s="41"/>
      <c r="WSD643" s="41"/>
      <c r="WSE643" s="41"/>
      <c r="WSF643" s="41"/>
      <c r="WSG643" s="41"/>
      <c r="WSH643" s="41"/>
      <c r="WSI643" s="41"/>
      <c r="WSJ643" s="41"/>
      <c r="WSK643" s="41"/>
      <c r="WSL643" s="41"/>
      <c r="WSM643" s="41"/>
      <c r="WSN643" s="41"/>
      <c r="WSO643" s="41"/>
      <c r="WSP643" s="41"/>
      <c r="WSQ643" s="41"/>
      <c r="WSR643" s="41"/>
      <c r="WSS643" s="41"/>
      <c r="WST643" s="41"/>
      <c r="WSU643" s="41"/>
      <c r="WSV643" s="41"/>
      <c r="WSW643" s="41"/>
      <c r="WSX643" s="41"/>
      <c r="WSY643" s="41"/>
      <c r="WSZ643" s="41"/>
      <c r="WTA643" s="41"/>
      <c r="WTB643" s="41"/>
      <c r="WTC643" s="41"/>
      <c r="WTD643" s="41"/>
      <c r="WTE643" s="41"/>
      <c r="WTF643" s="41"/>
      <c r="WTG643" s="41"/>
      <c r="WTH643" s="41"/>
      <c r="WTI643" s="41"/>
      <c r="WTJ643" s="41"/>
      <c r="WTK643" s="41"/>
      <c r="WTL643" s="41"/>
      <c r="WTM643" s="41"/>
      <c r="WTN643" s="41"/>
      <c r="WTO643" s="41"/>
      <c r="WTP643" s="41"/>
      <c r="WTQ643" s="41"/>
      <c r="WTR643" s="41"/>
      <c r="WTS643" s="41"/>
      <c r="WTT643" s="41"/>
      <c r="WTU643" s="41"/>
      <c r="WTV643" s="41"/>
      <c r="WTW643" s="41"/>
      <c r="WTX643" s="41"/>
      <c r="WTY643" s="41"/>
      <c r="WTZ643" s="41"/>
      <c r="WUA643" s="41"/>
      <c r="WUB643" s="41"/>
      <c r="WUC643" s="41"/>
      <c r="WUD643" s="41"/>
      <c r="WUE643" s="41"/>
      <c r="WUF643" s="41"/>
      <c r="WUG643" s="41"/>
      <c r="WUH643" s="41"/>
      <c r="WUI643" s="41"/>
      <c r="WUJ643" s="41"/>
      <c r="WUK643" s="41"/>
      <c r="WUL643" s="41"/>
      <c r="WUM643" s="41"/>
      <c r="WUN643" s="41"/>
      <c r="WUO643" s="41"/>
      <c r="WUP643" s="41"/>
      <c r="WUQ643" s="41"/>
      <c r="WUR643" s="41"/>
      <c r="WUS643" s="41"/>
      <c r="WUT643" s="41"/>
      <c r="WUU643" s="41"/>
      <c r="WUV643" s="41"/>
      <c r="WUW643" s="41"/>
      <c r="WUX643" s="41"/>
      <c r="WUY643" s="41"/>
      <c r="WUZ643" s="41"/>
      <c r="WVA643" s="41"/>
      <c r="WVB643" s="41"/>
      <c r="WVC643" s="41"/>
      <c r="WVD643" s="41"/>
      <c r="WVE643" s="41"/>
      <c r="WVF643" s="41"/>
      <c r="WVG643" s="41"/>
      <c r="WVH643" s="41"/>
      <c r="WVI643" s="41"/>
      <c r="WVJ643" s="41"/>
      <c r="WVK643" s="41"/>
      <c r="WVL643" s="41"/>
      <c r="WVM643" s="41"/>
      <c r="WVN643" s="41"/>
      <c r="WVO643" s="41"/>
      <c r="WVP643" s="41"/>
      <c r="WVQ643" s="41"/>
      <c r="WVR643" s="41"/>
      <c r="WVS643" s="41"/>
      <c r="WVT643" s="41"/>
      <c r="WVU643" s="41"/>
      <c r="WVV643" s="41"/>
      <c r="WVW643" s="41"/>
      <c r="WVX643" s="41"/>
      <c r="WVY643" s="41"/>
      <c r="WVZ643" s="41"/>
      <c r="WWA643" s="41"/>
      <c r="WWB643" s="41"/>
      <c r="WWC643" s="41"/>
      <c r="WWD643" s="41"/>
      <c r="WWE643" s="41"/>
      <c r="WWF643" s="41"/>
      <c r="WWG643" s="41"/>
      <c r="WWH643" s="41"/>
      <c r="WWI643" s="41"/>
      <c r="WWJ643" s="41"/>
      <c r="WWK643" s="41"/>
      <c r="WWL643" s="41"/>
      <c r="WWM643" s="41"/>
      <c r="WWN643" s="41"/>
      <c r="WWO643" s="41"/>
      <c r="WWP643" s="41"/>
      <c r="WWQ643" s="41"/>
      <c r="WWR643" s="41"/>
      <c r="WWS643" s="41"/>
      <c r="WWT643" s="41"/>
      <c r="WWU643" s="41"/>
      <c r="WWV643" s="41"/>
      <c r="WWW643" s="41"/>
      <c r="WWX643" s="41"/>
      <c r="WWY643" s="41"/>
      <c r="WWZ643" s="41"/>
      <c r="WXA643" s="41"/>
      <c r="WXB643" s="41"/>
      <c r="WXC643" s="41"/>
      <c r="WXD643" s="41"/>
      <c r="WXE643" s="41"/>
      <c r="WXF643" s="41"/>
      <c r="WXG643" s="41"/>
      <c r="WXH643" s="41"/>
      <c r="WXI643" s="41"/>
      <c r="WXJ643" s="41"/>
      <c r="WXK643" s="41"/>
      <c r="WXL643" s="41"/>
      <c r="WXM643" s="41"/>
      <c r="WXN643" s="41"/>
      <c r="WXO643" s="41"/>
      <c r="WXP643" s="41"/>
      <c r="WXQ643" s="41"/>
      <c r="WXR643" s="41"/>
      <c r="WXS643" s="41"/>
      <c r="WXT643" s="41"/>
      <c r="WXU643" s="41"/>
      <c r="WXV643" s="41"/>
      <c r="WXW643" s="41"/>
      <c r="WXX643" s="41"/>
      <c r="WXY643" s="41"/>
      <c r="WXZ643" s="41"/>
      <c r="WYA643" s="41"/>
      <c r="WYB643" s="41"/>
      <c r="WYC643" s="41"/>
      <c r="WYD643" s="41"/>
      <c r="WYE643" s="41"/>
      <c r="WYF643" s="41"/>
      <c r="WYG643" s="41"/>
      <c r="WYH643" s="41"/>
      <c r="WYI643" s="41"/>
      <c r="WYJ643" s="41"/>
      <c r="WYK643" s="41"/>
      <c r="WYL643" s="41"/>
      <c r="WYM643" s="41"/>
      <c r="WYN643" s="41"/>
      <c r="WYO643" s="41"/>
      <c r="WYP643" s="41"/>
      <c r="WYQ643" s="41"/>
      <c r="WYR643" s="41"/>
      <c r="WYS643" s="41"/>
      <c r="WYT643" s="41"/>
      <c r="WYU643" s="41"/>
      <c r="WYV643" s="41"/>
      <c r="WYW643" s="41"/>
      <c r="WYX643" s="41"/>
      <c r="WYY643" s="41"/>
      <c r="WYZ643" s="41"/>
      <c r="WZA643" s="41"/>
      <c r="WZB643" s="41"/>
      <c r="WZC643" s="41"/>
      <c r="WZD643" s="41"/>
      <c r="WZE643" s="41"/>
      <c r="WZF643" s="41"/>
      <c r="WZG643" s="41"/>
      <c r="WZH643" s="41"/>
      <c r="WZI643" s="41"/>
      <c r="WZJ643" s="41"/>
      <c r="WZK643" s="41"/>
      <c r="WZL643" s="41"/>
      <c r="WZM643" s="41"/>
      <c r="WZN643" s="41"/>
      <c r="WZO643" s="41"/>
      <c r="WZP643" s="41"/>
      <c r="WZQ643" s="41"/>
      <c r="WZR643" s="41"/>
      <c r="WZS643" s="41"/>
      <c r="WZT643" s="41"/>
      <c r="WZU643" s="41"/>
      <c r="WZV643" s="41"/>
      <c r="WZW643" s="41"/>
      <c r="WZX643" s="41"/>
      <c r="WZY643" s="41"/>
      <c r="WZZ643" s="41"/>
      <c r="XAA643" s="41"/>
      <c r="XAB643" s="41"/>
      <c r="XAC643" s="41"/>
      <c r="XAD643" s="41"/>
      <c r="XAE643" s="41"/>
      <c r="XAF643" s="41"/>
      <c r="XAG643" s="41"/>
      <c r="XAH643" s="41"/>
      <c r="XAI643" s="41"/>
      <c r="XAJ643" s="41"/>
      <c r="XAK643" s="41"/>
      <c r="XAL643" s="41"/>
      <c r="XAM643" s="41"/>
      <c r="XAN643" s="41"/>
      <c r="XAO643" s="41"/>
      <c r="XAP643" s="41"/>
      <c r="XAQ643" s="41"/>
      <c r="XAR643" s="41"/>
      <c r="XAS643" s="41"/>
      <c r="XAT643" s="41"/>
      <c r="XAU643" s="41"/>
      <c r="XAV643" s="41"/>
      <c r="XAW643" s="41"/>
      <c r="XAX643" s="41"/>
      <c r="XAY643" s="41"/>
      <c r="XAZ643" s="41"/>
      <c r="XBA643" s="41"/>
      <c r="XBB643" s="41"/>
      <c r="XBC643" s="41"/>
      <c r="XBD643" s="41"/>
      <c r="XBE643" s="41"/>
      <c r="XBF643" s="41"/>
      <c r="XBG643" s="41"/>
      <c r="XBH643" s="41"/>
      <c r="XBI643" s="41"/>
      <c r="XBJ643" s="41"/>
      <c r="XBK643" s="41"/>
      <c r="XBL643" s="41"/>
      <c r="XBM643" s="41"/>
      <c r="XBN643" s="41"/>
      <c r="XBO643" s="41"/>
      <c r="XBP643" s="41"/>
      <c r="XBQ643" s="41"/>
      <c r="XBR643" s="41"/>
      <c r="XBS643" s="41"/>
      <c r="XBT643" s="41"/>
      <c r="XBU643" s="41"/>
      <c r="XBV643" s="41"/>
      <c r="XBW643" s="41"/>
      <c r="XBX643" s="41"/>
      <c r="XBY643" s="41"/>
      <c r="XBZ643" s="41"/>
      <c r="XCA643" s="41"/>
      <c r="XCB643" s="41"/>
      <c r="XCC643" s="41"/>
      <c r="XCD643" s="41"/>
      <c r="XCE643" s="41"/>
      <c r="XCF643" s="41"/>
      <c r="XCG643" s="41"/>
      <c r="XCH643" s="41"/>
      <c r="XCI643" s="41"/>
      <c r="XCJ643" s="41"/>
      <c r="XCK643" s="41"/>
      <c r="XCL643" s="41"/>
      <c r="XCM643" s="41"/>
      <c r="XCN643" s="41"/>
      <c r="XCO643" s="41"/>
      <c r="XCP643" s="41"/>
      <c r="XCQ643" s="41"/>
      <c r="XCR643" s="41"/>
      <c r="XCS643" s="41"/>
      <c r="XCT643" s="41"/>
      <c r="XCU643" s="41"/>
      <c r="XCV643" s="41"/>
      <c r="XCW643" s="41"/>
      <c r="XCX643" s="41"/>
      <c r="XCY643" s="41"/>
      <c r="XCZ643" s="41"/>
      <c r="XDA643" s="41"/>
      <c r="XDB643" s="41"/>
      <c r="XDC643" s="41"/>
      <c r="XDD643" s="41"/>
      <c r="XDE643" s="41"/>
      <c r="XDF643" s="41"/>
      <c r="XDG643" s="41"/>
      <c r="XDH643" s="41"/>
      <c r="XDI643" s="41"/>
      <c r="XDJ643" s="41"/>
      <c r="XDK643" s="41"/>
      <c r="XDL643" s="41"/>
      <c r="XDM643" s="41"/>
      <c r="XDN643" s="41"/>
      <c r="XDO643" s="41"/>
      <c r="XDP643" s="41"/>
      <c r="XDQ643" s="41"/>
      <c r="XDR643" s="41"/>
      <c r="XDS643" s="41"/>
      <c r="XDT643" s="41"/>
      <c r="XDU643" s="41"/>
      <c r="XDV643" s="41"/>
      <c r="XDW643" s="41"/>
      <c r="XDX643" s="41"/>
      <c r="XDY643" s="41"/>
      <c r="XDZ643" s="41"/>
      <c r="XEA643" s="41"/>
      <c r="XEB643" s="41"/>
      <c r="XEC643" s="41"/>
      <c r="XED643" s="41"/>
      <c r="XEE643" s="41"/>
      <c r="XEF643" s="41"/>
      <c r="XEG643" s="41"/>
      <c r="XEH643" s="41"/>
      <c r="XEI643" s="41"/>
      <c r="XEJ643" s="41"/>
      <c r="XEK643" s="41"/>
      <c r="XEL643" s="41"/>
      <c r="XEM643" s="41"/>
      <c r="XEN643" s="41"/>
      <c r="XEO643" s="41"/>
      <c r="XEP643" s="41"/>
      <c r="XEQ643" s="41"/>
      <c r="XER643" s="41"/>
      <c r="XES643" s="41"/>
      <c r="XET643" s="41"/>
      <c r="XEU643" s="41"/>
      <c r="XEV643" s="41"/>
      <c r="XEW643" s="41"/>
      <c r="XEX643" s="41"/>
      <c r="XEY643" s="41"/>
      <c r="XEZ643" s="41"/>
      <c r="XFA643" s="41"/>
      <c r="XFB643" s="41"/>
    </row>
    <row r="644" spans="1:16382" ht="22.5" x14ac:dyDescent="0.45">
      <c r="A644" s="226" t="s">
        <v>50</v>
      </c>
      <c r="B644" s="122">
        <v>2</v>
      </c>
      <c r="C644" s="143" t="str">
        <f>IF(B644=0, -10, IF(B644=1, -5, "0"))</f>
        <v>0</v>
      </c>
      <c r="D644" s="200"/>
      <c r="E644" s="124"/>
      <c r="F644" s="123"/>
      <c r="G644" s="114"/>
    </row>
    <row r="645" spans="1:16382" s="258" customFormat="1" ht="21" x14ac:dyDescent="0.4">
      <c r="A645" s="138" t="s">
        <v>188</v>
      </c>
      <c r="B645" s="122">
        <v>2</v>
      </c>
      <c r="C645" s="122"/>
      <c r="D645" s="266"/>
      <c r="E645" s="121"/>
      <c r="F645" s="123"/>
      <c r="G645" s="114"/>
    </row>
    <row r="646" spans="1:16382" s="258" customFormat="1" ht="21" x14ac:dyDescent="0.4">
      <c r="A646" s="121" t="s">
        <v>222</v>
      </c>
      <c r="B646" s="122">
        <v>2</v>
      </c>
      <c r="C646" s="126"/>
      <c r="D646" s="265"/>
      <c r="E646" s="124"/>
      <c r="F646" s="123"/>
      <c r="G646" s="114"/>
    </row>
    <row r="647" spans="1:16382" ht="34.5" customHeight="1" x14ac:dyDescent="0.4">
      <c r="A647" s="203" t="s">
        <v>419</v>
      </c>
      <c r="B647" s="122">
        <v>2</v>
      </c>
      <c r="C647" s="126"/>
      <c r="D647" s="265"/>
      <c r="E647" s="124"/>
      <c r="F647" s="123"/>
      <c r="G647" s="114"/>
    </row>
    <row r="648" spans="1:16382" ht="45" x14ac:dyDescent="0.4">
      <c r="A648" s="244" t="s">
        <v>457</v>
      </c>
      <c r="B648" s="122">
        <v>2</v>
      </c>
      <c r="C648" s="143" t="str">
        <f>IF(B648=0, -10, "0")</f>
        <v>0</v>
      </c>
      <c r="D648" s="265"/>
      <c r="E648" s="124"/>
      <c r="F648" s="123"/>
      <c r="G648" s="114"/>
    </row>
    <row r="649" spans="1:16382" ht="21" x14ac:dyDescent="0.4">
      <c r="A649" s="203" t="s">
        <v>418</v>
      </c>
      <c r="B649" s="122">
        <v>2</v>
      </c>
      <c r="C649" s="174"/>
      <c r="D649" s="265"/>
      <c r="E649" s="124"/>
      <c r="F649" s="123"/>
      <c r="G649" s="114"/>
    </row>
    <row r="650" spans="1:16382" ht="22.5" x14ac:dyDescent="0.4">
      <c r="A650" s="449" t="s">
        <v>34</v>
      </c>
      <c r="B650" s="450"/>
      <c r="C650" s="451"/>
      <c r="D650" s="148">
        <f>SUM(B643:C649)</f>
        <v>14</v>
      </c>
      <c r="E650" s="326"/>
      <c r="F650" s="326"/>
      <c r="G650" s="114"/>
    </row>
    <row r="651" spans="1:16382" ht="21" x14ac:dyDescent="0.4">
      <c r="A651" s="148" t="s">
        <v>33</v>
      </c>
      <c r="B651" s="249"/>
      <c r="C651" s="249"/>
      <c r="D651" s="133">
        <f>D650/(COUNT(B643:C649)*2)</f>
        <v>1</v>
      </c>
      <c r="E651" s="173"/>
      <c r="F651" s="173"/>
      <c r="G651" s="114"/>
    </row>
    <row r="652" spans="1:16382" ht="22.5" x14ac:dyDescent="0.3">
      <c r="A652" s="476"/>
      <c r="B652" s="476"/>
      <c r="C652" s="476"/>
      <c r="D652" s="476"/>
      <c r="E652" s="476"/>
      <c r="F652" s="476"/>
      <c r="G652" s="476"/>
    </row>
    <row r="653" spans="1:16382" ht="24.75" x14ac:dyDescent="0.4">
      <c r="A653" s="363" t="s">
        <v>26</v>
      </c>
      <c r="B653" s="487"/>
      <c r="C653" s="487"/>
      <c r="D653" s="487"/>
      <c r="E653" s="487"/>
      <c r="F653" s="488"/>
      <c r="G653" s="108"/>
    </row>
    <row r="654" spans="1:16382" s="258" customFormat="1" ht="21" x14ac:dyDescent="0.4">
      <c r="A654" s="160" t="s">
        <v>223</v>
      </c>
      <c r="B654" s="122">
        <v>2</v>
      </c>
      <c r="C654" s="122"/>
      <c r="D654" s="163"/>
      <c r="E654" s="124"/>
      <c r="F654" s="123"/>
      <c r="G654" s="108"/>
    </row>
    <row r="655" spans="1:16382" ht="21" x14ac:dyDescent="0.4">
      <c r="A655" s="203" t="s">
        <v>419</v>
      </c>
      <c r="B655" s="122">
        <v>2</v>
      </c>
      <c r="C655" s="174"/>
      <c r="D655" s="179"/>
      <c r="E655" s="127"/>
      <c r="F655" s="123"/>
      <c r="G655" s="108"/>
    </row>
    <row r="656" spans="1:16382" ht="21" x14ac:dyDescent="0.4">
      <c r="A656" s="203" t="s">
        <v>418</v>
      </c>
      <c r="B656" s="122">
        <v>2</v>
      </c>
      <c r="C656" s="174"/>
      <c r="D656" s="179"/>
      <c r="E656" s="127"/>
      <c r="F656" s="123"/>
      <c r="G656" s="108"/>
    </row>
    <row r="657" spans="1:7" s="258" customFormat="1" ht="22.5" x14ac:dyDescent="0.45">
      <c r="A657" s="226" t="s">
        <v>92</v>
      </c>
      <c r="B657" s="122">
        <v>2</v>
      </c>
      <c r="C657" s="143" t="str">
        <f>IF(B657=0, -10, IF(B657=1, -5, "0"))</f>
        <v>0</v>
      </c>
      <c r="D657" s="307"/>
      <c r="E657" s="307"/>
      <c r="F657" s="123"/>
      <c r="G657" s="108"/>
    </row>
    <row r="658" spans="1:7" ht="42" x14ac:dyDescent="0.4">
      <c r="A658" s="138" t="s">
        <v>189</v>
      </c>
      <c r="B658" s="122">
        <v>2</v>
      </c>
      <c r="C658" s="122"/>
      <c r="D658" s="307"/>
      <c r="E658" s="307"/>
      <c r="F658" s="123"/>
      <c r="G658" s="248"/>
    </row>
    <row r="659" spans="1:7" ht="45" x14ac:dyDescent="0.4">
      <c r="A659" s="244" t="s">
        <v>326</v>
      </c>
      <c r="B659" s="122">
        <v>2</v>
      </c>
      <c r="C659" s="143" t="str">
        <f>IF(B659=0, -10, "0")</f>
        <v>0</v>
      </c>
      <c r="D659" s="307"/>
      <c r="E659" s="307"/>
      <c r="F659" s="123"/>
      <c r="G659" s="108"/>
    </row>
    <row r="660" spans="1:7" ht="42" x14ac:dyDescent="0.4">
      <c r="A660" s="121" t="s">
        <v>150</v>
      </c>
      <c r="B660" s="122">
        <v>2</v>
      </c>
      <c r="C660" s="122"/>
      <c r="D660" s="179"/>
      <c r="E660" s="127"/>
      <c r="F660" s="123"/>
      <c r="G660" s="108"/>
    </row>
    <row r="661" spans="1:7" ht="21" x14ac:dyDescent="0.4">
      <c r="A661" s="469" t="s">
        <v>311</v>
      </c>
      <c r="B661" s="470"/>
      <c r="C661" s="470"/>
      <c r="D661" s="470"/>
      <c r="E661" s="470"/>
      <c r="F661" s="471"/>
      <c r="G661" s="108"/>
    </row>
    <row r="662" spans="1:7" s="258" customFormat="1" ht="21" x14ac:dyDescent="0.4">
      <c r="A662" s="125" t="s">
        <v>329</v>
      </c>
      <c r="B662" s="122">
        <v>2</v>
      </c>
      <c r="C662" s="307"/>
      <c r="D662" s="179"/>
      <c r="E662" s="127"/>
      <c r="F662" s="128"/>
      <c r="G662" s="108"/>
    </row>
    <row r="663" spans="1:7" ht="21" x14ac:dyDescent="0.4">
      <c r="A663" s="121" t="s">
        <v>303</v>
      </c>
      <c r="B663" s="122">
        <v>2</v>
      </c>
      <c r="C663" s="122"/>
      <c r="D663" s="163"/>
      <c r="E663" s="124"/>
      <c r="F663" s="128"/>
      <c r="G663" s="108"/>
    </row>
    <row r="664" spans="1:7" ht="27.75" customHeight="1" x14ac:dyDescent="0.4">
      <c r="A664" s="157" t="s">
        <v>377</v>
      </c>
      <c r="B664" s="122">
        <v>2</v>
      </c>
      <c r="C664" s="122"/>
      <c r="D664" s="163"/>
      <c r="E664" s="124"/>
      <c r="F664" s="128"/>
      <c r="G664" s="114"/>
    </row>
    <row r="665" spans="1:7" ht="21" x14ac:dyDescent="0.4">
      <c r="A665" s="402" t="s">
        <v>318</v>
      </c>
      <c r="B665" s="122">
        <v>2</v>
      </c>
      <c r="C665" s="174" t="str">
        <f>IF(B665=0, -5, "0")</f>
        <v>0</v>
      </c>
      <c r="D665" s="146"/>
      <c r="E665" s="147"/>
      <c r="F665" s="128"/>
      <c r="G665" s="114"/>
    </row>
    <row r="666" spans="1:7" ht="21" x14ac:dyDescent="0.4">
      <c r="A666" s="188" t="s">
        <v>328</v>
      </c>
      <c r="B666" s="122">
        <v>2</v>
      </c>
      <c r="C666" s="174"/>
      <c r="D666" s="331"/>
      <c r="E666" s="331"/>
      <c r="F666" s="128"/>
      <c r="G666" s="114"/>
    </row>
    <row r="667" spans="1:7" ht="21" x14ac:dyDescent="0.4">
      <c r="A667" s="125" t="s">
        <v>406</v>
      </c>
      <c r="B667" s="122">
        <v>2</v>
      </c>
      <c r="C667" s="174"/>
      <c r="D667" s="331"/>
      <c r="E667" s="331"/>
      <c r="F667" s="128"/>
      <c r="G667" s="114"/>
    </row>
    <row r="668" spans="1:7" ht="88.5" customHeight="1" x14ac:dyDescent="0.4">
      <c r="A668" s="121" t="s">
        <v>422</v>
      </c>
      <c r="B668" s="122">
        <v>2</v>
      </c>
      <c r="C668" s="122"/>
      <c r="D668" s="411">
        <v>1</v>
      </c>
      <c r="E668" s="331"/>
      <c r="F668" s="128"/>
      <c r="G668" s="114"/>
    </row>
    <row r="669" spans="1:7" ht="21" x14ac:dyDescent="0.4">
      <c r="A669" s="148" t="s">
        <v>34</v>
      </c>
      <c r="B669" s="148"/>
      <c r="C669" s="148"/>
      <c r="D669" s="148">
        <f>SUM(B654:C668)</f>
        <v>28</v>
      </c>
      <c r="E669" s="108"/>
      <c r="F669" s="114"/>
      <c r="G669" s="114"/>
    </row>
    <row r="670" spans="1:7" ht="21" x14ac:dyDescent="0.4">
      <c r="A670" s="130" t="s">
        <v>33</v>
      </c>
      <c r="B670" s="131"/>
      <c r="C670" s="132"/>
      <c r="D670" s="133">
        <f>D669/(COUNT(B654:C668)*2)</f>
        <v>1</v>
      </c>
      <c r="E670" s="177"/>
      <c r="F670" s="114"/>
      <c r="G670" s="114"/>
    </row>
    <row r="671" spans="1:7" ht="21" x14ac:dyDescent="0.4">
      <c r="A671" s="149"/>
      <c r="B671" s="135"/>
      <c r="C671" s="135"/>
      <c r="D671" s="135"/>
      <c r="E671" s="108"/>
      <c r="F671" s="114"/>
      <c r="G671" s="114"/>
    </row>
    <row r="672" spans="1:7" ht="22.5" x14ac:dyDescent="0.45">
      <c r="A672" s="150" t="s">
        <v>38</v>
      </c>
      <c r="B672" s="189"/>
      <c r="C672" s="190"/>
      <c r="D672" s="153">
        <f>SUM(D627,D639,D650,D669)</f>
        <v>62</v>
      </c>
      <c r="E672" s="108"/>
      <c r="F672" s="114"/>
      <c r="G672" s="114"/>
    </row>
    <row r="673" spans="1:7" ht="22.5" x14ac:dyDescent="0.45">
      <c r="A673" s="150" t="s">
        <v>171</v>
      </c>
      <c r="B673" s="189"/>
      <c r="C673" s="190"/>
      <c r="D673" s="154">
        <f>D672/(COUNT(B654:C668,B631:C638,B643:C649,B618:C626)*2)</f>
        <v>0.79487179487179482</v>
      </c>
      <c r="G673" s="129"/>
    </row>
    <row r="674" spans="1:7" ht="21" x14ac:dyDescent="0.4">
      <c r="A674" s="149"/>
      <c r="B674" s="135"/>
      <c r="C674" s="135"/>
      <c r="D674" s="114"/>
      <c r="E674" s="108"/>
      <c r="F674" s="114"/>
      <c r="G674" s="114"/>
    </row>
    <row r="675" spans="1:7" ht="21" x14ac:dyDescent="0.4">
      <c r="A675" s="254"/>
      <c r="B675" s="114"/>
      <c r="C675" s="135"/>
      <c r="G675" s="114"/>
    </row>
    <row r="676" spans="1:7" ht="22.5" x14ac:dyDescent="0.45">
      <c r="A676" s="427" t="s">
        <v>356</v>
      </c>
      <c r="B676" s="427"/>
      <c r="C676" s="427"/>
      <c r="D676" s="427"/>
      <c r="E676" s="427"/>
      <c r="F676" s="427"/>
      <c r="G676" s="114"/>
    </row>
    <row r="677" spans="1:7" ht="21" x14ac:dyDescent="0.4">
      <c r="A677" s="243">
        <f>B11</f>
        <v>43515</v>
      </c>
      <c r="B677" s="114"/>
      <c r="C677" s="135"/>
      <c r="D677" s="135"/>
      <c r="E677" s="328"/>
      <c r="F677" s="135"/>
      <c r="G677" s="114"/>
    </row>
    <row r="678" spans="1:7" ht="21.75" customHeight="1" x14ac:dyDescent="0.4">
      <c r="A678" s="441" t="s">
        <v>28</v>
      </c>
      <c r="B678" s="442" t="s">
        <v>29</v>
      </c>
      <c r="C678" s="442"/>
      <c r="D678" s="442" t="s">
        <v>42</v>
      </c>
      <c r="E678" s="432" t="s">
        <v>266</v>
      </c>
      <c r="F678" s="432" t="s">
        <v>302</v>
      </c>
      <c r="G678" s="129"/>
    </row>
    <row r="679" spans="1:7" ht="21" x14ac:dyDescent="0.4">
      <c r="A679" s="441"/>
      <c r="B679" s="118" t="s">
        <v>32</v>
      </c>
      <c r="C679" s="118" t="s">
        <v>31</v>
      </c>
      <c r="D679" s="442"/>
      <c r="E679" s="432"/>
      <c r="F679" s="432"/>
      <c r="G679" s="114"/>
    </row>
    <row r="680" spans="1:7" s="80" customFormat="1" ht="22.5" x14ac:dyDescent="0.4">
      <c r="A680" s="360"/>
      <c r="B680" s="361"/>
      <c r="C680" s="361"/>
      <c r="D680" s="361"/>
      <c r="E680" s="362"/>
      <c r="F680" s="362"/>
      <c r="G680" s="129"/>
    </row>
    <row r="681" spans="1:7" ht="21" x14ac:dyDescent="0.4">
      <c r="A681" s="121" t="s">
        <v>387</v>
      </c>
      <c r="B681" s="122">
        <v>2</v>
      </c>
      <c r="C681" s="122"/>
      <c r="D681" s="123"/>
      <c r="E681" s="124"/>
      <c r="F681" s="123"/>
      <c r="G681" s="114"/>
    </row>
    <row r="682" spans="1:7" ht="21" x14ac:dyDescent="0.4">
      <c r="A682" s="121" t="s">
        <v>358</v>
      </c>
      <c r="B682" s="122" t="s">
        <v>30</v>
      </c>
      <c r="C682" s="122"/>
      <c r="D682" s="123"/>
      <c r="E682" s="124"/>
      <c r="F682" s="123"/>
      <c r="G682" s="129"/>
    </row>
    <row r="683" spans="1:7" s="80" customFormat="1" ht="42" x14ac:dyDescent="0.4">
      <c r="A683" s="138" t="s">
        <v>43</v>
      </c>
      <c r="B683" s="122">
        <v>2</v>
      </c>
      <c r="C683" s="122"/>
      <c r="D683" s="123"/>
      <c r="E683" s="124"/>
      <c r="F683" s="123"/>
      <c r="G683" s="129"/>
    </row>
    <row r="684" spans="1:7" s="80" customFormat="1" ht="21" x14ac:dyDescent="0.4">
      <c r="A684" s="160" t="s">
        <v>93</v>
      </c>
      <c r="B684" s="122" t="s">
        <v>30</v>
      </c>
      <c r="C684" s="122"/>
      <c r="D684" s="124"/>
      <c r="E684" s="124"/>
      <c r="F684" s="123"/>
      <c r="G684" s="129"/>
    </row>
    <row r="685" spans="1:7" s="80" customFormat="1" ht="21" x14ac:dyDescent="0.4">
      <c r="A685" s="138" t="s">
        <v>66</v>
      </c>
      <c r="B685" s="122">
        <v>2</v>
      </c>
      <c r="C685" s="122"/>
      <c r="D685" s="255"/>
      <c r="E685" s="127"/>
      <c r="F685" s="123"/>
      <c r="G685" s="129"/>
    </row>
    <row r="686" spans="1:7" s="80" customFormat="1" ht="42" x14ac:dyDescent="0.4">
      <c r="A686" s="121" t="s">
        <v>157</v>
      </c>
      <c r="B686" s="122">
        <v>2</v>
      </c>
      <c r="C686" s="122"/>
      <c r="D686" s="255"/>
      <c r="E686" s="127"/>
      <c r="F686" s="123"/>
      <c r="G686" s="129"/>
    </row>
    <row r="687" spans="1:7" s="80" customFormat="1" ht="21" x14ac:dyDescent="0.4">
      <c r="A687" s="125" t="s">
        <v>295</v>
      </c>
      <c r="B687" s="122" t="s">
        <v>30</v>
      </c>
      <c r="C687" s="124"/>
      <c r="D687" s="255"/>
      <c r="E687" s="127"/>
      <c r="F687" s="123"/>
      <c r="G687" s="129"/>
    </row>
    <row r="688" spans="1:7" s="80" customFormat="1" ht="63" x14ac:dyDescent="0.4">
      <c r="A688" s="403" t="s">
        <v>296</v>
      </c>
      <c r="B688" s="122">
        <v>1</v>
      </c>
      <c r="C688" s="169" t="str">
        <f>IF(B688=0, -5, "0")</f>
        <v>0</v>
      </c>
      <c r="D688" s="125" t="s">
        <v>536</v>
      </c>
      <c r="E688" s="200" t="s">
        <v>531</v>
      </c>
      <c r="F688" s="123" t="s">
        <v>298</v>
      </c>
      <c r="G688" s="129"/>
    </row>
    <row r="689" spans="1:7" s="80" customFormat="1" ht="42" x14ac:dyDescent="0.4">
      <c r="A689" s="125" t="s">
        <v>388</v>
      </c>
      <c r="B689" s="122">
        <v>2</v>
      </c>
      <c r="C689" s="198"/>
      <c r="D689" s="281"/>
      <c r="E689" s="269"/>
      <c r="F689" s="123"/>
      <c r="G689" s="129"/>
    </row>
    <row r="690" spans="1:7" ht="21" x14ac:dyDescent="0.4">
      <c r="A690" s="125" t="s">
        <v>398</v>
      </c>
      <c r="B690" s="122">
        <v>2</v>
      </c>
      <c r="C690" s="198"/>
      <c r="D690" s="282"/>
      <c r="E690" s="269"/>
      <c r="F690" s="123"/>
      <c r="G690" s="114"/>
    </row>
    <row r="691" spans="1:7" s="80" customFormat="1" ht="30" customHeight="1" x14ac:dyDescent="0.4">
      <c r="A691" s="237" t="s">
        <v>13</v>
      </c>
      <c r="B691" s="122">
        <v>2</v>
      </c>
      <c r="C691" s="275"/>
      <c r="D691" s="255"/>
      <c r="E691" s="127"/>
      <c r="F691" s="123"/>
      <c r="G691" s="129"/>
    </row>
    <row r="692" spans="1:7" s="80" customFormat="1" ht="38.25" customHeight="1" x14ac:dyDescent="0.4">
      <c r="A692" s="237" t="s">
        <v>179</v>
      </c>
      <c r="B692" s="122">
        <v>2</v>
      </c>
      <c r="C692" s="275"/>
      <c r="D692" s="255"/>
      <c r="E692" s="124"/>
      <c r="F692" s="123"/>
      <c r="G692" s="129"/>
    </row>
    <row r="693" spans="1:7" s="80" customFormat="1" ht="80.25" customHeight="1" x14ac:dyDescent="0.4">
      <c r="A693" s="237" t="s">
        <v>14</v>
      </c>
      <c r="B693" s="122">
        <v>2</v>
      </c>
      <c r="C693" s="275"/>
      <c r="D693" s="128"/>
      <c r="E693" s="127"/>
      <c r="F693" s="123"/>
      <c r="G693" s="129"/>
    </row>
    <row r="694" spans="1:7" ht="21" x14ac:dyDescent="0.4">
      <c r="A694" s="125" t="s">
        <v>475</v>
      </c>
      <c r="B694" s="122" t="s">
        <v>30</v>
      </c>
      <c r="C694" s="198"/>
      <c r="D694" s="257"/>
      <c r="E694" s="127"/>
      <c r="F694" s="123"/>
      <c r="G694" s="114"/>
    </row>
    <row r="695" spans="1:7" ht="63" x14ac:dyDescent="0.4">
      <c r="A695" s="125" t="s">
        <v>385</v>
      </c>
      <c r="B695" s="122" t="s">
        <v>30</v>
      </c>
      <c r="C695" s="166"/>
      <c r="D695" s="257"/>
      <c r="E695" s="127"/>
      <c r="F695" s="123"/>
      <c r="G695" s="114"/>
    </row>
    <row r="696" spans="1:7" ht="21" x14ac:dyDescent="0.4">
      <c r="A696" s="272" t="s">
        <v>389</v>
      </c>
      <c r="B696" s="122">
        <v>2</v>
      </c>
      <c r="C696" s="174"/>
      <c r="D696" s="146"/>
      <c r="E696" s="147"/>
      <c r="F696" s="123"/>
      <c r="G696" s="114"/>
    </row>
    <row r="697" spans="1:7" ht="21" x14ac:dyDescent="0.4">
      <c r="A697" s="256" t="s">
        <v>319</v>
      </c>
      <c r="B697" s="122" t="s">
        <v>30</v>
      </c>
      <c r="C697" s="174"/>
      <c r="D697" s="121"/>
      <c r="E697" s="124"/>
      <c r="F697" s="123"/>
      <c r="G697" s="114"/>
    </row>
    <row r="698" spans="1:7" s="258" customFormat="1" ht="42" x14ac:dyDescent="0.4">
      <c r="A698" s="256" t="s">
        <v>458</v>
      </c>
      <c r="B698" s="122">
        <v>2</v>
      </c>
      <c r="C698" s="174"/>
      <c r="D698" s="121"/>
      <c r="E698" s="124"/>
      <c r="F698" s="123"/>
      <c r="G698" s="114"/>
    </row>
    <row r="699" spans="1:7" s="258" customFormat="1" ht="42" x14ac:dyDescent="0.4">
      <c r="A699" s="256" t="s">
        <v>420</v>
      </c>
      <c r="B699" s="122">
        <v>0</v>
      </c>
      <c r="C699" s="174"/>
      <c r="D699" s="418" t="s">
        <v>497</v>
      </c>
      <c r="E699" s="123" t="s">
        <v>498</v>
      </c>
      <c r="F699" s="123" t="s">
        <v>299</v>
      </c>
      <c r="G699" s="114"/>
    </row>
    <row r="700" spans="1:7" s="258" customFormat="1" ht="89.25" customHeight="1" x14ac:dyDescent="0.45">
      <c r="A700" s="125" t="s">
        <v>422</v>
      </c>
      <c r="B700" s="122">
        <v>2</v>
      </c>
      <c r="C700" s="122"/>
      <c r="D700" s="411">
        <v>1</v>
      </c>
      <c r="E700" s="308"/>
      <c r="F700" s="123"/>
      <c r="G700" s="114"/>
    </row>
    <row r="701" spans="1:7" s="80" customFormat="1" ht="22.5" x14ac:dyDescent="0.45">
      <c r="A701" s="150" t="s">
        <v>427</v>
      </c>
      <c r="B701" s="189"/>
      <c r="C701" s="190"/>
      <c r="D701" s="394">
        <f>SUM(B681:C700)</f>
        <v>25</v>
      </c>
      <c r="E701" s="108"/>
      <c r="F701" s="114"/>
      <c r="G701" s="129"/>
    </row>
    <row r="702" spans="1:7" ht="22.5" x14ac:dyDescent="0.45">
      <c r="A702" s="150" t="s">
        <v>428</v>
      </c>
      <c r="B702" s="189"/>
      <c r="C702" s="190"/>
      <c r="D702" s="154">
        <f>D701/(COUNT(B681:C700)*2)</f>
        <v>0.8928571428571429</v>
      </c>
      <c r="E702" s="258"/>
      <c r="F702" s="268"/>
      <c r="G702" s="114"/>
    </row>
    <row r="703" spans="1:7" ht="21" x14ac:dyDescent="0.4">
      <c r="A703" s="248"/>
      <c r="B703" s="329"/>
      <c r="C703" s="329"/>
      <c r="D703" s="80"/>
      <c r="E703" s="80"/>
      <c r="F703" s="330"/>
      <c r="G703" s="274"/>
    </row>
    <row r="704" spans="1:7" ht="21" customHeight="1" x14ac:dyDescent="0.4">
      <c r="A704" s="472" t="s">
        <v>459</v>
      </c>
      <c r="B704" s="472"/>
      <c r="C704" s="472"/>
      <c r="D704" s="472"/>
      <c r="E704" s="472"/>
      <c r="F704" s="472"/>
      <c r="G704" s="274"/>
    </row>
    <row r="705" spans="1:7" ht="21" customHeight="1" x14ac:dyDescent="0.4">
      <c r="A705" s="251">
        <f>B11</f>
        <v>43515</v>
      </c>
      <c r="B705" s="114"/>
      <c r="C705" s="135"/>
      <c r="D705" s="273"/>
      <c r="E705" s="273"/>
      <c r="F705" s="273"/>
      <c r="G705" s="274"/>
    </row>
    <row r="706" spans="1:7" ht="21" x14ac:dyDescent="0.4">
      <c r="A706" s="508" t="s">
        <v>28</v>
      </c>
      <c r="B706" s="468" t="s">
        <v>29</v>
      </c>
      <c r="C706" s="468"/>
      <c r="D706" s="442" t="s">
        <v>42</v>
      </c>
      <c r="E706" s="432" t="s">
        <v>266</v>
      </c>
      <c r="F706" s="432" t="s">
        <v>302</v>
      </c>
      <c r="G706" s="274"/>
    </row>
    <row r="707" spans="1:7" ht="21" x14ac:dyDescent="0.4">
      <c r="A707" s="509"/>
      <c r="B707" s="383" t="s">
        <v>32</v>
      </c>
      <c r="C707" s="383" t="s">
        <v>31</v>
      </c>
      <c r="D707" s="442"/>
      <c r="E707" s="432"/>
      <c r="F707" s="432"/>
      <c r="G707" s="274"/>
    </row>
    <row r="708" spans="1:7" s="80" customFormat="1" ht="22.5" x14ac:dyDescent="0.4">
      <c r="A708" s="360"/>
      <c r="B708" s="361"/>
      <c r="C708" s="361"/>
      <c r="D708" s="361"/>
      <c r="E708" s="362"/>
      <c r="F708" s="362"/>
      <c r="G708" s="129"/>
    </row>
    <row r="709" spans="1:7" ht="24.75" x14ac:dyDescent="0.4">
      <c r="A709" s="495" t="s">
        <v>306</v>
      </c>
      <c r="B709" s="496"/>
      <c r="C709" s="496"/>
      <c r="D709" s="496"/>
      <c r="E709" s="496"/>
      <c r="F709" s="497"/>
      <c r="G709" s="274"/>
    </row>
    <row r="710" spans="1:7" ht="21" x14ac:dyDescent="0.4">
      <c r="A710" s="160" t="s">
        <v>220</v>
      </c>
      <c r="B710" s="275">
        <v>2</v>
      </c>
      <c r="C710" s="275"/>
      <c r="D710" s="269"/>
      <c r="E710" s="269"/>
      <c r="F710" s="200"/>
      <c r="G710" s="274"/>
    </row>
    <row r="711" spans="1:7" ht="21" x14ac:dyDescent="0.4">
      <c r="A711" s="160" t="s">
        <v>317</v>
      </c>
      <c r="B711" s="275" t="s">
        <v>30</v>
      </c>
      <c r="C711" s="275"/>
      <c r="D711" s="200"/>
      <c r="E711" s="269"/>
      <c r="F711" s="200"/>
      <c r="G711" s="274"/>
    </row>
    <row r="712" spans="1:7" ht="63" x14ac:dyDescent="0.4">
      <c r="A712" s="401" t="s">
        <v>273</v>
      </c>
      <c r="B712" s="275">
        <v>0</v>
      </c>
      <c r="C712" s="231">
        <f>IF(B712=0, -5, "0")</f>
        <v>-5</v>
      </c>
      <c r="D712" s="160" t="s">
        <v>499</v>
      </c>
      <c r="E712" s="200" t="s">
        <v>500</v>
      </c>
      <c r="F712" s="200" t="s">
        <v>298</v>
      </c>
      <c r="G712" s="274"/>
    </row>
    <row r="713" spans="1:7" ht="21" x14ac:dyDescent="0.4">
      <c r="A713" s="160" t="s">
        <v>297</v>
      </c>
      <c r="B713" s="275">
        <v>2</v>
      </c>
      <c r="C713" s="275"/>
      <c r="D713" s="265"/>
      <c r="E713" s="269"/>
      <c r="F713" s="200"/>
      <c r="G713" s="274"/>
    </row>
    <row r="714" spans="1:7" ht="22.5" x14ac:dyDescent="0.4">
      <c r="A714" s="272" t="s">
        <v>322</v>
      </c>
      <c r="B714" s="275">
        <v>2</v>
      </c>
      <c r="C714" s="275"/>
      <c r="D714" s="286"/>
      <c r="E714" s="286"/>
      <c r="F714" s="200"/>
      <c r="G714" s="274"/>
    </row>
    <row r="715" spans="1:7" ht="21" x14ac:dyDescent="0.4">
      <c r="A715" s="130" t="s">
        <v>34</v>
      </c>
      <c r="B715" s="506"/>
      <c r="C715" s="507"/>
      <c r="D715" s="247">
        <f>SUM(B710:C714)</f>
        <v>1</v>
      </c>
      <c r="E715" s="225"/>
      <c r="F715" s="173"/>
      <c r="G715" s="114"/>
    </row>
    <row r="716" spans="1:7" ht="21" x14ac:dyDescent="0.4">
      <c r="A716" s="130" t="s">
        <v>33</v>
      </c>
      <c r="B716" s="506"/>
      <c r="C716" s="507"/>
      <c r="D716" s="397">
        <f>D715/(COUNT(B710:C714)*2)</f>
        <v>0.1</v>
      </c>
      <c r="E716" s="225"/>
      <c r="F716" s="173"/>
      <c r="G716" s="114"/>
    </row>
    <row r="717" spans="1:7" s="80" customFormat="1" ht="21" x14ac:dyDescent="0.4">
      <c r="A717" s="306"/>
      <c r="B717" s="375"/>
      <c r="C717" s="375"/>
      <c r="D717" s="250"/>
      <c r="E717" s="395"/>
      <c r="F717" s="396"/>
      <c r="G717" s="129"/>
    </row>
    <row r="718" spans="1:7" ht="24.75" x14ac:dyDescent="0.4">
      <c r="A718" s="495" t="s">
        <v>307</v>
      </c>
      <c r="B718" s="496"/>
      <c r="C718" s="496"/>
      <c r="D718" s="496"/>
      <c r="E718" s="496"/>
      <c r="F718" s="497"/>
      <c r="G718" s="114"/>
    </row>
    <row r="719" spans="1:7" ht="21" x14ac:dyDescent="0.4">
      <c r="A719" s="276" t="s">
        <v>3</v>
      </c>
      <c r="B719" s="275">
        <v>2</v>
      </c>
      <c r="C719" s="275"/>
      <c r="D719" s="265"/>
      <c r="E719" s="124"/>
      <c r="F719" s="200"/>
    </row>
    <row r="720" spans="1:7" ht="21" x14ac:dyDescent="0.4">
      <c r="A720" s="276" t="s">
        <v>27</v>
      </c>
      <c r="B720" s="275">
        <v>2</v>
      </c>
      <c r="C720" s="275"/>
      <c r="D720" s="265"/>
      <c r="E720" s="127"/>
      <c r="F720" s="200"/>
    </row>
    <row r="721" spans="1:7" ht="72.75" customHeight="1" x14ac:dyDescent="0.4">
      <c r="A721" s="253" t="s">
        <v>422</v>
      </c>
      <c r="B721" s="122">
        <v>2</v>
      </c>
      <c r="C721" s="126"/>
      <c r="D721" s="411">
        <v>1</v>
      </c>
      <c r="E721" s="265"/>
      <c r="F721" s="200"/>
    </row>
    <row r="722" spans="1:7" s="258" customFormat="1" ht="21" x14ac:dyDescent="0.3">
      <c r="A722" s="130" t="s">
        <v>34</v>
      </c>
      <c r="B722" s="130"/>
      <c r="C722" s="148"/>
      <c r="D722" s="359">
        <f>SUM(B719:C721)</f>
        <v>6</v>
      </c>
      <c r="E722" s="2"/>
      <c r="F722" s="96"/>
      <c r="G722" s="94"/>
    </row>
    <row r="723" spans="1:7" s="258" customFormat="1" ht="21" x14ac:dyDescent="0.4">
      <c r="A723" s="130" t="s">
        <v>33</v>
      </c>
      <c r="B723" s="131"/>
      <c r="C723" s="132"/>
      <c r="D723" s="333">
        <f>D722/(COUNT(B719:C721)*2)</f>
        <v>1</v>
      </c>
      <c r="E723" s="2"/>
      <c r="F723" s="96"/>
      <c r="G723" s="114"/>
    </row>
    <row r="724" spans="1:7" s="336" customFormat="1" ht="21" x14ac:dyDescent="0.4">
      <c r="A724" s="125"/>
      <c r="B724" s="332"/>
      <c r="C724" s="332"/>
      <c r="D724" s="323"/>
      <c r="E724" s="80"/>
      <c r="F724" s="330"/>
      <c r="G724" s="129"/>
    </row>
    <row r="725" spans="1:7" s="258" customFormat="1" ht="22.5" x14ac:dyDescent="0.45">
      <c r="A725" s="150" t="s">
        <v>429</v>
      </c>
      <c r="B725" s="189"/>
      <c r="C725" s="190"/>
      <c r="D725" s="313">
        <f>SUM(D722,D715)</f>
        <v>7</v>
      </c>
      <c r="E725" s="260"/>
      <c r="F725" s="330"/>
      <c r="G725" s="114"/>
    </row>
    <row r="726" spans="1:7" s="258" customFormat="1" ht="22.5" x14ac:dyDescent="0.45">
      <c r="A726" s="150" t="s">
        <v>430</v>
      </c>
      <c r="B726" s="189"/>
      <c r="C726" s="190"/>
      <c r="D726" s="154">
        <f>D725/(COUNT(B719:C721,B710:C714)*2)</f>
        <v>0.4375</v>
      </c>
      <c r="E726" s="108"/>
      <c r="F726" s="114"/>
      <c r="G726" s="267"/>
    </row>
    <row r="727" spans="1:7" x14ac:dyDescent="0.3">
      <c r="A727" s="258"/>
      <c r="B727" s="258"/>
      <c r="C727" s="258"/>
      <c r="D727" s="258"/>
      <c r="E727" s="258"/>
      <c r="F727" s="268"/>
    </row>
    <row r="728" spans="1:7" s="259" customFormat="1" ht="22.5" x14ac:dyDescent="0.45">
      <c r="A728" s="376" t="s">
        <v>422</v>
      </c>
      <c r="B728" s="264"/>
      <c r="C728" s="264"/>
      <c r="D728" s="413">
        <f>AVERAGE(D721,D700,D668,D605,D565,D525,D471,D424,D366,D299,D244,D185,D129,D43)</f>
        <v>0.76383333333333336</v>
      </c>
      <c r="E728" s="101"/>
      <c r="F728" s="102"/>
      <c r="G728" s="93"/>
    </row>
    <row r="729" spans="1:7" ht="22.5" x14ac:dyDescent="0.3">
      <c r="A729" s="261" t="s">
        <v>423</v>
      </c>
      <c r="B729" s="262"/>
      <c r="C729" s="263"/>
      <c r="D729" s="26">
        <f>SUM(D725,D701,D672,D609,D569,D526,D475,D428,D370,D303,D248,D186,D130,D47)</f>
        <v>530</v>
      </c>
      <c r="E729" s="259"/>
      <c r="F729" s="259"/>
    </row>
    <row r="730" spans="1:7" ht="22.5" x14ac:dyDescent="0.3">
      <c r="A730" s="261" t="s">
        <v>276</v>
      </c>
      <c r="B730" s="262"/>
      <c r="C730" s="263"/>
      <c r="D730" s="27">
        <f>D729/(COUNT(B719:C721,B710:C714,B681:C700,B654:C668,B643:C649,B631:C638,B618:C626,B592:C605,B579:C587,B558:C565,B546:C555,B536:C541,B519:C525,B506:C516,B492:C503,B484:C489,B465:C471,B449:C462,B437:C444,B417:C424,B394:C414,B379:C389,B359:C366,B348:C356,B324:C343,B312:C319,B292:C299,B269:C289,B257:C264,B237:C244,B207:C226,B195:C202,B178:C185,B167:C175,B148:C164,B140:C145,B122:C129,B113:C119,B105:C110,B85:C102,B66:C82,B56:C63,B39:C43,B30:C37,B21:C25,B231:C235)*2)</f>
        <v>0.81538461538461537</v>
      </c>
      <c r="E730" s="259"/>
      <c r="F730" s="259"/>
    </row>
  </sheetData>
  <sheetProtection algorithmName="SHA-512" hashValue="2GSnfzpr4bEX7Hbn5DTBumUcjUIxGS8PkxNQwJI8LVcm5SA+MtYg2Ou81bCOXYy6TMJDWHsC9nOboiSuHTOU9w==" saltValue="vX2ddFy+vvJg09OYYGWsqQ==" spinCount="100000" sheet="1" objects="1" scenarios="1" formatCells="0" formatColumns="0" formatRows="0"/>
  <mergeCells count="156">
    <mergeCell ref="A64:G64"/>
    <mergeCell ref="A49:G49"/>
    <mergeCell ref="A120:F120"/>
    <mergeCell ref="A132:F132"/>
    <mergeCell ref="A165:F165"/>
    <mergeCell ref="A176:F176"/>
    <mergeCell ref="A188:F188"/>
    <mergeCell ref="A229:F229"/>
    <mergeCell ref="A205:F205"/>
    <mergeCell ref="A83:G83"/>
    <mergeCell ref="A103:F103"/>
    <mergeCell ref="A111:F111"/>
    <mergeCell ref="A191:A192"/>
    <mergeCell ref="B191:C191"/>
    <mergeCell ref="D191:D192"/>
    <mergeCell ref="E191:E192"/>
    <mergeCell ref="F191:F192"/>
    <mergeCell ref="A135:A136"/>
    <mergeCell ref="B135:C135"/>
    <mergeCell ref="D135:D136"/>
    <mergeCell ref="E135:E136"/>
    <mergeCell ref="F135:F136"/>
    <mergeCell ref="A718:F718"/>
    <mergeCell ref="A566:C566"/>
    <mergeCell ref="A567:C567"/>
    <mergeCell ref="A627:C627"/>
    <mergeCell ref="A628:C628"/>
    <mergeCell ref="A610:C610"/>
    <mergeCell ref="C557:F557"/>
    <mergeCell ref="A357:G357"/>
    <mergeCell ref="A265:C265"/>
    <mergeCell ref="C617:F617"/>
    <mergeCell ref="B614:C614"/>
    <mergeCell ref="D614:D615"/>
    <mergeCell ref="A709:F709"/>
    <mergeCell ref="F678:F679"/>
    <mergeCell ref="A614:A615"/>
    <mergeCell ref="E614:E615"/>
    <mergeCell ref="A676:F676"/>
    <mergeCell ref="A491:F491"/>
    <mergeCell ref="A290:F290"/>
    <mergeCell ref="A483:F483"/>
    <mergeCell ref="B715:C715"/>
    <mergeCell ref="B716:C716"/>
    <mergeCell ref="B653:F653"/>
    <mergeCell ref="A706:A707"/>
    <mergeCell ref="A245:C245"/>
    <mergeCell ref="A227:C227"/>
    <mergeCell ref="A147:F147"/>
    <mergeCell ref="B186:C186"/>
    <mergeCell ref="A652:G652"/>
    <mergeCell ref="A480:A481"/>
    <mergeCell ref="B480:C480"/>
    <mergeCell ref="D480:D481"/>
    <mergeCell ref="E480:E481"/>
    <mergeCell ref="F480:F481"/>
    <mergeCell ref="A505:F505"/>
    <mergeCell ref="A532:A533"/>
    <mergeCell ref="B532:C532"/>
    <mergeCell ref="C629:F629"/>
    <mergeCell ref="E627:F628"/>
    <mergeCell ref="C642:F642"/>
    <mergeCell ref="A578:F578"/>
    <mergeCell ref="A591:F591"/>
    <mergeCell ref="F614:F615"/>
    <mergeCell ref="A588:C588"/>
    <mergeCell ref="A589:C589"/>
    <mergeCell ref="B308:C308"/>
    <mergeCell ref="D308:D309"/>
    <mergeCell ref="E308:E309"/>
    <mergeCell ref="B706:C706"/>
    <mergeCell ref="D706:D707"/>
    <mergeCell ref="E706:E707"/>
    <mergeCell ref="F706:F707"/>
    <mergeCell ref="A678:A679"/>
    <mergeCell ref="B678:C678"/>
    <mergeCell ref="D678:D679"/>
    <mergeCell ref="E678:E679"/>
    <mergeCell ref="A639:C639"/>
    <mergeCell ref="A650:C650"/>
    <mergeCell ref="A661:F661"/>
    <mergeCell ref="A704:F704"/>
    <mergeCell ref="F308:F309"/>
    <mergeCell ref="A542:C542"/>
    <mergeCell ref="A543:C543"/>
    <mergeCell ref="A415:G415"/>
    <mergeCell ref="A517:G517"/>
    <mergeCell ref="B518:F518"/>
    <mergeCell ref="D532:D533"/>
    <mergeCell ref="E532:E533"/>
    <mergeCell ref="A358:F358"/>
    <mergeCell ref="A375:A376"/>
    <mergeCell ref="B375:C375"/>
    <mergeCell ref="D375:D376"/>
    <mergeCell ref="E375:E376"/>
    <mergeCell ref="F375:F376"/>
    <mergeCell ref="C535:F535"/>
    <mergeCell ref="A416:F416"/>
    <mergeCell ref="A433:A434"/>
    <mergeCell ref="B433:C433"/>
    <mergeCell ref="D433:D434"/>
    <mergeCell ref="E433:E434"/>
    <mergeCell ref="F433:F434"/>
    <mergeCell ref="A478:F478"/>
    <mergeCell ref="A530:F530"/>
    <mergeCell ref="B11:F11"/>
    <mergeCell ref="D1:G1"/>
    <mergeCell ref="A7:F7"/>
    <mergeCell ref="A8:F8"/>
    <mergeCell ref="B9:F9"/>
    <mergeCell ref="B10:F10"/>
    <mergeCell ref="B12:F12"/>
    <mergeCell ref="D13:G13"/>
    <mergeCell ref="A17:A18"/>
    <mergeCell ref="B17:C17"/>
    <mergeCell ref="D17:D18"/>
    <mergeCell ref="E17:E18"/>
    <mergeCell ref="F17:F18"/>
    <mergeCell ref="A236:D236"/>
    <mergeCell ref="A253:A254"/>
    <mergeCell ref="B253:C253"/>
    <mergeCell ref="D253:D254"/>
    <mergeCell ref="E253:E254"/>
    <mergeCell ref="F253:F254"/>
    <mergeCell ref="A291:F291"/>
    <mergeCell ref="A308:A309"/>
    <mergeCell ref="A52:A53"/>
    <mergeCell ref="B52:C52"/>
    <mergeCell ref="D52:D53"/>
    <mergeCell ref="E52:E53"/>
    <mergeCell ref="F52:F53"/>
    <mergeCell ref="A65:F65"/>
    <mergeCell ref="A84:F84"/>
    <mergeCell ref="A104:F104"/>
    <mergeCell ref="A133:F134"/>
    <mergeCell ref="A166:F166"/>
    <mergeCell ref="A112:F112"/>
    <mergeCell ref="A177:F177"/>
    <mergeCell ref="A121:F121"/>
    <mergeCell ref="A203:C203"/>
    <mergeCell ref="A139:F139"/>
    <mergeCell ref="A250:F250"/>
    <mergeCell ref="A573:F573"/>
    <mergeCell ref="A612:F612"/>
    <mergeCell ref="A464:F464"/>
    <mergeCell ref="A575:A576"/>
    <mergeCell ref="B575:C575"/>
    <mergeCell ref="D575:D576"/>
    <mergeCell ref="E575:E576"/>
    <mergeCell ref="F575:F576"/>
    <mergeCell ref="F532:F533"/>
    <mergeCell ref="A606:C606"/>
    <mergeCell ref="A607:C607"/>
    <mergeCell ref="A544:F544"/>
    <mergeCell ref="A556:G556"/>
    <mergeCell ref="A572:F572"/>
  </mergeCells>
  <dataValidations count="4">
    <dataValidation type="list" allowBlank="1" showInputMessage="1" showErrorMessage="1" sqref="B651 B246 B669:B670 B715:B717 B204 B640 B472:B473 B445:B446 B390:B391 B367:B368 B425:B426 B344:B345 B130:B131 B44:B45 B266 B26:B27 B228 B320:B321 B722:B724 B300:B301 B186:B187 B703">
      <formula1>Cotation</formula1>
    </dataValidation>
    <dataValidation type="list" showInputMessage="1" showErrorMessage="1" errorTitle="Erreur de saisie" error="MH/Quali-Consult: Merci d'indiquer la note; 0, 1 ou 2. Si le paramètre n'est pas applicable ou non audité vous insérerez NA" sqref="B148:B164 B579:B587 B178:B185 B140:B146 B113:B119 B85:B102 B312:B319 B348:B356 B56:B63 B257:B264 B30:B37 B506:B516 B592:B605 B546:B555 B449:B463 B618:B626 B122:B128 B681:B700 B558:B565 B66:B82 B292:B299 B379:B389 B465:B471 B519:B525 B417:B424 B492:B504 B269:B289 B536:B541 B654:B660 B437:B444 B21:B25 B237:B244 B324:B343 B167:B175 B359:B366 B643:B649 B195:B202 B207:B226 B710:B714 B105:B110 B39:B42 B231:B235 B394:B414 B528:B529 B484:B490 B631:B638 B719:B721 B662:B668">
      <formula1>$C$1:$C$4</formula1>
    </dataValidation>
    <dataValidation type="list" allowBlank="1" showInputMessage="1" showErrorMessage="1" sqref="F30:F37 F105:F110 F292:F298 F269:F289 F394:F414 F465:F470 F536:F541 F592:F604 F484:F489 F492:F503 F618:F626 F631:F638 F449:F463 F579:F587 F66:F82 F359:F365 F21:F25 F324:F343 F85:F102 F113:F119 F719:F720 F231:F243 F207:F226 F417:F423 F39:F42 F662:F667 F257:F264 F56:F63 F437:F444 F558:F564 F195:F202 F677:F699 F379:F389 F312:F319 F654:F660 F643:F649 F545:F555 F348:F356 F575:F577 F651 F614:F616 F706:F708 F506:F516 F178:F184 F140:F145 F148:F164 F167:F175 F519:F524 F710:F717 F122:F128">
      <formula1>$H$20:$H$22</formula1>
    </dataValidation>
    <dataValidation showInputMessage="1" showErrorMessage="1" errorTitle="Erreur de saisie" error="MH/Quali-Consult: Merci d'indiquer la note; 0, 1 ou 2. Si le paramètre n'est pas applicable ou non audité vous insérerez NA" sqref="B43 B129"/>
  </dataValidations>
  <pageMargins left="0.7" right="0.7" top="0.75" bottom="0.75" header="0.3" footer="0.3"/>
  <pageSetup paperSize="9" scale="27" orientation="portrait" r:id="rId1"/>
  <rowBreaks count="9" manualBreakCount="9">
    <brk id="103" max="6" man="1"/>
    <brk id="165" max="6" man="1"/>
    <brk id="250" max="6" man="1"/>
    <brk id="322" max="6" man="1"/>
    <brk id="372" max="6" man="1"/>
    <brk id="477" max="6" man="1"/>
    <brk id="571" max="6" man="1"/>
    <brk id="604" max="6" man="1"/>
    <brk id="703" max="6"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184" zoomScale="90" zoomScaleNormal="90" zoomScaleSheetLayoutView="90" workbookViewId="0">
      <selection activeCell="E202" sqref="E202"/>
    </sheetView>
  </sheetViews>
  <sheetFormatPr baseColWidth="10" defaultColWidth="11.42578125" defaultRowHeight="16.5" x14ac:dyDescent="0.3"/>
  <cols>
    <col min="1" max="1" width="70.5703125" style="3" customWidth="1"/>
    <col min="2" max="2" width="13.85546875" style="3" customWidth="1"/>
    <col min="3" max="3" width="8.5703125" style="3" customWidth="1"/>
    <col min="4" max="4" width="40.85546875" style="3" customWidth="1"/>
    <col min="5" max="5" width="23" style="3" customWidth="1"/>
    <col min="6" max="6" width="11.42578125" style="3"/>
    <col min="7" max="7" width="11.42578125" style="93" hidden="1" customWidth="1"/>
    <col min="8" max="16384" width="11.42578125" style="3"/>
  </cols>
  <sheetData>
    <row r="1" spans="1:7" s="2" customFormat="1" ht="24" x14ac:dyDescent="0.45">
      <c r="A1" s="1"/>
      <c r="B1" s="12">
        <v>0</v>
      </c>
      <c r="D1" s="523"/>
      <c r="E1" s="523"/>
      <c r="F1" s="523"/>
      <c r="G1" s="523"/>
    </row>
    <row r="2" spans="1:7" s="2" customFormat="1" ht="24" x14ac:dyDescent="0.45">
      <c r="A2" s="1"/>
      <c r="B2" s="12">
        <v>1</v>
      </c>
      <c r="D2" s="98"/>
      <c r="E2" s="98"/>
      <c r="F2" s="98"/>
      <c r="G2" s="92"/>
    </row>
    <row r="3" spans="1:7" s="2" customFormat="1" ht="24" x14ac:dyDescent="0.45">
      <c r="A3" s="1"/>
      <c r="B3" s="12">
        <v>2</v>
      </c>
      <c r="D3" s="98"/>
      <c r="E3" s="98"/>
      <c r="F3" s="98"/>
      <c r="G3" s="92"/>
    </row>
    <row r="4" spans="1:7" s="2" customFormat="1" ht="16.5" customHeight="1" x14ac:dyDescent="0.45">
      <c r="A4" s="1"/>
      <c r="B4" s="12" t="s">
        <v>30</v>
      </c>
      <c r="D4" s="3"/>
      <c r="E4" s="98"/>
      <c r="F4" s="98"/>
      <c r="G4" s="92"/>
    </row>
    <row r="5" spans="1:7" s="2" customFormat="1" ht="16.5" customHeight="1" x14ac:dyDescent="0.45">
      <c r="A5" s="1"/>
      <c r="D5" s="98"/>
      <c r="E5" s="98"/>
      <c r="F5" s="98"/>
      <c r="G5" s="92"/>
    </row>
    <row r="6" spans="1:7" s="2" customFormat="1" ht="37.5" customHeight="1" x14ac:dyDescent="0.45">
      <c r="A6" s="524" t="s">
        <v>46</v>
      </c>
      <c r="B6" s="524"/>
      <c r="C6" s="524"/>
      <c r="D6" s="524"/>
      <c r="E6" s="524"/>
      <c r="F6" s="524"/>
      <c r="G6" s="92"/>
    </row>
    <row r="7" spans="1:7" s="2" customFormat="1" ht="21.75" customHeight="1" x14ac:dyDescent="0.45">
      <c r="A7" s="525" t="str">
        <f>'Page de garde'!D18</f>
        <v>CM Ras Jbel</v>
      </c>
      <c r="B7" s="525"/>
      <c r="C7" s="525"/>
      <c r="D7" s="525"/>
      <c r="E7" s="525"/>
      <c r="F7" s="525"/>
      <c r="G7" s="92"/>
    </row>
    <row r="8" spans="1:7" s="2" customFormat="1" ht="24" x14ac:dyDescent="0.45">
      <c r="A8" s="4" t="s">
        <v>39</v>
      </c>
      <c r="B8" s="526" t="str">
        <f>'A1 Exploitation'!B9:F9</f>
        <v>M Dhia Mechlaoui</v>
      </c>
      <c r="C8" s="526"/>
      <c r="D8" s="526"/>
      <c r="E8" s="526"/>
      <c r="F8" s="526"/>
      <c r="G8" s="92"/>
    </row>
    <row r="9" spans="1:7" s="2" customFormat="1" ht="24" x14ac:dyDescent="0.45">
      <c r="A9" s="5" t="s">
        <v>41</v>
      </c>
      <c r="B9" s="527" t="str">
        <f>'A1 Exploitation'!B10:F10</f>
        <v>Chef rayons PFT (M Nebil Ben Fadhel) et Chef rayon PLS (Mme Rafika)</v>
      </c>
      <c r="C9" s="527"/>
      <c r="D9" s="527"/>
      <c r="E9" s="527"/>
      <c r="F9" s="527"/>
      <c r="G9" s="92"/>
    </row>
    <row r="10" spans="1:7" s="2" customFormat="1" ht="24" x14ac:dyDescent="0.45">
      <c r="A10" s="4" t="s">
        <v>40</v>
      </c>
      <c r="B10" s="522">
        <f>'A1 Exploitation'!B11:F11</f>
        <v>43515</v>
      </c>
      <c r="C10" s="522"/>
      <c r="D10" s="522"/>
      <c r="E10" s="522"/>
      <c r="F10" s="522"/>
      <c r="G10" s="92"/>
    </row>
    <row r="11" spans="1:7" s="2" customFormat="1" ht="24" x14ac:dyDescent="0.45">
      <c r="A11" s="4" t="s">
        <v>250</v>
      </c>
      <c r="B11" s="528">
        <f>D199</f>
        <v>0.84090909090909094</v>
      </c>
      <c r="C11" s="528"/>
      <c r="D11" s="528"/>
      <c r="E11" s="528"/>
      <c r="F11" s="528"/>
      <c r="G11" s="92"/>
    </row>
    <row r="12" spans="1:7" s="2" customFormat="1" ht="22.5" x14ac:dyDescent="0.45">
      <c r="A12" s="1"/>
      <c r="D12" s="453"/>
      <c r="E12" s="453"/>
      <c r="F12" s="453"/>
      <c r="G12" s="453"/>
    </row>
    <row r="13" spans="1:7" s="2" customFormat="1" ht="11.25" customHeight="1" x14ac:dyDescent="0.3">
      <c r="A13" s="529" t="s">
        <v>28</v>
      </c>
      <c r="B13" s="530" t="s">
        <v>29</v>
      </c>
      <c r="C13" s="530"/>
      <c r="D13" s="530" t="s">
        <v>42</v>
      </c>
      <c r="E13" s="530" t="s">
        <v>160</v>
      </c>
      <c r="F13" s="530" t="s">
        <v>161</v>
      </c>
      <c r="G13" s="80"/>
    </row>
    <row r="14" spans="1:7" s="2" customFormat="1" ht="12.75" customHeight="1" x14ac:dyDescent="0.3">
      <c r="A14" s="529"/>
      <c r="B14" s="22" t="s">
        <v>32</v>
      </c>
      <c r="C14" s="22" t="s">
        <v>31</v>
      </c>
      <c r="D14" s="530"/>
      <c r="E14" s="530"/>
      <c r="F14" s="530"/>
      <c r="G14" s="94"/>
    </row>
    <row r="15" spans="1:7" x14ac:dyDescent="0.3">
      <c r="A15" s="543"/>
      <c r="B15" s="544"/>
      <c r="C15" s="544"/>
      <c r="D15" s="544"/>
      <c r="E15" s="544"/>
      <c r="F15" s="544"/>
    </row>
    <row r="16" spans="1:7" ht="19.5" x14ac:dyDescent="0.4">
      <c r="A16" s="538" t="s">
        <v>0</v>
      </c>
      <c r="B16" s="539"/>
      <c r="C16" s="539"/>
      <c r="D16" s="539"/>
      <c r="E16" s="539"/>
      <c r="F16" s="539"/>
      <c r="G16" s="93" t="s">
        <v>298</v>
      </c>
    </row>
    <row r="17" spans="1:7" ht="33" x14ac:dyDescent="0.3">
      <c r="A17" s="7" t="s">
        <v>225</v>
      </c>
      <c r="B17" s="62">
        <v>0</v>
      </c>
      <c r="C17" s="62"/>
      <c r="D17" s="63" t="s">
        <v>537</v>
      </c>
      <c r="E17" s="63" t="s">
        <v>501</v>
      </c>
      <c r="F17" s="62" t="s">
        <v>299</v>
      </c>
      <c r="G17" s="93" t="s">
        <v>299</v>
      </c>
    </row>
    <row r="18" spans="1:7" x14ac:dyDescent="0.3">
      <c r="A18" s="8" t="s">
        <v>67</v>
      </c>
      <c r="B18" s="265">
        <v>2</v>
      </c>
      <c r="C18" s="62"/>
      <c r="D18" s="63"/>
      <c r="E18" s="62"/>
      <c r="F18" s="62"/>
    </row>
    <row r="19" spans="1:7" ht="49.5" x14ac:dyDescent="0.3">
      <c r="A19" s="7" t="s">
        <v>68</v>
      </c>
      <c r="B19" s="265">
        <v>0</v>
      </c>
      <c r="C19" s="62"/>
      <c r="D19" s="63" t="s">
        <v>502</v>
      </c>
      <c r="E19" s="63" t="s">
        <v>503</v>
      </c>
      <c r="F19" s="62" t="s">
        <v>299</v>
      </c>
    </row>
    <row r="20" spans="1:7" ht="49.5" x14ac:dyDescent="0.3">
      <c r="A20" s="7" t="s">
        <v>129</v>
      </c>
      <c r="B20" s="265">
        <v>0</v>
      </c>
      <c r="C20" s="62"/>
      <c r="D20" s="63" t="s">
        <v>544</v>
      </c>
      <c r="E20" s="63" t="s">
        <v>504</v>
      </c>
      <c r="F20" s="62" t="s">
        <v>298</v>
      </c>
    </row>
    <row r="21" spans="1:7" x14ac:dyDescent="0.3">
      <c r="A21" s="30" t="s">
        <v>460</v>
      </c>
      <c r="B21" s="265">
        <v>2</v>
      </c>
      <c r="C21" s="62"/>
      <c r="D21" s="65"/>
      <c r="E21" s="62"/>
      <c r="F21" s="62"/>
    </row>
    <row r="22" spans="1:7" x14ac:dyDescent="0.3">
      <c r="A22" s="540" t="s">
        <v>34</v>
      </c>
      <c r="B22" s="536"/>
      <c r="C22" s="537"/>
      <c r="D22" s="99">
        <f>SUM(B17:C21)</f>
        <v>4</v>
      </c>
    </row>
    <row r="23" spans="1:7" x14ac:dyDescent="0.3">
      <c r="A23" s="531" t="s">
        <v>251</v>
      </c>
      <c r="B23" s="532"/>
      <c r="C23" s="533"/>
      <c r="D23" s="21">
        <f>D22/(COUNT(B17:C21)*2)</f>
        <v>0.4</v>
      </c>
    </row>
    <row r="24" spans="1:7" s="10" customFormat="1" x14ac:dyDescent="0.3">
      <c r="A24" s="14"/>
      <c r="B24" s="15"/>
      <c r="C24" s="15"/>
      <c r="D24" s="16"/>
      <c r="G24" s="93"/>
    </row>
    <row r="25" spans="1:7" ht="19.5" x14ac:dyDescent="0.4">
      <c r="A25" s="534" t="s">
        <v>4</v>
      </c>
      <c r="B25" s="535"/>
      <c r="C25" s="535"/>
      <c r="D25" s="535"/>
      <c r="E25" s="535"/>
      <c r="F25" s="535"/>
    </row>
    <row r="26" spans="1:7" ht="18" x14ac:dyDescent="0.35">
      <c r="A26" s="28" t="s">
        <v>84</v>
      </c>
      <c r="B26" s="62" t="s">
        <v>30</v>
      </c>
      <c r="C26" s="88" t="str">
        <f>IF(B26=0, -5, "0")</f>
        <v>0</v>
      </c>
      <c r="D26" s="63"/>
      <c r="E26" s="63"/>
      <c r="F26" s="62"/>
    </row>
    <row r="27" spans="1:7" x14ac:dyDescent="0.3">
      <c r="A27" s="7" t="s">
        <v>77</v>
      </c>
      <c r="B27" s="265" t="s">
        <v>30</v>
      </c>
      <c r="C27" s="62"/>
      <c r="D27" s="63"/>
      <c r="E27" s="62"/>
      <c r="F27" s="62"/>
    </row>
    <row r="28" spans="1:7" x14ac:dyDescent="0.3">
      <c r="A28" s="30" t="s">
        <v>308</v>
      </c>
      <c r="B28" s="265">
        <v>2</v>
      </c>
      <c r="C28" s="62"/>
      <c r="D28" s="63"/>
      <c r="E28" s="62"/>
      <c r="F28" s="62"/>
    </row>
    <row r="29" spans="1:7" x14ac:dyDescent="0.3">
      <c r="A29" s="7" t="s">
        <v>236</v>
      </c>
      <c r="B29" s="265">
        <v>2</v>
      </c>
      <c r="C29" s="62"/>
      <c r="D29" s="63"/>
      <c r="E29" s="62"/>
      <c r="F29" s="62"/>
    </row>
    <row r="30" spans="1:7" x14ac:dyDescent="0.3">
      <c r="A30" s="7" t="s">
        <v>244</v>
      </c>
      <c r="B30" s="265">
        <v>2</v>
      </c>
      <c r="C30" s="62"/>
      <c r="D30" s="66"/>
      <c r="E30" s="62"/>
      <c r="F30" s="62"/>
    </row>
    <row r="31" spans="1:7" x14ac:dyDescent="0.3">
      <c r="A31" s="7" t="s">
        <v>69</v>
      </c>
      <c r="B31" s="265">
        <v>2</v>
      </c>
      <c r="C31" s="62"/>
      <c r="D31" s="66"/>
      <c r="E31" s="62"/>
      <c r="F31" s="62"/>
    </row>
    <row r="32" spans="1:7" x14ac:dyDescent="0.3">
      <c r="A32" s="7" t="s">
        <v>249</v>
      </c>
      <c r="B32" s="265">
        <v>2</v>
      </c>
      <c r="C32" s="62"/>
      <c r="D32" s="66"/>
      <c r="E32" s="62"/>
      <c r="F32" s="62"/>
    </row>
    <row r="33" spans="1:7" x14ac:dyDescent="0.3">
      <c r="A33" s="531" t="s">
        <v>34</v>
      </c>
      <c r="B33" s="532"/>
      <c r="C33" s="533"/>
      <c r="D33" s="97">
        <f>SUM(B26:C32)</f>
        <v>10</v>
      </c>
    </row>
    <row r="34" spans="1:7" x14ac:dyDescent="0.3">
      <c r="A34" s="531" t="s">
        <v>251</v>
      </c>
      <c r="B34" s="532"/>
      <c r="C34" s="533"/>
      <c r="D34" s="21">
        <f>D33/(COUNT(B26:C32)*2)</f>
        <v>1</v>
      </c>
    </row>
    <row r="35" spans="1:7" s="10" customFormat="1" x14ac:dyDescent="0.3">
      <c r="A35" s="14"/>
      <c r="B35" s="15"/>
      <c r="C35" s="15"/>
      <c r="D35" s="16"/>
      <c r="G35" s="93"/>
    </row>
    <row r="36" spans="1:7" s="10" customFormat="1" ht="19.5" x14ac:dyDescent="0.4">
      <c r="A36" s="534" t="s">
        <v>180</v>
      </c>
      <c r="B36" s="535"/>
      <c r="C36" s="535"/>
      <c r="D36" s="535"/>
      <c r="E36" s="535"/>
      <c r="F36" s="535"/>
      <c r="G36" s="93"/>
    </row>
    <row r="37" spans="1:7" s="10" customFormat="1" ht="18" x14ac:dyDescent="0.35">
      <c r="A37" s="28" t="s">
        <v>84</v>
      </c>
      <c r="B37" s="62">
        <v>2</v>
      </c>
      <c r="C37" s="88" t="str">
        <f>IF(B37=0, -5, "0")</f>
        <v>0</v>
      </c>
      <c r="D37" s="63"/>
      <c r="E37" s="62"/>
      <c r="F37" s="62"/>
      <c r="G37" s="93"/>
    </row>
    <row r="38" spans="1:7" s="10" customFormat="1" x14ac:dyDescent="0.3">
      <c r="A38" s="7" t="s">
        <v>194</v>
      </c>
      <c r="B38" s="265">
        <v>2</v>
      </c>
      <c r="C38" s="62"/>
      <c r="D38" s="63"/>
      <c r="E38" s="62"/>
      <c r="F38" s="62"/>
      <c r="G38" s="93"/>
    </row>
    <row r="39" spans="1:7" s="10" customFormat="1" x14ac:dyDescent="0.3">
      <c r="A39" s="7" t="s">
        <v>237</v>
      </c>
      <c r="B39" s="265">
        <v>2</v>
      </c>
      <c r="C39" s="62"/>
      <c r="D39" s="63"/>
      <c r="E39" s="62"/>
      <c r="F39" s="62"/>
      <c r="G39" s="93"/>
    </row>
    <row r="40" spans="1:7" s="10" customFormat="1" x14ac:dyDescent="0.3">
      <c r="A40" s="7" t="s">
        <v>69</v>
      </c>
      <c r="B40" s="265">
        <v>2</v>
      </c>
      <c r="C40" s="62"/>
      <c r="D40" s="66"/>
      <c r="E40" s="62"/>
      <c r="F40" s="62"/>
      <c r="G40" s="93"/>
    </row>
    <row r="41" spans="1:7" s="10" customFormat="1" x14ac:dyDescent="0.3">
      <c r="A41" s="7" t="s">
        <v>249</v>
      </c>
      <c r="B41" s="265">
        <v>2</v>
      </c>
      <c r="C41" s="62"/>
      <c r="D41" s="66"/>
      <c r="E41" s="62"/>
      <c r="F41" s="62"/>
      <c r="G41" s="93"/>
    </row>
    <row r="42" spans="1:7" s="10" customFormat="1" x14ac:dyDescent="0.3">
      <c r="A42" s="531" t="s">
        <v>34</v>
      </c>
      <c r="B42" s="532"/>
      <c r="C42" s="533"/>
      <c r="D42" s="97">
        <f>SUM(B37:C41)</f>
        <v>10</v>
      </c>
      <c r="E42" s="3"/>
      <c r="F42" s="3"/>
      <c r="G42" s="93"/>
    </row>
    <row r="43" spans="1:7" s="10" customFormat="1" x14ac:dyDescent="0.3">
      <c r="A43" s="531" t="s">
        <v>251</v>
      </c>
      <c r="B43" s="532"/>
      <c r="C43" s="533"/>
      <c r="D43" s="21">
        <f>D42/(COUNT(B37:C41)*2)</f>
        <v>1</v>
      </c>
      <c r="E43" s="3"/>
      <c r="F43" s="3"/>
      <c r="G43" s="93"/>
    </row>
    <row r="44" spans="1:7" s="10" customFormat="1" x14ac:dyDescent="0.3">
      <c r="A44" s="33"/>
      <c r="B44" s="34"/>
      <c r="C44" s="34"/>
      <c r="D44" s="35"/>
      <c r="G44" s="93"/>
    </row>
    <row r="45" spans="1:7" ht="19.5" x14ac:dyDescent="0.4">
      <c r="A45" s="541" t="s">
        <v>19</v>
      </c>
      <c r="B45" s="542"/>
      <c r="C45" s="542"/>
      <c r="D45" s="542"/>
      <c r="E45" s="542"/>
      <c r="F45" s="542"/>
    </row>
    <row r="46" spans="1:7" ht="49.5" x14ac:dyDescent="0.3">
      <c r="A46" s="7" t="s">
        <v>226</v>
      </c>
      <c r="B46" s="62">
        <v>0</v>
      </c>
      <c r="C46" s="62"/>
      <c r="D46" s="11" t="s">
        <v>505</v>
      </c>
      <c r="E46" s="63" t="s">
        <v>504</v>
      </c>
      <c r="F46" s="62"/>
    </row>
    <row r="47" spans="1:7" x14ac:dyDescent="0.3">
      <c r="A47" s="7" t="s">
        <v>70</v>
      </c>
      <c r="B47" s="265">
        <v>2</v>
      </c>
      <c r="C47" s="62"/>
      <c r="D47" s="66"/>
      <c r="E47" s="62"/>
      <c r="F47" s="62"/>
    </row>
    <row r="48" spans="1:7" x14ac:dyDescent="0.3">
      <c r="A48" s="7" t="s">
        <v>192</v>
      </c>
      <c r="B48" s="265">
        <v>2</v>
      </c>
      <c r="C48" s="62"/>
      <c r="D48" s="63"/>
      <c r="E48" s="62"/>
      <c r="F48" s="62"/>
    </row>
    <row r="49" spans="1:7" x14ac:dyDescent="0.3">
      <c r="A49" s="7" t="s">
        <v>22</v>
      </c>
      <c r="B49" s="265">
        <v>2</v>
      </c>
      <c r="C49" s="62"/>
      <c r="D49" s="63"/>
      <c r="E49" s="62"/>
      <c r="F49" s="62"/>
    </row>
    <row r="50" spans="1:7" x14ac:dyDescent="0.3">
      <c r="A50" s="7" t="s">
        <v>71</v>
      </c>
      <c r="B50" s="265">
        <v>2</v>
      </c>
      <c r="C50" s="62"/>
      <c r="D50" s="105"/>
      <c r="E50" s="62"/>
      <c r="F50" s="62"/>
    </row>
    <row r="51" spans="1:7" ht="33.75" x14ac:dyDescent="0.35">
      <c r="A51" s="28" t="s">
        <v>252</v>
      </c>
      <c r="B51" s="265">
        <v>0</v>
      </c>
      <c r="C51" s="88">
        <f>IF(B51=0, -5, "0")</f>
        <v>-5</v>
      </c>
      <c r="D51" s="7" t="s">
        <v>506</v>
      </c>
      <c r="E51" s="63" t="s">
        <v>507</v>
      </c>
      <c r="F51" s="62"/>
    </row>
    <row r="52" spans="1:7" x14ac:dyDescent="0.3">
      <c r="A52" s="531" t="s">
        <v>34</v>
      </c>
      <c r="B52" s="532"/>
      <c r="C52" s="533"/>
      <c r="D52" s="97">
        <f>SUM(B46:C51)</f>
        <v>3</v>
      </c>
    </row>
    <row r="53" spans="1:7" x14ac:dyDescent="0.3">
      <c r="A53" s="531" t="s">
        <v>251</v>
      </c>
      <c r="B53" s="532"/>
      <c r="C53" s="533"/>
      <c r="D53" s="21">
        <f>D52/(COUNT(B46:C51)*2)</f>
        <v>0.21428571428571427</v>
      </c>
    </row>
    <row r="54" spans="1:7" s="10" customFormat="1" x14ac:dyDescent="0.3">
      <c r="A54" s="14"/>
      <c r="B54" s="15"/>
      <c r="C54" s="15"/>
      <c r="D54" s="16"/>
      <c r="G54" s="93"/>
    </row>
    <row r="55" spans="1:7" ht="19.5" x14ac:dyDescent="0.4">
      <c r="A55" s="534" t="s">
        <v>8</v>
      </c>
      <c r="B55" s="535"/>
      <c r="C55" s="535"/>
      <c r="D55" s="535"/>
      <c r="E55" s="535"/>
      <c r="F55" s="535"/>
    </row>
    <row r="56" spans="1:7" ht="36" x14ac:dyDescent="0.35">
      <c r="A56" s="29" t="s">
        <v>148</v>
      </c>
      <c r="B56" s="62">
        <v>2</v>
      </c>
      <c r="C56" s="88" t="str">
        <f>IF(B56=0, -5, "0")</f>
        <v>0</v>
      </c>
      <c r="D56" s="66"/>
      <c r="E56" s="62"/>
      <c r="F56" s="62"/>
    </row>
    <row r="57" spans="1:7" x14ac:dyDescent="0.3">
      <c r="A57" s="9" t="s">
        <v>141</v>
      </c>
      <c r="B57" s="265">
        <v>2</v>
      </c>
      <c r="C57" s="62"/>
      <c r="D57" s="62"/>
      <c r="E57" s="67"/>
      <c r="F57" s="62"/>
    </row>
    <row r="58" spans="1:7" x14ac:dyDescent="0.3">
      <c r="A58" s="11" t="s">
        <v>205</v>
      </c>
      <c r="B58" s="265">
        <v>2</v>
      </c>
      <c r="C58" s="62"/>
      <c r="D58" s="63"/>
      <c r="E58" s="63"/>
      <c r="F58" s="62"/>
    </row>
    <row r="59" spans="1:7" x14ac:dyDescent="0.3">
      <c r="A59" s="11" t="s">
        <v>79</v>
      </c>
      <c r="B59" s="265">
        <v>2</v>
      </c>
      <c r="C59" s="62"/>
      <c r="D59" s="66"/>
      <c r="E59" s="62"/>
      <c r="F59" s="62"/>
    </row>
    <row r="60" spans="1:7" ht="36" x14ac:dyDescent="0.35">
      <c r="A60" s="29" t="s">
        <v>182</v>
      </c>
      <c r="B60" s="265">
        <v>2</v>
      </c>
      <c r="C60" s="88" t="str">
        <f>IF(B60=0, -5, "0")</f>
        <v>0</v>
      </c>
      <c r="D60" s="63"/>
      <c r="E60" s="62"/>
      <c r="F60" s="62"/>
    </row>
    <row r="61" spans="1:7" ht="18" x14ac:dyDescent="0.35">
      <c r="A61" s="28" t="s">
        <v>253</v>
      </c>
      <c r="B61" s="265">
        <v>2</v>
      </c>
      <c r="C61" s="88" t="str">
        <f>IF(B61=0, -5, "0")</f>
        <v>0</v>
      </c>
      <c r="D61" s="63"/>
      <c r="E61" s="62"/>
      <c r="F61" s="62"/>
    </row>
    <row r="62" spans="1:7" x14ac:dyDescent="0.3">
      <c r="A62" s="7" t="s">
        <v>249</v>
      </c>
      <c r="B62" s="265">
        <v>2</v>
      </c>
      <c r="C62" s="62"/>
      <c r="D62" s="66"/>
      <c r="E62" s="62"/>
      <c r="F62" s="62"/>
    </row>
    <row r="63" spans="1:7" x14ac:dyDescent="0.3">
      <c r="A63" s="531" t="s">
        <v>34</v>
      </c>
      <c r="B63" s="532"/>
      <c r="C63" s="533"/>
      <c r="D63" s="97">
        <f>SUM(B56:C62)</f>
        <v>14</v>
      </c>
    </row>
    <row r="64" spans="1:7" x14ac:dyDescent="0.3">
      <c r="A64" s="531" t="s">
        <v>251</v>
      </c>
      <c r="B64" s="532"/>
      <c r="C64" s="533"/>
      <c r="D64" s="21">
        <f>D63/(COUNT(B56:C62)*2)</f>
        <v>1</v>
      </c>
    </row>
    <row r="65" spans="1:7" s="10" customFormat="1" x14ac:dyDescent="0.3">
      <c r="A65" s="14"/>
      <c r="B65" s="15"/>
      <c r="C65" s="15"/>
      <c r="D65" s="16"/>
      <c r="G65" s="93"/>
    </row>
    <row r="66" spans="1:7" ht="19.5" x14ac:dyDescent="0.4">
      <c r="A66" s="534" t="s">
        <v>111</v>
      </c>
      <c r="B66" s="535"/>
      <c r="C66" s="535"/>
      <c r="D66" s="535"/>
      <c r="E66" s="535"/>
      <c r="F66" s="535"/>
    </row>
    <row r="67" spans="1:7" ht="34.5" x14ac:dyDescent="0.4">
      <c r="A67" s="7" t="s">
        <v>227</v>
      </c>
      <c r="B67" s="68">
        <v>0</v>
      </c>
      <c r="C67" s="69"/>
      <c r="D67" s="63" t="s">
        <v>513</v>
      </c>
      <c r="E67" s="63" t="s">
        <v>515</v>
      </c>
      <c r="F67" s="62" t="s">
        <v>298</v>
      </c>
    </row>
    <row r="68" spans="1:7" ht="34.5" x14ac:dyDescent="0.4">
      <c r="A68" s="7" t="s">
        <v>228</v>
      </c>
      <c r="B68" s="68">
        <v>0</v>
      </c>
      <c r="C68" s="69"/>
      <c r="D68" s="63" t="s">
        <v>511</v>
      </c>
      <c r="E68" s="63" t="s">
        <v>512</v>
      </c>
      <c r="F68" s="62" t="s">
        <v>299</v>
      </c>
    </row>
    <row r="69" spans="1:7" ht="19.5" x14ac:dyDescent="0.4">
      <c r="A69" s="7" t="s">
        <v>249</v>
      </c>
      <c r="B69" s="68">
        <v>2</v>
      </c>
      <c r="C69" s="69"/>
      <c r="D69" s="71"/>
      <c r="E69" s="71"/>
      <c r="F69" s="62"/>
    </row>
    <row r="70" spans="1:7" ht="19.5" x14ac:dyDescent="0.4">
      <c r="A70" s="8" t="s">
        <v>206</v>
      </c>
      <c r="B70" s="68">
        <v>2</v>
      </c>
      <c r="C70" s="69"/>
      <c r="D70" s="71"/>
      <c r="E70" s="71"/>
      <c r="F70" s="62"/>
    </row>
    <row r="71" spans="1:7" ht="19.5" x14ac:dyDescent="0.4">
      <c r="A71" s="7" t="s">
        <v>71</v>
      </c>
      <c r="B71" s="68" t="s">
        <v>30</v>
      </c>
      <c r="C71" s="69"/>
      <c r="D71" s="71"/>
      <c r="E71" s="71"/>
      <c r="F71" s="62"/>
    </row>
    <row r="72" spans="1:7" ht="19.5" x14ac:dyDescent="0.4">
      <c r="A72" s="7" t="s">
        <v>245</v>
      </c>
      <c r="B72" s="68">
        <v>2</v>
      </c>
      <c r="C72" s="69"/>
      <c r="D72" s="67"/>
      <c r="E72" s="67"/>
      <c r="F72" s="62"/>
    </row>
    <row r="73" spans="1:7" ht="19.5" x14ac:dyDescent="0.4">
      <c r="A73" s="7" t="s">
        <v>81</v>
      </c>
      <c r="B73" s="68" t="s">
        <v>30</v>
      </c>
      <c r="C73" s="69"/>
      <c r="D73" s="62"/>
      <c r="E73" s="62"/>
      <c r="F73" s="62"/>
    </row>
    <row r="74" spans="1:7" x14ac:dyDescent="0.3">
      <c r="A74" s="8" t="s">
        <v>254</v>
      </c>
      <c r="B74" s="68" t="s">
        <v>30</v>
      </c>
      <c r="C74" s="62"/>
      <c r="D74" s="72"/>
      <c r="E74" s="72"/>
      <c r="F74" s="62"/>
    </row>
    <row r="75" spans="1:7" ht="36" x14ac:dyDescent="0.35">
      <c r="A75" s="32" t="s">
        <v>162</v>
      </c>
      <c r="B75" s="68">
        <v>2</v>
      </c>
      <c r="C75" s="88" t="str">
        <f>IF(B75=0, -5, "0")</f>
        <v>0</v>
      </c>
      <c r="D75" s="73"/>
      <c r="E75" s="73"/>
      <c r="F75" s="62"/>
    </row>
    <row r="76" spans="1:7" ht="18" x14ac:dyDescent="0.35">
      <c r="A76" s="32" t="s">
        <v>195</v>
      </c>
      <c r="B76" s="68" t="s">
        <v>30</v>
      </c>
      <c r="C76" s="88" t="str">
        <f>IF(B76=0, -5, "0")</f>
        <v>0</v>
      </c>
      <c r="D76" s="73"/>
      <c r="E76" s="73"/>
      <c r="F76" s="62"/>
    </row>
    <row r="77" spans="1:7" ht="18" x14ac:dyDescent="0.35">
      <c r="A77" s="32" t="s">
        <v>241</v>
      </c>
      <c r="B77" s="68">
        <v>2</v>
      </c>
      <c r="C77" s="88" t="str">
        <f>IF(B77=0, -5, "0")</f>
        <v>0</v>
      </c>
      <c r="D77" s="63"/>
      <c r="E77" s="73"/>
      <c r="F77" s="62"/>
    </row>
    <row r="78" spans="1:7" s="10" customFormat="1" x14ac:dyDescent="0.3">
      <c r="A78" s="9" t="s">
        <v>193</v>
      </c>
      <c r="B78" s="68">
        <v>2</v>
      </c>
      <c r="C78" s="74"/>
      <c r="D78" s="63"/>
      <c r="E78" s="75"/>
      <c r="F78" s="62"/>
      <c r="G78" s="93"/>
    </row>
    <row r="79" spans="1:7" x14ac:dyDescent="0.3">
      <c r="A79" s="7" t="s">
        <v>149</v>
      </c>
      <c r="B79" s="68" t="s">
        <v>30</v>
      </c>
      <c r="C79" s="62"/>
      <c r="D79" s="75"/>
      <c r="E79" s="73"/>
      <c r="F79" s="62"/>
    </row>
    <row r="80" spans="1:7" ht="36" x14ac:dyDescent="0.35">
      <c r="A80" s="29" t="s">
        <v>140</v>
      </c>
      <c r="B80" s="68" t="s">
        <v>30</v>
      </c>
      <c r="C80" s="88" t="str">
        <f>IF(B80=0, -5, "0")</f>
        <v>0</v>
      </c>
      <c r="D80" s="75"/>
      <c r="E80" s="73"/>
      <c r="F80" s="62"/>
    </row>
    <row r="81" spans="1:7" x14ac:dyDescent="0.3">
      <c r="A81" s="7" t="s">
        <v>255</v>
      </c>
      <c r="B81" s="68" t="s">
        <v>30</v>
      </c>
      <c r="C81" s="62"/>
      <c r="D81" s="75"/>
      <c r="E81" s="76"/>
      <c r="F81" s="62"/>
    </row>
    <row r="82" spans="1:7" ht="18" x14ac:dyDescent="0.35">
      <c r="A82" s="31" t="s">
        <v>253</v>
      </c>
      <c r="B82" s="68" t="s">
        <v>30</v>
      </c>
      <c r="C82" s="88" t="str">
        <f>IF(B82=0, -5, "0")</f>
        <v>0</v>
      </c>
      <c r="D82" s="75"/>
      <c r="E82" s="77"/>
      <c r="F82" s="62"/>
    </row>
    <row r="83" spans="1:7" x14ac:dyDescent="0.3">
      <c r="A83" s="7" t="s">
        <v>72</v>
      </c>
      <c r="B83" s="68">
        <v>2</v>
      </c>
      <c r="C83" s="62"/>
      <c r="D83" s="75"/>
      <c r="E83" s="76"/>
      <c r="F83" s="62"/>
    </row>
    <row r="84" spans="1:7" x14ac:dyDescent="0.3">
      <c r="A84" s="531" t="s">
        <v>34</v>
      </c>
      <c r="B84" s="532"/>
      <c r="C84" s="533"/>
      <c r="D84" s="97">
        <f>SUM(B67:C83)</f>
        <v>14</v>
      </c>
    </row>
    <row r="85" spans="1:7" x14ac:dyDescent="0.3">
      <c r="A85" s="531" t="s">
        <v>251</v>
      </c>
      <c r="B85" s="532"/>
      <c r="C85" s="533"/>
      <c r="D85" s="21">
        <f>D84/(COUNT(B67:C83)*2)</f>
        <v>0.77777777777777779</v>
      </c>
    </row>
    <row r="86" spans="1:7" s="10" customFormat="1" x14ac:dyDescent="0.3">
      <c r="A86" s="14"/>
      <c r="B86" s="15"/>
      <c r="C86" s="15"/>
      <c r="D86" s="16"/>
      <c r="G86" s="93"/>
    </row>
    <row r="87" spans="1:7" ht="19.5" x14ac:dyDescent="0.4">
      <c r="A87" s="534" t="s">
        <v>172</v>
      </c>
      <c r="B87" s="535"/>
      <c r="C87" s="535"/>
      <c r="D87" s="535"/>
      <c r="E87" s="535"/>
      <c r="F87" s="535"/>
    </row>
    <row r="88" spans="1:7" ht="52.5" customHeight="1" x14ac:dyDescent="0.4">
      <c r="A88" s="36" t="s">
        <v>229</v>
      </c>
      <c r="B88" s="78">
        <v>2</v>
      </c>
      <c r="C88" s="69"/>
      <c r="D88" s="70"/>
      <c r="E88" s="63"/>
      <c r="F88" s="62"/>
    </row>
    <row r="89" spans="1:7" ht="19.5" x14ac:dyDescent="0.4">
      <c r="A89" s="7" t="s">
        <v>228</v>
      </c>
      <c r="B89" s="78">
        <v>2</v>
      </c>
      <c r="C89" s="69"/>
      <c r="D89" s="63"/>
      <c r="E89" s="62"/>
      <c r="F89" s="62"/>
    </row>
    <row r="90" spans="1:7" ht="19.5" x14ac:dyDescent="0.4">
      <c r="A90" s="7" t="s">
        <v>256</v>
      </c>
      <c r="B90" s="78">
        <v>2</v>
      </c>
      <c r="C90" s="69"/>
      <c r="D90" s="75"/>
      <c r="E90" s="62"/>
      <c r="F90" s="62"/>
    </row>
    <row r="91" spans="1:7" ht="34.5" x14ac:dyDescent="0.4">
      <c r="A91" s="11" t="s">
        <v>257</v>
      </c>
      <c r="B91" s="78">
        <v>2</v>
      </c>
      <c r="C91" s="69"/>
      <c r="D91" s="75"/>
      <c r="E91" s="62"/>
      <c r="F91" s="62"/>
    </row>
    <row r="92" spans="1:7" ht="19.5" x14ac:dyDescent="0.4">
      <c r="A92" s="8" t="s">
        <v>207</v>
      </c>
      <c r="B92" s="78">
        <v>2</v>
      </c>
      <c r="C92" s="69"/>
      <c r="D92" s="75"/>
      <c r="E92" s="62"/>
      <c r="F92" s="62"/>
    </row>
    <row r="93" spans="1:7" ht="36" x14ac:dyDescent="0.35">
      <c r="A93" s="32" t="s">
        <v>191</v>
      </c>
      <c r="B93" s="78">
        <v>2</v>
      </c>
      <c r="C93" s="88" t="str">
        <f>IF(B93=0, -5, "0")</f>
        <v>0</v>
      </c>
      <c r="D93" s="2"/>
      <c r="E93" s="62"/>
      <c r="F93" s="62"/>
    </row>
    <row r="94" spans="1:7" ht="18" x14ac:dyDescent="0.35">
      <c r="A94" s="28" t="s">
        <v>196</v>
      </c>
      <c r="B94" s="78">
        <v>2</v>
      </c>
      <c r="C94" s="88" t="str">
        <f>IF(B94=0, -5, "0")</f>
        <v>0</v>
      </c>
      <c r="D94" s="63"/>
      <c r="E94" s="62"/>
      <c r="F94" s="62"/>
    </row>
    <row r="95" spans="1:7" ht="33" x14ac:dyDescent="0.3">
      <c r="A95" s="8" t="s">
        <v>138</v>
      </c>
      <c r="B95" s="78">
        <v>0</v>
      </c>
      <c r="C95" s="62"/>
      <c r="D95" s="63" t="s">
        <v>508</v>
      </c>
      <c r="E95" s="63" t="s">
        <v>538</v>
      </c>
      <c r="F95" s="62" t="s">
        <v>299</v>
      </c>
    </row>
    <row r="96" spans="1:7" x14ac:dyDescent="0.3">
      <c r="A96" s="13" t="s">
        <v>238</v>
      </c>
      <c r="B96" s="78">
        <v>2</v>
      </c>
      <c r="C96" s="62"/>
      <c r="D96" s="63"/>
      <c r="E96" s="62"/>
      <c r="F96" s="62"/>
    </row>
    <row r="97" spans="1:7" x14ac:dyDescent="0.3">
      <c r="A97" s="13" t="s">
        <v>239</v>
      </c>
      <c r="B97" s="78">
        <v>2</v>
      </c>
      <c r="C97" s="62"/>
      <c r="D97" s="63"/>
      <c r="E97" s="62"/>
      <c r="F97" s="62"/>
    </row>
    <row r="98" spans="1:7" x14ac:dyDescent="0.3">
      <c r="A98" s="7" t="s">
        <v>115</v>
      </c>
      <c r="B98" s="78">
        <v>2</v>
      </c>
      <c r="C98" s="62"/>
      <c r="D98" s="63"/>
      <c r="E98" s="62"/>
      <c r="F98" s="62"/>
    </row>
    <row r="99" spans="1:7" ht="36" x14ac:dyDescent="0.35">
      <c r="A99" s="32" t="s">
        <v>163</v>
      </c>
      <c r="B99" s="78">
        <v>2</v>
      </c>
      <c r="C99" s="88" t="str">
        <f>IF(B99=0, -5, "0")</f>
        <v>0</v>
      </c>
      <c r="D99" s="63" t="s">
        <v>509</v>
      </c>
      <c r="E99" s="62"/>
      <c r="F99" s="62"/>
    </row>
    <row r="100" spans="1:7" ht="18" x14ac:dyDescent="0.35">
      <c r="A100" s="31" t="s">
        <v>253</v>
      </c>
      <c r="B100" s="78">
        <v>2</v>
      </c>
      <c r="C100" s="88" t="str">
        <f>IF(B100=0, -5, "0")</f>
        <v>0</v>
      </c>
      <c r="D100" s="63" t="s">
        <v>510</v>
      </c>
      <c r="E100" s="62"/>
      <c r="F100" s="62"/>
    </row>
    <row r="101" spans="1:7" x14ac:dyDescent="0.3">
      <c r="A101" s="37" t="s">
        <v>193</v>
      </c>
      <c r="B101" s="78">
        <v>2</v>
      </c>
      <c r="C101" s="62"/>
      <c r="D101" s="63"/>
      <c r="E101" s="62"/>
      <c r="F101" s="62"/>
    </row>
    <row r="102" spans="1:7" x14ac:dyDescent="0.3">
      <c r="A102" s="531" t="s">
        <v>34</v>
      </c>
      <c r="B102" s="532"/>
      <c r="C102" s="533"/>
      <c r="D102" s="97">
        <f>SUM(B88:C101)</f>
        <v>26</v>
      </c>
    </row>
    <row r="103" spans="1:7" x14ac:dyDescent="0.3">
      <c r="A103" s="531" t="s">
        <v>251</v>
      </c>
      <c r="B103" s="532"/>
      <c r="C103" s="533"/>
      <c r="D103" s="21">
        <f>D102/(COUNT(B88:C101)*2)</f>
        <v>0.9285714285714286</v>
      </c>
    </row>
    <row r="104" spans="1:7" s="10" customFormat="1" x14ac:dyDescent="0.3">
      <c r="A104" s="14"/>
      <c r="B104" s="15"/>
      <c r="C104" s="15"/>
      <c r="D104" s="16"/>
      <c r="G104" s="93"/>
    </row>
    <row r="105" spans="1:7" s="10" customFormat="1" x14ac:dyDescent="0.3">
      <c r="A105" s="33"/>
      <c r="B105" s="34"/>
      <c r="C105" s="34"/>
      <c r="D105" s="35"/>
      <c r="G105" s="93"/>
    </row>
    <row r="106" spans="1:7" s="10" customFormat="1" ht="19.5" x14ac:dyDescent="0.4">
      <c r="A106" s="534" t="s">
        <v>173</v>
      </c>
      <c r="B106" s="535"/>
      <c r="C106" s="535"/>
      <c r="D106" s="535"/>
      <c r="E106" s="535"/>
      <c r="F106" s="535"/>
      <c r="G106" s="93"/>
    </row>
    <row r="107" spans="1:7" s="10" customFormat="1" ht="34.5" x14ac:dyDescent="0.4">
      <c r="A107" s="36" t="s">
        <v>230</v>
      </c>
      <c r="B107" s="78">
        <v>0</v>
      </c>
      <c r="C107" s="69"/>
      <c r="D107" s="63" t="s">
        <v>514</v>
      </c>
      <c r="E107" s="63" t="s">
        <v>515</v>
      </c>
      <c r="F107" s="62" t="s">
        <v>299</v>
      </c>
      <c r="G107" s="93"/>
    </row>
    <row r="108" spans="1:7" s="10" customFormat="1" ht="19.5" x14ac:dyDescent="0.4">
      <c r="A108" s="7" t="s">
        <v>155</v>
      </c>
      <c r="B108" s="78">
        <v>2</v>
      </c>
      <c r="C108" s="69"/>
      <c r="D108" s="75"/>
      <c r="E108" s="62"/>
      <c r="F108" s="62"/>
      <c r="G108" s="93"/>
    </row>
    <row r="109" spans="1:7" s="10" customFormat="1" ht="19.5" x14ac:dyDescent="0.4">
      <c r="A109" s="7" t="s">
        <v>246</v>
      </c>
      <c r="B109" s="78">
        <v>2</v>
      </c>
      <c r="C109" s="69"/>
      <c r="D109" s="75"/>
      <c r="E109" s="62"/>
      <c r="F109" s="62"/>
      <c r="G109" s="93"/>
    </row>
    <row r="110" spans="1:7" s="10" customFormat="1" ht="19.5" x14ac:dyDescent="0.4">
      <c r="A110" s="44" t="s">
        <v>247</v>
      </c>
      <c r="B110" s="78">
        <v>2</v>
      </c>
      <c r="C110" s="69"/>
      <c r="D110" s="75"/>
      <c r="E110" s="62"/>
      <c r="F110" s="62"/>
      <c r="G110" s="93"/>
    </row>
    <row r="111" spans="1:7" s="10" customFormat="1" ht="34.5" x14ac:dyDescent="0.4">
      <c r="A111" s="9" t="s">
        <v>207</v>
      </c>
      <c r="B111" s="78">
        <v>2</v>
      </c>
      <c r="C111" s="69"/>
      <c r="D111" s="75"/>
      <c r="E111" s="62"/>
      <c r="F111" s="62"/>
      <c r="G111" s="93"/>
    </row>
    <row r="112" spans="1:7" s="10" customFormat="1" ht="36" x14ac:dyDescent="0.35">
      <c r="A112" s="32" t="s">
        <v>191</v>
      </c>
      <c r="B112" s="78">
        <v>2</v>
      </c>
      <c r="C112" s="88" t="str">
        <f>IF(B112=0, -5, "0")</f>
        <v>0</v>
      </c>
      <c r="D112" s="80"/>
      <c r="E112" s="62"/>
      <c r="F112" s="62"/>
      <c r="G112" s="93"/>
    </row>
    <row r="113" spans="1:7" s="10" customFormat="1" ht="33" x14ac:dyDescent="0.3">
      <c r="A113" s="9" t="s">
        <v>138</v>
      </c>
      <c r="B113" s="78">
        <v>0</v>
      </c>
      <c r="C113" s="62"/>
      <c r="D113" s="63" t="s">
        <v>522</v>
      </c>
      <c r="E113" s="62" t="s">
        <v>523</v>
      </c>
      <c r="F113" s="62" t="s">
        <v>299</v>
      </c>
      <c r="G113" s="93"/>
    </row>
    <row r="114" spans="1:7" s="10" customFormat="1" x14ac:dyDescent="0.3">
      <c r="A114" s="44" t="s">
        <v>238</v>
      </c>
      <c r="B114" s="78">
        <v>2</v>
      </c>
      <c r="C114" s="62"/>
      <c r="D114" s="63"/>
      <c r="E114" s="62"/>
      <c r="F114" s="62"/>
      <c r="G114" s="93"/>
    </row>
    <row r="115" spans="1:7" s="10" customFormat="1" ht="36" x14ac:dyDescent="0.35">
      <c r="A115" s="32" t="s">
        <v>268</v>
      </c>
      <c r="B115" s="78">
        <v>2</v>
      </c>
      <c r="C115" s="88" t="str">
        <f>IF(B115=0, -5, "0")</f>
        <v>0</v>
      </c>
      <c r="D115" s="63"/>
      <c r="E115" s="62"/>
      <c r="F115" s="62"/>
      <c r="G115" s="93"/>
    </row>
    <row r="116" spans="1:7" s="10" customFormat="1" ht="18" x14ac:dyDescent="0.35">
      <c r="A116" s="32" t="s">
        <v>272</v>
      </c>
      <c r="B116" s="78">
        <v>2</v>
      </c>
      <c r="C116" s="88" t="str">
        <f>IF(B116=0, -5, "0")</f>
        <v>0</v>
      </c>
      <c r="D116" s="63"/>
      <c r="E116" s="62"/>
      <c r="F116" s="62"/>
      <c r="G116" s="93"/>
    </row>
    <row r="117" spans="1:7" s="10" customFormat="1" x14ac:dyDescent="0.3">
      <c r="A117" s="37" t="s">
        <v>193</v>
      </c>
      <c r="B117" s="78">
        <v>2</v>
      </c>
      <c r="C117" s="62"/>
      <c r="D117" s="75"/>
      <c r="E117" s="62"/>
      <c r="F117" s="62"/>
      <c r="G117" s="93"/>
    </row>
    <row r="118" spans="1:7" s="10" customFormat="1" x14ac:dyDescent="0.3">
      <c r="A118" s="531" t="s">
        <v>34</v>
      </c>
      <c r="B118" s="532"/>
      <c r="C118" s="533"/>
      <c r="D118" s="97">
        <f>SUM(B107:C117)</f>
        <v>18</v>
      </c>
      <c r="E118" s="3"/>
      <c r="F118" s="3"/>
      <c r="G118" s="93"/>
    </row>
    <row r="119" spans="1:7" s="10" customFormat="1" x14ac:dyDescent="0.3">
      <c r="A119" s="531" t="s">
        <v>251</v>
      </c>
      <c r="B119" s="532"/>
      <c r="C119" s="533"/>
      <c r="D119" s="21">
        <f>D118/(COUNT(B107:C117)*2)</f>
        <v>0.81818181818181823</v>
      </c>
      <c r="E119" s="3"/>
      <c r="F119" s="3"/>
      <c r="G119" s="93"/>
    </row>
    <row r="120" spans="1:7" s="10" customFormat="1" x14ac:dyDescent="0.3">
      <c r="A120" s="14"/>
      <c r="B120" s="15"/>
      <c r="C120" s="15"/>
      <c r="D120" s="16"/>
      <c r="G120" s="93"/>
    </row>
    <row r="121" spans="1:7" ht="19.5" x14ac:dyDescent="0.4">
      <c r="A121" s="534" t="s">
        <v>156</v>
      </c>
      <c r="B121" s="535"/>
      <c r="C121" s="535"/>
      <c r="D121" s="535"/>
      <c r="E121" s="535"/>
      <c r="F121" s="535"/>
    </row>
    <row r="122" spans="1:7" x14ac:dyDescent="0.3">
      <c r="A122" s="30" t="s">
        <v>231</v>
      </c>
      <c r="B122" s="79">
        <v>2</v>
      </c>
      <c r="C122" s="62"/>
      <c r="D122" s="81"/>
      <c r="E122" s="81"/>
      <c r="F122" s="62"/>
    </row>
    <row r="123" spans="1:7" x14ac:dyDescent="0.3">
      <c r="A123" s="30" t="s">
        <v>228</v>
      </c>
      <c r="B123" s="79">
        <v>2</v>
      </c>
      <c r="C123" s="62"/>
      <c r="D123" s="63"/>
      <c r="E123" s="63"/>
      <c r="F123" s="62"/>
    </row>
    <row r="124" spans="1:7" ht="19.5" x14ac:dyDescent="0.4">
      <c r="A124" s="7" t="s">
        <v>249</v>
      </c>
      <c r="B124" s="79">
        <v>2</v>
      </c>
      <c r="C124" s="69"/>
      <c r="D124" s="63"/>
      <c r="E124" s="63"/>
      <c r="F124" s="62"/>
    </row>
    <row r="125" spans="1:7" ht="19.5" x14ac:dyDescent="0.4">
      <c r="A125" s="8" t="s">
        <v>206</v>
      </c>
      <c r="B125" s="79">
        <v>2</v>
      </c>
      <c r="C125" s="69"/>
      <c r="D125" s="63"/>
      <c r="E125" s="63"/>
      <c r="F125" s="62"/>
    </row>
    <row r="126" spans="1:7" ht="19.5" x14ac:dyDescent="0.4">
      <c r="A126" s="7" t="s">
        <v>248</v>
      </c>
      <c r="B126" s="79">
        <v>2</v>
      </c>
      <c r="C126" s="69"/>
      <c r="D126" s="75"/>
      <c r="E126" s="70"/>
      <c r="F126" s="62"/>
    </row>
    <row r="127" spans="1:7" ht="36" x14ac:dyDescent="0.35">
      <c r="A127" s="29" t="s">
        <v>174</v>
      </c>
      <c r="B127" s="79">
        <v>2</v>
      </c>
      <c r="C127" s="88" t="str">
        <f>IF(B127=0, -5, "0")</f>
        <v>0</v>
      </c>
      <c r="D127" s="75"/>
      <c r="E127" s="70"/>
      <c r="F127" s="62"/>
    </row>
    <row r="128" spans="1:7" ht="18" x14ac:dyDescent="0.35">
      <c r="A128" s="28" t="s">
        <v>197</v>
      </c>
      <c r="B128" s="79">
        <v>2</v>
      </c>
      <c r="C128" s="88" t="str">
        <f>IF(B128=0, -5, "0")</f>
        <v>0</v>
      </c>
      <c r="D128" s="63"/>
      <c r="E128" s="63"/>
      <c r="F128" s="62"/>
    </row>
    <row r="129" spans="1:7" ht="33" x14ac:dyDescent="0.3">
      <c r="A129" s="8" t="s">
        <v>139</v>
      </c>
      <c r="B129" s="79">
        <v>0</v>
      </c>
      <c r="C129" s="89"/>
      <c r="D129" s="63" t="s">
        <v>522</v>
      </c>
      <c r="E129" s="265" t="s">
        <v>523</v>
      </c>
      <c r="F129" s="62" t="s">
        <v>299</v>
      </c>
    </row>
    <row r="130" spans="1:7" ht="36" x14ac:dyDescent="0.35">
      <c r="A130" s="29" t="s">
        <v>164</v>
      </c>
      <c r="B130" s="79">
        <v>2</v>
      </c>
      <c r="C130" s="88" t="str">
        <f>IF(B130=0, -5, "0")</f>
        <v>0</v>
      </c>
      <c r="D130" s="63"/>
      <c r="E130" s="63"/>
      <c r="F130" s="62"/>
    </row>
    <row r="131" spans="1:7" x14ac:dyDescent="0.3">
      <c r="A131" s="11" t="s">
        <v>232</v>
      </c>
      <c r="B131" s="79">
        <v>2</v>
      </c>
      <c r="C131" s="89"/>
      <c r="D131" s="63"/>
      <c r="E131" s="63"/>
      <c r="F131" s="62"/>
    </row>
    <row r="132" spans="1:7" ht="18" x14ac:dyDescent="0.35">
      <c r="A132" s="31" t="s">
        <v>272</v>
      </c>
      <c r="B132" s="79">
        <v>2</v>
      </c>
      <c r="C132" s="88" t="str">
        <f>IF(B132=0, -5, "0")</f>
        <v>0</v>
      </c>
      <c r="D132" s="75"/>
      <c r="E132" s="70"/>
      <c r="F132" s="62"/>
    </row>
    <row r="133" spans="1:7" x14ac:dyDescent="0.3">
      <c r="A133" s="531" t="s">
        <v>34</v>
      </c>
      <c r="B133" s="532"/>
      <c r="C133" s="533"/>
      <c r="D133" s="97">
        <f>SUM(B122:C132)</f>
        <v>20</v>
      </c>
    </row>
    <row r="134" spans="1:7" x14ac:dyDescent="0.3">
      <c r="A134" s="531" t="s">
        <v>251</v>
      </c>
      <c r="B134" s="532"/>
      <c r="C134" s="533"/>
      <c r="D134" s="20">
        <f>D133/(COUNT(B122:C132)*2)</f>
        <v>0.90909090909090906</v>
      </c>
    </row>
    <row r="135" spans="1:7" s="10" customFormat="1" x14ac:dyDescent="0.3">
      <c r="A135" s="14"/>
      <c r="B135" s="15"/>
      <c r="C135" s="15"/>
      <c r="D135" s="19"/>
      <c r="G135" s="93"/>
    </row>
    <row r="136" spans="1:7" ht="19.5" x14ac:dyDescent="0.4">
      <c r="A136" s="534" t="s">
        <v>61</v>
      </c>
      <c r="B136" s="535"/>
      <c r="C136" s="535"/>
      <c r="D136" s="535"/>
      <c r="E136" s="535"/>
      <c r="F136" s="535"/>
    </row>
    <row r="137" spans="1:7" ht="19.5" x14ac:dyDescent="0.4">
      <c r="A137" s="11" t="s">
        <v>258</v>
      </c>
      <c r="B137" s="78">
        <v>2</v>
      </c>
      <c r="C137" s="69"/>
      <c r="D137" s="71"/>
      <c r="E137" s="62"/>
      <c r="F137" s="62"/>
    </row>
    <row r="138" spans="1:7" ht="18" x14ac:dyDescent="0.35">
      <c r="A138" s="28" t="s">
        <v>108</v>
      </c>
      <c r="B138" s="78">
        <v>2</v>
      </c>
      <c r="C138" s="88" t="str">
        <f>IF(B138=0, -5, "0")</f>
        <v>0</v>
      </c>
      <c r="D138" s="82"/>
      <c r="E138" s="62"/>
      <c r="F138" s="62"/>
    </row>
    <row r="139" spans="1:7" x14ac:dyDescent="0.3">
      <c r="A139" s="9" t="s">
        <v>233</v>
      </c>
      <c r="B139" s="78">
        <v>2</v>
      </c>
      <c r="C139" s="63"/>
      <c r="D139" s="71"/>
      <c r="E139" s="62"/>
      <c r="F139" s="62"/>
    </row>
    <row r="140" spans="1:7" x14ac:dyDescent="0.3">
      <c r="A140" s="38" t="s">
        <v>234</v>
      </c>
      <c r="B140" s="78">
        <v>2</v>
      </c>
      <c r="C140" s="63"/>
      <c r="D140" s="103"/>
      <c r="E140" s="62"/>
      <c r="F140" s="62"/>
    </row>
    <row r="141" spans="1:7" s="10" customFormat="1" x14ac:dyDescent="0.3">
      <c r="A141" s="9" t="s">
        <v>259</v>
      </c>
      <c r="B141" s="78">
        <v>2</v>
      </c>
      <c r="C141" s="84"/>
      <c r="D141" s="74"/>
      <c r="E141" s="74"/>
      <c r="F141" s="62"/>
      <c r="G141" s="93"/>
    </row>
    <row r="142" spans="1:7" x14ac:dyDescent="0.3">
      <c r="A142" s="11" t="s">
        <v>240</v>
      </c>
      <c r="B142" s="78">
        <v>2</v>
      </c>
      <c r="C142" s="63"/>
      <c r="D142" s="2"/>
      <c r="E142" s="62"/>
      <c r="F142" s="62"/>
    </row>
    <row r="143" spans="1:7" x14ac:dyDescent="0.3">
      <c r="A143" s="11" t="s">
        <v>260</v>
      </c>
      <c r="B143" s="78">
        <v>2</v>
      </c>
      <c r="C143" s="90"/>
      <c r="D143" s="66"/>
      <c r="E143" s="62"/>
      <c r="F143" s="62"/>
    </row>
    <row r="144" spans="1:7" ht="18" x14ac:dyDescent="0.35">
      <c r="A144" s="28" t="s">
        <v>198</v>
      </c>
      <c r="B144" s="78">
        <v>2</v>
      </c>
      <c r="C144" s="88" t="str">
        <f>IF(B144=0, -5, "0")</f>
        <v>0</v>
      </c>
      <c r="D144" s="67"/>
      <c r="E144" s="62"/>
      <c r="F144" s="62"/>
    </row>
    <row r="145" spans="1:7" ht="18" x14ac:dyDescent="0.35">
      <c r="A145" s="28" t="s">
        <v>165</v>
      </c>
      <c r="B145" s="78">
        <v>2</v>
      </c>
      <c r="C145" s="88" t="str">
        <f>IF(B145=0, -5, "0")</f>
        <v>0</v>
      </c>
      <c r="D145" s="95" t="s">
        <v>524</v>
      </c>
      <c r="E145" s="62"/>
      <c r="F145" s="62"/>
    </row>
    <row r="146" spans="1:7" x14ac:dyDescent="0.3">
      <c r="A146" s="11" t="s">
        <v>82</v>
      </c>
      <c r="B146" s="78">
        <v>2</v>
      </c>
      <c r="C146" s="63"/>
      <c r="D146" s="66"/>
      <c r="E146" s="62"/>
      <c r="F146" s="62"/>
    </row>
    <row r="147" spans="1:7" x14ac:dyDescent="0.3">
      <c r="A147" s="36" t="s">
        <v>175</v>
      </c>
      <c r="B147" s="78">
        <v>2</v>
      </c>
      <c r="C147" s="63"/>
      <c r="D147" s="66"/>
      <c r="E147" s="62"/>
      <c r="F147" s="62"/>
    </row>
    <row r="148" spans="1:7" x14ac:dyDescent="0.3">
      <c r="A148" s="7" t="s">
        <v>261</v>
      </c>
      <c r="B148" s="78">
        <v>2</v>
      </c>
      <c r="C148" s="63"/>
      <c r="D148" s="83"/>
      <c r="E148" s="62"/>
      <c r="F148" s="62"/>
    </row>
    <row r="149" spans="1:7" x14ac:dyDescent="0.3">
      <c r="A149" s="531" t="s">
        <v>34</v>
      </c>
      <c r="B149" s="532"/>
      <c r="C149" s="533"/>
      <c r="D149" s="97">
        <f>SUM(B137:C148)</f>
        <v>24</v>
      </c>
    </row>
    <row r="150" spans="1:7" x14ac:dyDescent="0.3">
      <c r="A150" s="531" t="s">
        <v>251</v>
      </c>
      <c r="B150" s="532"/>
      <c r="C150" s="533"/>
      <c r="D150" s="21">
        <f>D149/(COUNT(B137:C148)*2)</f>
        <v>1</v>
      </c>
    </row>
    <row r="151" spans="1:7" s="10" customFormat="1" x14ac:dyDescent="0.3">
      <c r="A151" s="14"/>
      <c r="B151" s="15"/>
      <c r="C151" s="15"/>
      <c r="D151" s="16"/>
      <c r="G151" s="93"/>
    </row>
    <row r="152" spans="1:7" ht="19.5" x14ac:dyDescent="0.4">
      <c r="A152" s="534" t="s">
        <v>178</v>
      </c>
      <c r="B152" s="535"/>
      <c r="C152" s="535"/>
      <c r="D152" s="535"/>
      <c r="E152" s="535"/>
      <c r="F152" s="535"/>
    </row>
    <row r="153" spans="1:7" ht="49.5" customHeight="1" x14ac:dyDescent="0.3">
      <c r="A153" s="36" t="s">
        <v>235</v>
      </c>
      <c r="B153" s="62">
        <v>1</v>
      </c>
      <c r="C153" s="62"/>
      <c r="D153" s="63" t="s">
        <v>547</v>
      </c>
      <c r="E153" s="63" t="s">
        <v>545</v>
      </c>
      <c r="F153" s="62" t="s">
        <v>298</v>
      </c>
    </row>
    <row r="154" spans="1:7" x14ac:dyDescent="0.3">
      <c r="A154" s="7" t="s">
        <v>127</v>
      </c>
      <c r="B154" s="265">
        <v>2</v>
      </c>
      <c r="C154" s="62"/>
      <c r="D154" s="63"/>
      <c r="E154" s="62"/>
      <c r="F154" s="62"/>
    </row>
    <row r="155" spans="1:7" ht="18" x14ac:dyDescent="0.35">
      <c r="A155" s="28" t="s">
        <v>262</v>
      </c>
      <c r="B155" s="265">
        <v>2</v>
      </c>
      <c r="C155" s="88" t="str">
        <f>IF(B155=0, -5, "0")</f>
        <v>0</v>
      </c>
      <c r="D155" s="63"/>
      <c r="E155" s="62"/>
      <c r="F155" s="62"/>
    </row>
    <row r="156" spans="1:7" ht="18" x14ac:dyDescent="0.35">
      <c r="A156" s="28" t="s">
        <v>263</v>
      </c>
      <c r="B156" s="265">
        <v>2</v>
      </c>
      <c r="C156" s="88" t="str">
        <f>IF(B156=0, -5, "0")</f>
        <v>0</v>
      </c>
      <c r="D156" s="63"/>
      <c r="E156" s="62"/>
      <c r="F156" s="62"/>
    </row>
    <row r="157" spans="1:7" ht="18" x14ac:dyDescent="0.35">
      <c r="A157" s="28" t="s">
        <v>264</v>
      </c>
      <c r="B157" s="265">
        <v>2</v>
      </c>
      <c r="C157" s="88" t="str">
        <f>IF(B157=0, -5, "0")</f>
        <v>0</v>
      </c>
      <c r="D157" s="63"/>
      <c r="E157" s="62"/>
      <c r="F157" s="62"/>
    </row>
    <row r="158" spans="1:7" ht="33" x14ac:dyDescent="0.3">
      <c r="A158" s="47" t="s">
        <v>166</v>
      </c>
      <c r="B158" s="265">
        <v>2</v>
      </c>
      <c r="C158" s="62"/>
      <c r="D158" s="85"/>
      <c r="E158" s="62"/>
      <c r="F158" s="62"/>
    </row>
    <row r="159" spans="1:7" x14ac:dyDescent="0.3">
      <c r="A159" s="46" t="s">
        <v>275</v>
      </c>
      <c r="B159" s="265">
        <v>2</v>
      </c>
      <c r="C159" s="62"/>
      <c r="D159" s="86"/>
      <c r="E159" s="62"/>
      <c r="F159" s="62"/>
    </row>
    <row r="160" spans="1:7" x14ac:dyDescent="0.3">
      <c r="A160" s="46" t="s">
        <v>137</v>
      </c>
      <c r="B160" s="265">
        <v>2</v>
      </c>
      <c r="C160" s="62"/>
      <c r="D160" s="86"/>
      <c r="E160" s="62"/>
      <c r="F160" s="62"/>
    </row>
    <row r="161" spans="1:7" x14ac:dyDescent="0.3">
      <c r="A161" s="531" t="s">
        <v>34</v>
      </c>
      <c r="B161" s="536"/>
      <c r="C161" s="537"/>
      <c r="D161" s="99">
        <f>SUM(B153:C160)</f>
        <v>15</v>
      </c>
    </row>
    <row r="162" spans="1:7" x14ac:dyDescent="0.3">
      <c r="A162" s="531" t="s">
        <v>251</v>
      </c>
      <c r="B162" s="532"/>
      <c r="C162" s="533"/>
      <c r="D162" s="21">
        <f>D161/(COUNT(B153:C160)*2)</f>
        <v>0.9375</v>
      </c>
    </row>
    <row r="163" spans="1:7" s="10" customFormat="1" x14ac:dyDescent="0.3">
      <c r="A163" s="14"/>
      <c r="B163" s="15"/>
      <c r="C163" s="17"/>
      <c r="D163" s="18"/>
      <c r="G163" s="93"/>
    </row>
    <row r="164" spans="1:7" ht="19.5" x14ac:dyDescent="0.4">
      <c r="A164" s="534" t="s">
        <v>64</v>
      </c>
      <c r="B164" s="535"/>
      <c r="C164" s="535"/>
      <c r="D164" s="535"/>
      <c r="E164" s="535"/>
      <c r="F164" s="535"/>
    </row>
    <row r="165" spans="1:7" ht="18" x14ac:dyDescent="0.35">
      <c r="A165" s="28" t="s">
        <v>242</v>
      </c>
      <c r="B165" s="62">
        <v>2</v>
      </c>
      <c r="C165" s="88" t="str">
        <f>IF(B165=0, -5, "0")</f>
        <v>0</v>
      </c>
      <c r="D165" s="62"/>
      <c r="E165" s="62"/>
      <c r="F165" s="62"/>
    </row>
    <row r="166" spans="1:7" ht="33" x14ac:dyDescent="0.3">
      <c r="A166" s="7" t="s">
        <v>243</v>
      </c>
      <c r="B166" s="265">
        <v>0</v>
      </c>
      <c r="C166" s="62"/>
      <c r="D166" s="63" t="s">
        <v>546</v>
      </c>
      <c r="E166" s="63" t="s">
        <v>525</v>
      </c>
      <c r="F166" s="62" t="s">
        <v>298</v>
      </c>
    </row>
    <row r="167" spans="1:7" x14ac:dyDescent="0.3">
      <c r="A167" s="30" t="s">
        <v>176</v>
      </c>
      <c r="B167" s="265">
        <v>2</v>
      </c>
      <c r="C167" s="62"/>
      <c r="D167" s="63"/>
      <c r="E167" s="62"/>
      <c r="F167" s="62"/>
    </row>
    <row r="168" spans="1:7" x14ac:dyDescent="0.3">
      <c r="A168" s="7" t="s">
        <v>73</v>
      </c>
      <c r="B168" s="265" t="s">
        <v>30</v>
      </c>
      <c r="C168" s="62"/>
      <c r="D168" s="62"/>
      <c r="E168" s="63"/>
      <c r="F168" s="62"/>
    </row>
    <row r="169" spans="1:7" x14ac:dyDescent="0.3">
      <c r="A169" s="531" t="s">
        <v>34</v>
      </c>
      <c r="B169" s="532"/>
      <c r="C169" s="533"/>
      <c r="D169" s="97">
        <f>SUM(B165:C168)</f>
        <v>4</v>
      </c>
    </row>
    <row r="170" spans="1:7" x14ac:dyDescent="0.3">
      <c r="A170" s="531" t="s">
        <v>251</v>
      </c>
      <c r="B170" s="532"/>
      <c r="C170" s="533"/>
      <c r="D170" s="21">
        <f>D169/(COUNT(B165:C168)*2)</f>
        <v>0.66666666666666663</v>
      </c>
    </row>
    <row r="171" spans="1:7" s="10" customFormat="1" x14ac:dyDescent="0.3">
      <c r="A171" s="14"/>
      <c r="B171" s="15"/>
      <c r="C171" s="15"/>
      <c r="D171" s="16"/>
      <c r="G171" s="93"/>
    </row>
    <row r="172" spans="1:7" ht="19.5" x14ac:dyDescent="0.4">
      <c r="A172" s="545" t="s">
        <v>15</v>
      </c>
      <c r="B172" s="546"/>
      <c r="C172" s="546"/>
      <c r="D172" s="546"/>
      <c r="E172" s="546"/>
      <c r="F172" s="546"/>
    </row>
    <row r="173" spans="1:7" ht="33" x14ac:dyDescent="0.3">
      <c r="A173" s="8" t="s">
        <v>152</v>
      </c>
      <c r="B173" s="62">
        <v>1</v>
      </c>
      <c r="C173" s="62"/>
      <c r="D173" s="7" t="s">
        <v>539</v>
      </c>
      <c r="E173" s="63" t="s">
        <v>520</v>
      </c>
      <c r="F173" s="62" t="s">
        <v>298</v>
      </c>
    </row>
    <row r="174" spans="1:7" x14ac:dyDescent="0.3">
      <c r="A174" s="7" t="s">
        <v>74</v>
      </c>
      <c r="B174" s="265">
        <v>2</v>
      </c>
      <c r="C174" s="62"/>
      <c r="D174" s="87"/>
      <c r="E174" s="62"/>
      <c r="F174" s="62"/>
    </row>
    <row r="175" spans="1:7" x14ac:dyDescent="0.3">
      <c r="A175" s="30" t="s">
        <v>167</v>
      </c>
      <c r="B175" s="265">
        <v>2</v>
      </c>
      <c r="C175" s="62"/>
      <c r="D175" s="63"/>
      <c r="E175" s="62"/>
      <c r="F175" s="62"/>
    </row>
    <row r="176" spans="1:7" x14ac:dyDescent="0.3">
      <c r="A176" s="7" t="s">
        <v>128</v>
      </c>
      <c r="B176" s="265">
        <v>2</v>
      </c>
      <c r="C176" s="62"/>
      <c r="D176" s="63"/>
      <c r="E176" s="63"/>
      <c r="F176" s="62"/>
    </row>
    <row r="177" spans="1:7" x14ac:dyDescent="0.3">
      <c r="A177" s="531" t="s">
        <v>34</v>
      </c>
      <c r="B177" s="532"/>
      <c r="C177" s="533"/>
      <c r="D177" s="97">
        <f>SUM(B173:C176)</f>
        <v>7</v>
      </c>
    </row>
    <row r="178" spans="1:7" x14ac:dyDescent="0.3">
      <c r="A178" s="531" t="s">
        <v>251</v>
      </c>
      <c r="B178" s="532"/>
      <c r="C178" s="533"/>
      <c r="D178" s="21">
        <f>D177/(COUNT(B173:C176)*2)</f>
        <v>0.875</v>
      </c>
    </row>
    <row r="179" spans="1:7" s="10" customFormat="1" x14ac:dyDescent="0.3">
      <c r="A179" s="14"/>
      <c r="B179" s="15"/>
      <c r="C179" s="15"/>
      <c r="D179" s="16"/>
      <c r="G179" s="93"/>
    </row>
    <row r="180" spans="1:7" ht="19.5" x14ac:dyDescent="0.4">
      <c r="A180" s="534" t="s">
        <v>65</v>
      </c>
      <c r="B180" s="535"/>
      <c r="C180" s="535"/>
      <c r="D180" s="535"/>
      <c r="E180" s="535"/>
      <c r="F180" s="535"/>
    </row>
    <row r="181" spans="1:7" ht="33" x14ac:dyDescent="0.3">
      <c r="A181" s="30" t="s">
        <v>270</v>
      </c>
      <c r="B181" s="62">
        <v>0</v>
      </c>
      <c r="C181" s="62"/>
      <c r="D181" s="63" t="s">
        <v>526</v>
      </c>
      <c r="E181" s="63" t="s">
        <v>527</v>
      </c>
      <c r="F181" s="62" t="s">
        <v>299</v>
      </c>
    </row>
    <row r="182" spans="1:7" x14ac:dyDescent="0.3">
      <c r="A182" s="38" t="s">
        <v>181</v>
      </c>
      <c r="B182" s="265">
        <v>2</v>
      </c>
      <c r="C182" s="62"/>
      <c r="D182" s="63"/>
      <c r="E182" s="45"/>
      <c r="F182" s="62"/>
    </row>
    <row r="183" spans="1:7" ht="35.25" customHeight="1" x14ac:dyDescent="0.3">
      <c r="A183" s="7" t="s">
        <v>75</v>
      </c>
      <c r="B183" s="265">
        <v>2</v>
      </c>
      <c r="C183" s="62"/>
      <c r="D183" s="63"/>
      <c r="E183" s="62"/>
      <c r="F183" s="62"/>
    </row>
    <row r="184" spans="1:7" x14ac:dyDescent="0.3">
      <c r="A184" s="8" t="s">
        <v>199</v>
      </c>
      <c r="B184" s="265">
        <v>2</v>
      </c>
      <c r="C184" s="62"/>
      <c r="D184" s="63"/>
      <c r="E184" s="62"/>
      <c r="F184" s="62"/>
    </row>
    <row r="185" spans="1:7" x14ac:dyDescent="0.3">
      <c r="A185" s="7" t="s">
        <v>265</v>
      </c>
      <c r="B185" s="265">
        <v>2</v>
      </c>
      <c r="C185" s="62"/>
      <c r="D185" s="63"/>
      <c r="E185" s="62"/>
      <c r="F185" s="62"/>
    </row>
    <row r="186" spans="1:7" x14ac:dyDescent="0.3">
      <c r="A186" s="531" t="s">
        <v>34</v>
      </c>
      <c r="B186" s="532"/>
      <c r="C186" s="533"/>
      <c r="D186" s="97">
        <f>SUM(B181:C185)</f>
        <v>8</v>
      </c>
    </row>
    <row r="187" spans="1:7" x14ac:dyDescent="0.3">
      <c r="A187" s="531" t="s">
        <v>251</v>
      </c>
      <c r="B187" s="532"/>
      <c r="C187" s="533"/>
      <c r="D187" s="21">
        <f>D186/(COUNT(B181:C185)*2)</f>
        <v>0.8</v>
      </c>
    </row>
    <row r="188" spans="1:7" s="10" customFormat="1" x14ac:dyDescent="0.3">
      <c r="A188" s="14"/>
      <c r="B188" s="15"/>
      <c r="C188" s="15"/>
      <c r="D188" s="16"/>
      <c r="G188" s="93"/>
    </row>
    <row r="189" spans="1:7" ht="19.5" x14ac:dyDescent="0.4">
      <c r="A189" s="534" t="s">
        <v>177</v>
      </c>
      <c r="B189" s="535"/>
      <c r="C189" s="535"/>
      <c r="D189" s="535"/>
      <c r="E189" s="535"/>
      <c r="F189" s="535"/>
    </row>
    <row r="190" spans="1:7" x14ac:dyDescent="0.3">
      <c r="A190" s="30" t="s">
        <v>309</v>
      </c>
      <c r="B190" s="62">
        <v>2</v>
      </c>
      <c r="C190" s="62"/>
      <c r="D190" s="62"/>
      <c r="E190" s="62"/>
      <c r="F190" s="62"/>
      <c r="G190" s="3"/>
    </row>
    <row r="191" spans="1:7" ht="18" x14ac:dyDescent="0.35">
      <c r="A191" s="100" t="s">
        <v>271</v>
      </c>
      <c r="B191" s="265">
        <v>2</v>
      </c>
      <c r="C191" s="88" t="str">
        <f>IF(B191=0, -5, "0")</f>
        <v>0</v>
      </c>
      <c r="D191" s="62"/>
      <c r="E191" s="62"/>
      <c r="F191" s="62"/>
    </row>
    <row r="192" spans="1:7" x14ac:dyDescent="0.3">
      <c r="A192" s="8" t="s">
        <v>267</v>
      </c>
      <c r="B192" s="265">
        <v>2</v>
      </c>
      <c r="C192" s="62"/>
      <c r="D192" s="62"/>
      <c r="E192" s="62"/>
      <c r="F192" s="62"/>
    </row>
    <row r="193" spans="1:6" x14ac:dyDescent="0.3">
      <c r="A193" s="39" t="s">
        <v>159</v>
      </c>
      <c r="B193" s="265">
        <v>2</v>
      </c>
      <c r="C193" s="62"/>
      <c r="D193" s="62"/>
      <c r="E193" s="62"/>
      <c r="F193" s="62"/>
    </row>
    <row r="194" spans="1:6" x14ac:dyDescent="0.3">
      <c r="A194" s="531" t="s">
        <v>34</v>
      </c>
      <c r="B194" s="532"/>
      <c r="C194" s="533"/>
      <c r="D194" s="40">
        <f>SUM(B190:C193)</f>
        <v>8</v>
      </c>
    </row>
    <row r="195" spans="1:6" x14ac:dyDescent="0.3">
      <c r="A195" s="531" t="s">
        <v>251</v>
      </c>
      <c r="B195" s="532"/>
      <c r="C195" s="533"/>
      <c r="D195" s="21">
        <f>D194/(COUNT(B190:C193)*2)</f>
        <v>1</v>
      </c>
    </row>
    <row r="197" spans="1:6" ht="18" x14ac:dyDescent="0.35">
      <c r="A197" s="43" t="s">
        <v>422</v>
      </c>
      <c r="B197" s="42"/>
      <c r="C197" s="42"/>
      <c r="D197" s="104">
        <v>0.44</v>
      </c>
      <c r="E197" s="101"/>
      <c r="F197" s="102"/>
    </row>
    <row r="198" spans="1:6" ht="22.5" x14ac:dyDescent="0.3">
      <c r="A198" s="23" t="s">
        <v>423</v>
      </c>
      <c r="B198" s="24"/>
      <c r="C198" s="25"/>
      <c r="D198" s="26">
        <f>SUM(D194,D186,D177,D169,D161,D63,D52,D33,D22,D118,D149,D133,D102,D84,D42)</f>
        <v>185</v>
      </c>
    </row>
    <row r="199" spans="1:6" ht="22.5" x14ac:dyDescent="0.3">
      <c r="A199" s="23" t="s">
        <v>276</v>
      </c>
      <c r="B199" s="24"/>
      <c r="C199" s="25"/>
      <c r="D199" s="27">
        <f>D198/(COUNT(B190:C193,B181:C185,B173:C176,B165:C168,B153:C160,B56:C62,B46:C51,B26:C32,B17:C21,B107:C117,B137:C148,B122:C132,B88:C101,B67:C83,B37:C41)*2)</f>
        <v>0.84090909090909094</v>
      </c>
    </row>
  </sheetData>
  <sheetProtection algorithmName="SHA-512" hashValue="RBFpKlvrNMFbBCxgnosq/Sni2xjRz3hQK6alREbsyC7OGh/TkcZ1TNTqSkLNFRam58JAHMqL/BkRlo9jKWPMtQ==" saltValue="29JAqaAey3tiLjTI5JBGYQ==" spinCount="100000" sheet="1" objects="1" scenarios="1" formatCells="0" formatColumns="0" formatRows="0"/>
  <mergeCells count="59">
    <mergeCell ref="A195:C195"/>
    <mergeCell ref="A172:F172"/>
    <mergeCell ref="A177:C177"/>
    <mergeCell ref="A178:C178"/>
    <mergeCell ref="A180:F180"/>
    <mergeCell ref="A186:C186"/>
    <mergeCell ref="A187:C187"/>
    <mergeCell ref="A162:C162"/>
    <mergeCell ref="A164:F164"/>
    <mergeCell ref="A15:F15"/>
    <mergeCell ref="A189:F189"/>
    <mergeCell ref="A194:C194"/>
    <mergeCell ref="A170:C170"/>
    <mergeCell ref="A121:F121"/>
    <mergeCell ref="A133:C133"/>
    <mergeCell ref="A134:C134"/>
    <mergeCell ref="A136:F136"/>
    <mergeCell ref="A149:C149"/>
    <mergeCell ref="A169:C169"/>
    <mergeCell ref="A119:C119"/>
    <mergeCell ref="A55:F55"/>
    <mergeCell ref="A63:C63"/>
    <mergeCell ref="A64:C64"/>
    <mergeCell ref="A106:F106"/>
    <mergeCell ref="A118:C118"/>
    <mergeCell ref="A66:F66"/>
    <mergeCell ref="A84:C84"/>
    <mergeCell ref="A85:C85"/>
    <mergeCell ref="A87:F87"/>
    <mergeCell ref="A102:C102"/>
    <mergeCell ref="A150:C150"/>
    <mergeCell ref="A152:F152"/>
    <mergeCell ref="A161:C161"/>
    <mergeCell ref="A53:C53"/>
    <mergeCell ref="A16:F16"/>
    <mergeCell ref="A22:C22"/>
    <mergeCell ref="A23:C23"/>
    <mergeCell ref="A25:F25"/>
    <mergeCell ref="A33:C33"/>
    <mergeCell ref="A34:C34"/>
    <mergeCell ref="A36:F36"/>
    <mergeCell ref="A42:C42"/>
    <mergeCell ref="A43:C43"/>
    <mergeCell ref="A45:F45"/>
    <mergeCell ref="A52:C52"/>
    <mergeCell ref="A103:C103"/>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B122:B132 B181:B185 B17:B21 B26:B32 B37:B41 B173:B176 B56:B62 B190:B193 B88:B101 B46:B51 B107:B117 B137:B148 B153:B160 B165:B168 B67:B83">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51" orientation="portrait" r:id="rId1"/>
  <rowBreaks count="1" manualBreakCount="1">
    <brk id="135" max="5" man="1"/>
  </rowBreaks>
  <colBreaks count="1" manualBreakCount="1">
    <brk id="6" max="198" man="1"/>
  </col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730"/>
  <sheetViews>
    <sheetView view="pageBreakPreview" topLeftCell="A571" zoomScale="60" zoomScaleNormal="100" workbookViewId="0">
      <selection activeCell="E579" sqref="E579"/>
    </sheetView>
  </sheetViews>
  <sheetFormatPr baseColWidth="10" defaultColWidth="11.42578125" defaultRowHeight="16.5" x14ac:dyDescent="0.3"/>
  <cols>
    <col min="1" max="1" width="98.140625" style="1" customWidth="1"/>
    <col min="2" max="2" width="26.85546875" style="258" customWidth="1"/>
    <col min="3" max="3" width="16.140625" style="258" customWidth="1"/>
    <col min="4" max="4" width="50" style="258" customWidth="1"/>
    <col min="5" max="5" width="26.42578125" style="258" customWidth="1"/>
    <col min="6" max="6" width="23.28515625" style="268" customWidth="1"/>
    <col min="7" max="7" width="13.42578125" style="267" customWidth="1"/>
    <col min="8" max="8" width="11.42578125" style="258" hidden="1" customWidth="1"/>
    <col min="9" max="16384" width="11.42578125" style="258"/>
  </cols>
  <sheetData>
    <row r="1" spans="1:7" ht="22.5" x14ac:dyDescent="0.45">
      <c r="A1" s="107"/>
      <c r="B1" s="108"/>
      <c r="C1" s="109">
        <v>0</v>
      </c>
      <c r="D1" s="453"/>
      <c r="E1" s="453"/>
      <c r="F1" s="453"/>
      <c r="G1" s="453"/>
    </row>
    <row r="2" spans="1:7" ht="22.5" x14ac:dyDescent="0.45">
      <c r="A2" s="110"/>
      <c r="B2" s="108"/>
      <c r="C2" s="109">
        <v>1</v>
      </c>
      <c r="D2" s="379"/>
      <c r="E2" s="379"/>
      <c r="F2" s="111"/>
      <c r="G2" s="111"/>
    </row>
    <row r="3" spans="1:7" ht="22.5" x14ac:dyDescent="0.45">
      <c r="A3" s="110"/>
      <c r="B3" s="108"/>
      <c r="C3" s="109">
        <v>2</v>
      </c>
      <c r="D3" s="379"/>
      <c r="E3" s="379"/>
      <c r="F3" s="111"/>
      <c r="G3" s="111"/>
    </row>
    <row r="4" spans="1:7" ht="22.5" x14ac:dyDescent="0.45">
      <c r="A4" s="110"/>
      <c r="B4" s="108"/>
      <c r="C4" s="109" t="s">
        <v>30</v>
      </c>
      <c r="D4" s="379"/>
      <c r="E4" s="379"/>
      <c r="F4" s="111"/>
      <c r="G4" s="111"/>
    </row>
    <row r="5" spans="1:7" ht="22.5" x14ac:dyDescent="0.45">
      <c r="A5" s="110"/>
      <c r="B5" s="108"/>
      <c r="C5" s="108"/>
      <c r="D5" s="379"/>
      <c r="E5" s="379"/>
      <c r="F5" s="111"/>
      <c r="G5" s="111"/>
    </row>
    <row r="6" spans="1:7" ht="22.5" x14ac:dyDescent="0.45">
      <c r="A6" s="110"/>
      <c r="B6" s="108"/>
      <c r="C6" s="108"/>
      <c r="D6" s="379"/>
      <c r="E6" s="379"/>
      <c r="F6" s="111"/>
      <c r="G6" s="111"/>
    </row>
    <row r="7" spans="1:7" ht="22.5" x14ac:dyDescent="0.45">
      <c r="A7" s="454" t="s">
        <v>151</v>
      </c>
      <c r="B7" s="454"/>
      <c r="C7" s="454"/>
      <c r="D7" s="454"/>
      <c r="E7" s="454"/>
      <c r="F7" s="454"/>
      <c r="G7" s="111"/>
    </row>
    <row r="8" spans="1:7" ht="22.5" x14ac:dyDescent="0.45">
      <c r="A8" s="455" t="str">
        <f>'Page de garde'!D18</f>
        <v>CM Ras Jbel</v>
      </c>
      <c r="B8" s="455"/>
      <c r="C8" s="455"/>
      <c r="D8" s="455"/>
      <c r="E8" s="455"/>
      <c r="F8" s="455"/>
      <c r="G8" s="111"/>
    </row>
    <row r="9" spans="1:7" ht="22.5" x14ac:dyDescent="0.45">
      <c r="A9" s="112" t="s">
        <v>39</v>
      </c>
      <c r="B9" s="456" t="s">
        <v>548</v>
      </c>
      <c r="C9" s="456"/>
      <c r="D9" s="456"/>
      <c r="E9" s="456"/>
      <c r="F9" s="456"/>
      <c r="G9" s="111"/>
    </row>
    <row r="10" spans="1:7" ht="22.5" x14ac:dyDescent="0.45">
      <c r="A10" s="113" t="s">
        <v>41</v>
      </c>
      <c r="B10" s="457" t="s">
        <v>549</v>
      </c>
      <c r="C10" s="457"/>
      <c r="D10" s="457"/>
      <c r="E10" s="457"/>
      <c r="F10" s="457"/>
      <c r="G10" s="111"/>
    </row>
    <row r="11" spans="1:7" ht="22.5" x14ac:dyDescent="0.45">
      <c r="A11" s="112" t="s">
        <v>40</v>
      </c>
      <c r="B11" s="452">
        <v>43614</v>
      </c>
      <c r="C11" s="452"/>
      <c r="D11" s="452"/>
      <c r="E11" s="452"/>
      <c r="F11" s="452"/>
      <c r="G11" s="111"/>
    </row>
    <row r="12" spans="1:7" ht="22.5" x14ac:dyDescent="0.45">
      <c r="A12" s="112" t="s">
        <v>200</v>
      </c>
      <c r="B12" s="458">
        <f>D730</f>
        <v>0.78338762214983715</v>
      </c>
      <c r="C12" s="458"/>
      <c r="D12" s="458"/>
      <c r="E12" s="458"/>
      <c r="F12" s="458"/>
      <c r="G12" s="111"/>
    </row>
    <row r="13" spans="1:7" ht="22.5" x14ac:dyDescent="0.45">
      <c r="A13" s="110"/>
      <c r="B13" s="108"/>
      <c r="C13" s="108"/>
      <c r="D13" s="453"/>
      <c r="E13" s="453"/>
      <c r="F13" s="453"/>
      <c r="G13" s="453"/>
    </row>
    <row r="14" spans="1:7" ht="16.5" customHeight="1" x14ac:dyDescent="0.4">
      <c r="A14" s="108"/>
      <c r="B14" s="108"/>
      <c r="C14" s="108"/>
      <c r="D14" s="108"/>
      <c r="E14" s="108"/>
      <c r="F14" s="114"/>
      <c r="G14" s="114"/>
    </row>
    <row r="15" spans="1:7" ht="25.5" customHeight="1" x14ac:dyDescent="0.45">
      <c r="A15" s="289" t="s">
        <v>0</v>
      </c>
      <c r="B15" s="115"/>
      <c r="C15" s="115"/>
      <c r="D15" s="115"/>
      <c r="E15" s="115"/>
      <c r="F15" s="115"/>
      <c r="G15" s="114"/>
    </row>
    <row r="16" spans="1:7" ht="16.5" customHeight="1" x14ac:dyDescent="0.45">
      <c r="A16" s="116">
        <f>B11</f>
        <v>43614</v>
      </c>
      <c r="B16" s="117"/>
      <c r="C16" s="117"/>
      <c r="D16" s="117"/>
      <c r="E16" s="117"/>
      <c r="F16" s="117"/>
      <c r="G16" s="114"/>
    </row>
    <row r="17" spans="1:8" ht="16.5" customHeight="1" x14ac:dyDescent="0.4">
      <c r="A17" s="441" t="s">
        <v>28</v>
      </c>
      <c r="B17" s="442" t="s">
        <v>29</v>
      </c>
      <c r="C17" s="442"/>
      <c r="D17" s="442" t="s">
        <v>42</v>
      </c>
      <c r="E17" s="432" t="s">
        <v>266</v>
      </c>
      <c r="F17" s="432" t="s">
        <v>300</v>
      </c>
      <c r="G17" s="114"/>
    </row>
    <row r="18" spans="1:8" ht="16.5" customHeight="1" x14ac:dyDescent="0.4">
      <c r="A18" s="441"/>
      <c r="B18" s="118" t="s">
        <v>32</v>
      </c>
      <c r="C18" s="118" t="s">
        <v>31</v>
      </c>
      <c r="D18" s="442"/>
      <c r="E18" s="432"/>
      <c r="F18" s="432"/>
      <c r="G18" s="114"/>
    </row>
    <row r="19" spans="1:8" s="80" customFormat="1" ht="16.5" customHeight="1" x14ac:dyDescent="0.4">
      <c r="A19" s="360"/>
      <c r="B19" s="361"/>
      <c r="C19" s="361"/>
      <c r="D19" s="361"/>
      <c r="E19" s="362"/>
      <c r="F19" s="362"/>
      <c r="G19" s="129"/>
    </row>
    <row r="20" spans="1:8" ht="22.5" x14ac:dyDescent="0.4">
      <c r="A20" s="119" t="s">
        <v>1</v>
      </c>
      <c r="B20" s="120"/>
      <c r="C20" s="120"/>
      <c r="D20" s="120"/>
      <c r="E20" s="120"/>
      <c r="F20" s="120"/>
      <c r="G20" s="114"/>
    </row>
    <row r="21" spans="1:8" ht="21" x14ac:dyDescent="0.4">
      <c r="A21" s="121" t="s">
        <v>9</v>
      </c>
      <c r="B21" s="122">
        <v>2</v>
      </c>
      <c r="C21" s="122"/>
      <c r="D21" s="123"/>
      <c r="E21" s="124"/>
      <c r="F21" s="123"/>
      <c r="G21" s="114"/>
      <c r="H21" s="258" t="s">
        <v>298</v>
      </c>
    </row>
    <row r="22" spans="1:8" ht="21" x14ac:dyDescent="0.4">
      <c r="A22" s="121" t="s">
        <v>158</v>
      </c>
      <c r="B22" s="122">
        <v>2</v>
      </c>
      <c r="C22" s="122"/>
      <c r="D22" s="123"/>
      <c r="E22" s="124"/>
      <c r="F22" s="123"/>
      <c r="G22" s="114"/>
      <c r="H22" s="258" t="s">
        <v>299</v>
      </c>
    </row>
    <row r="23" spans="1:8" ht="21" x14ac:dyDescent="0.4">
      <c r="A23" s="121" t="s">
        <v>76</v>
      </c>
      <c r="B23" s="122">
        <v>2</v>
      </c>
      <c r="C23" s="122"/>
      <c r="D23" s="123"/>
      <c r="E23" s="124"/>
      <c r="F23" s="123"/>
      <c r="G23" s="114"/>
    </row>
    <row r="24" spans="1:8" ht="21" x14ac:dyDescent="0.4">
      <c r="A24" s="125" t="s">
        <v>431</v>
      </c>
      <c r="B24" s="122">
        <v>2</v>
      </c>
      <c r="C24" s="122"/>
      <c r="D24" s="123"/>
      <c r="E24" s="124"/>
      <c r="F24" s="123"/>
      <c r="G24" s="114"/>
    </row>
    <row r="25" spans="1:8" s="80" customFormat="1" ht="21" x14ac:dyDescent="0.4">
      <c r="A25" s="125" t="s">
        <v>374</v>
      </c>
      <c r="B25" s="122">
        <v>2</v>
      </c>
      <c r="C25" s="126"/>
      <c r="D25" s="127"/>
      <c r="E25" s="128"/>
      <c r="F25" s="123"/>
      <c r="G25" s="129"/>
    </row>
    <row r="26" spans="1:8" ht="21" x14ac:dyDescent="0.4">
      <c r="A26" s="130" t="s">
        <v>34</v>
      </c>
      <c r="B26" s="130"/>
      <c r="C26" s="130"/>
      <c r="D26" s="130">
        <f>SUM(B21:C25)</f>
        <v>10</v>
      </c>
      <c r="E26" s="108"/>
      <c r="F26" s="114"/>
      <c r="G26" s="114"/>
    </row>
    <row r="27" spans="1:8" ht="21" x14ac:dyDescent="0.4">
      <c r="A27" s="130" t="s">
        <v>33</v>
      </c>
      <c r="B27" s="131"/>
      <c r="C27" s="132"/>
      <c r="D27" s="133">
        <f>D26/(COUNT(B21:C25)*2)</f>
        <v>1</v>
      </c>
      <c r="E27" s="108"/>
      <c r="F27" s="114"/>
      <c r="G27" s="114"/>
    </row>
    <row r="28" spans="1:8" ht="21" x14ac:dyDescent="0.4">
      <c r="A28" s="134"/>
      <c r="B28" s="114"/>
      <c r="C28" s="135"/>
      <c r="D28" s="114"/>
      <c r="E28" s="108"/>
      <c r="F28" s="114"/>
      <c r="G28" s="114"/>
    </row>
    <row r="29" spans="1:8" ht="22.5" x14ac:dyDescent="0.4">
      <c r="A29" s="547" t="s">
        <v>16</v>
      </c>
      <c r="B29" s="548"/>
      <c r="C29" s="548"/>
      <c r="D29" s="548"/>
      <c r="E29" s="548"/>
      <c r="F29" s="548"/>
      <c r="G29" s="114"/>
    </row>
    <row r="30" spans="1:8" ht="21" x14ac:dyDescent="0.4">
      <c r="A30" s="138" t="s">
        <v>2</v>
      </c>
      <c r="B30" s="122">
        <v>2</v>
      </c>
      <c r="C30" s="122"/>
      <c r="D30" s="123"/>
      <c r="E30" s="124"/>
      <c r="F30" s="123"/>
      <c r="G30" s="114"/>
    </row>
    <row r="31" spans="1:8" ht="21" x14ac:dyDescent="0.4">
      <c r="A31" s="121" t="s">
        <v>323</v>
      </c>
      <c r="B31" s="122">
        <v>2</v>
      </c>
      <c r="C31" s="122"/>
      <c r="D31" s="123"/>
      <c r="E31" s="124"/>
      <c r="F31" s="123"/>
      <c r="G31" s="114"/>
    </row>
    <row r="32" spans="1:8" ht="42" x14ac:dyDescent="0.4">
      <c r="A32" s="121" t="s">
        <v>130</v>
      </c>
      <c r="B32" s="122">
        <v>2</v>
      </c>
      <c r="C32" s="122"/>
      <c r="D32" s="139"/>
      <c r="E32" s="124"/>
      <c r="F32" s="123"/>
      <c r="G32" s="114"/>
    </row>
    <row r="33" spans="1:7" ht="21" x14ac:dyDescent="0.4">
      <c r="A33" s="138" t="s">
        <v>47</v>
      </c>
      <c r="B33" s="122">
        <v>2</v>
      </c>
      <c r="C33" s="126"/>
      <c r="D33" s="140"/>
      <c r="E33" s="124"/>
      <c r="F33" s="123"/>
      <c r="G33" s="114"/>
    </row>
    <row r="34" spans="1:7" ht="67.5" x14ac:dyDescent="0.4">
      <c r="A34" s="141" t="s">
        <v>432</v>
      </c>
      <c r="B34" s="122">
        <v>2</v>
      </c>
      <c r="C34" s="142" t="str">
        <f>IF(B34=0, -5, "0")</f>
        <v>0</v>
      </c>
      <c r="D34" s="140"/>
      <c r="E34" s="124"/>
      <c r="F34" s="123"/>
      <c r="G34" s="114"/>
    </row>
    <row r="35" spans="1:7" ht="45" x14ac:dyDescent="0.4">
      <c r="A35" s="141" t="s">
        <v>400</v>
      </c>
      <c r="B35" s="122">
        <v>2</v>
      </c>
      <c r="C35" s="142" t="str">
        <f>IF(B35=0, -5, "0")</f>
        <v>0</v>
      </c>
      <c r="D35" s="127"/>
      <c r="E35" s="124"/>
      <c r="F35" s="123"/>
      <c r="G35" s="129"/>
    </row>
    <row r="36" spans="1:7" ht="22.5" x14ac:dyDescent="0.4">
      <c r="A36" s="398" t="s">
        <v>396</v>
      </c>
      <c r="B36" s="122">
        <v>2</v>
      </c>
      <c r="C36" s="142" t="str">
        <f>IF(B36=0, -2, "0")</f>
        <v>0</v>
      </c>
      <c r="D36" s="145"/>
      <c r="E36" s="127"/>
      <c r="F36" s="123"/>
      <c r="G36" s="129"/>
    </row>
    <row r="37" spans="1:7" ht="21" x14ac:dyDescent="0.4">
      <c r="A37" s="121" t="s">
        <v>401</v>
      </c>
      <c r="B37" s="122">
        <v>2</v>
      </c>
      <c r="C37" s="122"/>
      <c r="D37" s="123"/>
      <c r="E37" s="124"/>
      <c r="F37" s="123"/>
      <c r="G37" s="114"/>
    </row>
    <row r="38" spans="1:7" ht="22.5" x14ac:dyDescent="0.4">
      <c r="A38" s="547" t="s">
        <v>311</v>
      </c>
      <c r="B38" s="548"/>
      <c r="C38" s="548"/>
      <c r="D38" s="548"/>
      <c r="E38" s="548"/>
      <c r="F38" s="548"/>
      <c r="G38" s="114"/>
    </row>
    <row r="39" spans="1:7" ht="42" x14ac:dyDescent="0.4">
      <c r="A39" s="125" t="s">
        <v>329</v>
      </c>
      <c r="B39" s="122">
        <v>0</v>
      </c>
      <c r="C39" s="122"/>
      <c r="D39" s="123" t="s">
        <v>550</v>
      </c>
      <c r="E39" s="123" t="s">
        <v>551</v>
      </c>
      <c r="F39" s="123"/>
      <c r="G39" s="114"/>
    </row>
    <row r="40" spans="1:7" ht="45" customHeight="1" x14ac:dyDescent="0.4">
      <c r="A40" s="138" t="s">
        <v>303</v>
      </c>
      <c r="B40" s="122">
        <v>1</v>
      </c>
      <c r="C40" s="122"/>
      <c r="D40" s="123" t="s">
        <v>552</v>
      </c>
      <c r="E40" s="123" t="s">
        <v>553</v>
      </c>
      <c r="F40" s="123"/>
      <c r="G40" s="114"/>
    </row>
    <row r="41" spans="1:7" ht="22.5" customHeight="1" x14ac:dyDescent="0.4">
      <c r="A41" s="121" t="s">
        <v>313</v>
      </c>
      <c r="B41" s="122">
        <v>2</v>
      </c>
      <c r="C41" s="122"/>
      <c r="D41" s="123"/>
      <c r="E41" s="124"/>
      <c r="F41" s="123"/>
      <c r="G41" s="114"/>
    </row>
    <row r="42" spans="1:7" ht="24.75" customHeight="1" x14ac:dyDescent="0.4">
      <c r="A42" s="125" t="s">
        <v>406</v>
      </c>
      <c r="B42" s="122">
        <v>2</v>
      </c>
      <c r="C42" s="122"/>
      <c r="D42" s="123"/>
      <c r="E42" s="124"/>
      <c r="F42" s="123"/>
      <c r="G42" s="114"/>
    </row>
    <row r="43" spans="1:7" ht="89.25" customHeight="1" x14ac:dyDescent="0.4">
      <c r="A43" s="138" t="s">
        <v>422</v>
      </c>
      <c r="B43" s="415" t="str">
        <f>IF(D43=1, 2, IF(AND(D43&lt;1,D43&gt;0), 1, IF(D43=0,"0","NA")))</f>
        <v>NA</v>
      </c>
      <c r="C43" s="122"/>
      <c r="D43" s="411" t="str">
        <f>IFERROR(E43/F43,"N.A")</f>
        <v>N.A</v>
      </c>
      <c r="E43" s="414">
        <f>COUNTIF('A1 Exploitation'!F21:F42,"ok")</f>
        <v>0</v>
      </c>
      <c r="F43" s="414">
        <f>COUNTA('A1 Exploitation'!F21:F42)</f>
        <v>0</v>
      </c>
      <c r="G43" s="114"/>
    </row>
    <row r="44" spans="1:7" ht="21" x14ac:dyDescent="0.4">
      <c r="A44" s="148" t="s">
        <v>34</v>
      </c>
      <c r="B44" s="148"/>
      <c r="C44" s="148"/>
      <c r="D44" s="148">
        <f>SUM(B30:C37,B39:C43)</f>
        <v>21</v>
      </c>
      <c r="E44" s="108"/>
      <c r="F44" s="114"/>
      <c r="G44" s="114"/>
    </row>
    <row r="45" spans="1:7" ht="21" x14ac:dyDescent="0.4">
      <c r="A45" s="130" t="s">
        <v>33</v>
      </c>
      <c r="B45" s="131"/>
      <c r="C45" s="132"/>
      <c r="D45" s="133">
        <f>D44/(COUNT(B30:C37,B39:C43)*2)</f>
        <v>0.875</v>
      </c>
      <c r="E45" s="108"/>
      <c r="F45" s="114"/>
      <c r="G45" s="114"/>
    </row>
    <row r="46" spans="1:7" ht="21" x14ac:dyDescent="0.4">
      <c r="A46" s="149"/>
      <c r="B46" s="135"/>
      <c r="C46" s="135"/>
      <c r="D46" s="135"/>
      <c r="E46" s="108"/>
      <c r="F46" s="114"/>
      <c r="G46" s="114"/>
    </row>
    <row r="47" spans="1:7" ht="22.5" x14ac:dyDescent="0.45">
      <c r="A47" s="377" t="s">
        <v>36</v>
      </c>
      <c r="B47" s="151"/>
      <c r="C47" s="152"/>
      <c r="D47" s="153">
        <f>SUM(D44,D26)</f>
        <v>31</v>
      </c>
      <c r="E47" s="108"/>
      <c r="F47" s="114"/>
      <c r="G47" s="114"/>
    </row>
    <row r="48" spans="1:7" ht="22.5" x14ac:dyDescent="0.45">
      <c r="A48" s="377" t="s">
        <v>168</v>
      </c>
      <c r="B48" s="151"/>
      <c r="C48" s="152"/>
      <c r="D48" s="154">
        <f>D47/(COUNT(B30:C37,B21:C25,B39:C43)*2)</f>
        <v>0.91176470588235292</v>
      </c>
      <c r="E48" s="108"/>
      <c r="F48" s="114"/>
      <c r="G48" s="114"/>
    </row>
    <row r="49" spans="1:7" ht="21" x14ac:dyDescent="0.3">
      <c r="A49" s="435"/>
      <c r="B49" s="435"/>
      <c r="C49" s="435"/>
      <c r="D49" s="435"/>
      <c r="E49" s="435"/>
      <c r="F49" s="435"/>
      <c r="G49" s="435"/>
    </row>
    <row r="50" spans="1:7" ht="22.5" x14ac:dyDescent="0.45">
      <c r="A50" s="310" t="s">
        <v>107</v>
      </c>
      <c r="B50" s="310"/>
      <c r="C50" s="310"/>
      <c r="D50" s="310"/>
      <c r="E50" s="310"/>
      <c r="F50" s="310"/>
      <c r="G50" s="114"/>
    </row>
    <row r="51" spans="1:7" ht="21" x14ac:dyDescent="0.4">
      <c r="A51" s="156">
        <f>B11</f>
        <v>43614</v>
      </c>
      <c r="B51" s="114"/>
      <c r="C51" s="135"/>
      <c r="D51" s="114"/>
      <c r="E51" s="108"/>
      <c r="F51" s="114"/>
      <c r="G51" s="114"/>
    </row>
    <row r="52" spans="1:7" ht="21" x14ac:dyDescent="0.4">
      <c r="A52" s="441" t="s">
        <v>28</v>
      </c>
      <c r="B52" s="442" t="s">
        <v>29</v>
      </c>
      <c r="C52" s="442"/>
      <c r="D52" s="442" t="s">
        <v>42</v>
      </c>
      <c r="E52" s="432" t="s">
        <v>266</v>
      </c>
      <c r="F52" s="432" t="s">
        <v>302</v>
      </c>
      <c r="G52" s="129"/>
    </row>
    <row r="53" spans="1:7" ht="21" x14ac:dyDescent="0.4">
      <c r="A53" s="441"/>
      <c r="B53" s="118" t="s">
        <v>32</v>
      </c>
      <c r="C53" s="118" t="s">
        <v>31</v>
      </c>
      <c r="D53" s="442"/>
      <c r="E53" s="432"/>
      <c r="F53" s="432"/>
      <c r="G53" s="114"/>
    </row>
    <row r="54" spans="1:7" s="80" customFormat="1" ht="22.5" x14ac:dyDescent="0.4">
      <c r="A54" s="360"/>
      <c r="B54" s="361"/>
      <c r="C54" s="361"/>
      <c r="D54" s="361"/>
      <c r="E54" s="362"/>
      <c r="F54" s="362"/>
      <c r="G54" s="129"/>
    </row>
    <row r="55" spans="1:7" ht="22.5" x14ac:dyDescent="0.4">
      <c r="A55" s="136" t="s">
        <v>52</v>
      </c>
      <c r="B55" s="137"/>
      <c r="C55" s="137"/>
      <c r="D55" s="137"/>
      <c r="E55" s="137"/>
      <c r="F55" s="137"/>
      <c r="G55" s="114"/>
    </row>
    <row r="56" spans="1:7" ht="21" x14ac:dyDescent="0.4">
      <c r="A56" s="157" t="s">
        <v>86</v>
      </c>
      <c r="B56" s="122" t="s">
        <v>30</v>
      </c>
      <c r="C56" s="122"/>
      <c r="D56" s="158"/>
      <c r="E56" s="124"/>
      <c r="F56" s="123"/>
      <c r="G56" s="114"/>
    </row>
    <row r="57" spans="1:7" ht="42" x14ac:dyDescent="0.4">
      <c r="A57" s="159" t="s">
        <v>190</v>
      </c>
      <c r="B57" s="122" t="s">
        <v>30</v>
      </c>
      <c r="C57" s="122"/>
      <c r="D57" s="123"/>
      <c r="E57" s="124"/>
      <c r="F57" s="123"/>
      <c r="G57" s="114"/>
    </row>
    <row r="58" spans="1:7" ht="21" x14ac:dyDescent="0.4">
      <c r="A58" s="160" t="s">
        <v>304</v>
      </c>
      <c r="B58" s="122" t="s">
        <v>30</v>
      </c>
      <c r="C58" s="122"/>
      <c r="D58" s="158"/>
      <c r="E58" s="124"/>
      <c r="F58" s="123"/>
      <c r="G58" s="114"/>
    </row>
    <row r="59" spans="1:7" ht="21" x14ac:dyDescent="0.4">
      <c r="A59" s="157" t="s">
        <v>213</v>
      </c>
      <c r="B59" s="122" t="s">
        <v>30</v>
      </c>
      <c r="C59" s="126"/>
      <c r="D59" s="161"/>
      <c r="E59" s="127"/>
      <c r="F59" s="123"/>
      <c r="G59" s="114"/>
    </row>
    <row r="60" spans="1:7" ht="21" x14ac:dyDescent="0.4">
      <c r="A60" s="157" t="s">
        <v>332</v>
      </c>
      <c r="B60" s="122" t="s">
        <v>30</v>
      </c>
      <c r="C60" s="122"/>
      <c r="D60" s="158"/>
      <c r="E60" s="124"/>
      <c r="F60" s="123"/>
      <c r="G60" s="114"/>
    </row>
    <row r="61" spans="1:7" ht="21" x14ac:dyDescent="0.4">
      <c r="A61" s="159" t="s">
        <v>109</v>
      </c>
      <c r="B61" s="122" t="s">
        <v>30</v>
      </c>
      <c r="C61" s="122"/>
      <c r="D61" s="158"/>
      <c r="E61" s="124"/>
      <c r="F61" s="123"/>
      <c r="G61" s="114"/>
    </row>
    <row r="62" spans="1:7" ht="22.5" x14ac:dyDescent="0.45">
      <c r="A62" s="162" t="s">
        <v>7</v>
      </c>
      <c r="B62" s="122" t="s">
        <v>30</v>
      </c>
      <c r="C62" s="143" t="str">
        <f>IF(B62=0, -10, IF(B62=1, -5, "0"))</f>
        <v>0</v>
      </c>
      <c r="D62" s="127"/>
      <c r="E62" s="124"/>
      <c r="F62" s="123"/>
      <c r="G62" s="114"/>
    </row>
    <row r="63" spans="1:7" ht="21" x14ac:dyDescent="0.4">
      <c r="A63" s="164" t="s">
        <v>24</v>
      </c>
      <c r="B63" s="122" t="s">
        <v>30</v>
      </c>
      <c r="C63" s="122"/>
      <c r="D63" s="163"/>
      <c r="E63" s="124"/>
      <c r="F63" s="123"/>
      <c r="G63" s="114"/>
    </row>
    <row r="64" spans="1:7" ht="21" x14ac:dyDescent="0.3">
      <c r="A64" s="510"/>
      <c r="B64" s="511"/>
      <c r="C64" s="511"/>
      <c r="D64" s="511"/>
      <c r="E64" s="511"/>
      <c r="F64" s="511"/>
      <c r="G64" s="511"/>
    </row>
    <row r="65" spans="1:7" ht="43.5" customHeight="1" x14ac:dyDescent="0.4">
      <c r="A65" s="444" t="s">
        <v>351</v>
      </c>
      <c r="B65" s="444"/>
      <c r="C65" s="444"/>
      <c r="D65" s="444"/>
      <c r="E65" s="444"/>
      <c r="F65" s="444"/>
      <c r="G65" s="114"/>
    </row>
    <row r="66" spans="1:7" ht="45" x14ac:dyDescent="0.4">
      <c r="A66" s="181" t="s">
        <v>440</v>
      </c>
      <c r="B66" s="122" t="s">
        <v>30</v>
      </c>
      <c r="C66" s="143" t="str">
        <f>IF(B66=0, -10, "0")</f>
        <v>0</v>
      </c>
      <c r="D66" s="179"/>
      <c r="E66" s="124"/>
      <c r="F66" s="123"/>
      <c r="G66" s="114"/>
    </row>
    <row r="67" spans="1:7" ht="21" x14ac:dyDescent="0.4">
      <c r="A67" s="160" t="s">
        <v>110</v>
      </c>
      <c r="B67" s="122" t="s">
        <v>30</v>
      </c>
      <c r="C67" s="167"/>
      <c r="D67" s="163"/>
      <c r="E67" s="124"/>
      <c r="F67" s="322"/>
      <c r="G67" s="114"/>
    </row>
    <row r="68" spans="1:7" ht="21" x14ac:dyDescent="0.4">
      <c r="A68" s="160" t="s">
        <v>95</v>
      </c>
      <c r="B68" s="122" t="s">
        <v>30</v>
      </c>
      <c r="C68" s="167"/>
      <c r="D68" s="163"/>
      <c r="E68" s="124"/>
      <c r="F68" s="322"/>
      <c r="G68" s="114"/>
    </row>
    <row r="69" spans="1:7" ht="21" x14ac:dyDescent="0.4">
      <c r="A69" s="168" t="s">
        <v>324</v>
      </c>
      <c r="B69" s="122" t="s">
        <v>30</v>
      </c>
      <c r="C69" s="142" t="str">
        <f>IF(B69=0, -5, "0")</f>
        <v>0</v>
      </c>
      <c r="D69" s="127"/>
      <c r="E69" s="124"/>
      <c r="F69" s="322"/>
      <c r="G69" s="114"/>
    </row>
    <row r="70" spans="1:7" ht="42" x14ac:dyDescent="0.4">
      <c r="A70" s="168" t="s">
        <v>312</v>
      </c>
      <c r="B70" s="122" t="s">
        <v>30</v>
      </c>
      <c r="C70" s="142" t="str">
        <f>IF(B70=0, -5, "0")</f>
        <v>0</v>
      </c>
      <c r="D70" s="127"/>
      <c r="E70" s="124"/>
      <c r="F70" s="322"/>
      <c r="G70" s="114"/>
    </row>
    <row r="71" spans="1:7" ht="21" x14ac:dyDescent="0.4">
      <c r="A71" s="121" t="s">
        <v>433</v>
      </c>
      <c r="B71" s="122" t="s">
        <v>30</v>
      </c>
      <c r="C71" s="167"/>
      <c r="D71" s="163"/>
      <c r="E71" s="124"/>
      <c r="F71" s="322"/>
      <c r="G71" s="114"/>
    </row>
    <row r="72" spans="1:7" ht="21" x14ac:dyDescent="0.4">
      <c r="A72" s="290" t="s">
        <v>434</v>
      </c>
      <c r="B72" s="122" t="s">
        <v>30</v>
      </c>
      <c r="C72" s="142" t="str">
        <f>IF(B72=0, -2, "0")</f>
        <v>0</v>
      </c>
      <c r="D72" s="163"/>
      <c r="E72" s="124"/>
      <c r="F72" s="322"/>
      <c r="G72" s="114"/>
    </row>
    <row r="73" spans="1:7" ht="21" x14ac:dyDescent="0.4">
      <c r="A73" s="168" t="s">
        <v>435</v>
      </c>
      <c r="B73" s="122" t="s">
        <v>30</v>
      </c>
      <c r="C73" s="142" t="str">
        <f>IF(B73=0, -5, "0")</f>
        <v>0</v>
      </c>
      <c r="D73" s="127"/>
      <c r="E73" s="124"/>
      <c r="F73" s="322"/>
      <c r="G73" s="114"/>
    </row>
    <row r="74" spans="1:7" ht="21" x14ac:dyDescent="0.4">
      <c r="A74" s="121" t="s">
        <v>209</v>
      </c>
      <c r="B74" s="122" t="s">
        <v>30</v>
      </c>
      <c r="C74" s="167"/>
      <c r="D74" s="163"/>
      <c r="E74" s="124"/>
      <c r="F74" s="322"/>
      <c r="G74" s="114"/>
    </row>
    <row r="75" spans="1:7" ht="21" x14ac:dyDescent="0.4">
      <c r="A75" s="121" t="s">
        <v>336</v>
      </c>
      <c r="B75" s="122" t="s">
        <v>30</v>
      </c>
      <c r="C75" s="167"/>
      <c r="D75" s="163"/>
      <c r="E75" s="124"/>
      <c r="F75" s="322"/>
      <c r="G75" s="114"/>
    </row>
    <row r="76" spans="1:7" ht="21" x14ac:dyDescent="0.4">
      <c r="A76" s="121" t="s">
        <v>402</v>
      </c>
      <c r="B76" s="122" t="s">
        <v>30</v>
      </c>
      <c r="C76" s="167"/>
      <c r="D76" s="163"/>
      <c r="E76" s="124"/>
      <c r="F76" s="322"/>
      <c r="G76" s="114"/>
    </row>
    <row r="77" spans="1:7" ht="42" x14ac:dyDescent="0.4">
      <c r="A77" s="290" t="s">
        <v>405</v>
      </c>
      <c r="B77" s="122" t="s">
        <v>30</v>
      </c>
      <c r="C77" s="142" t="str">
        <f>IF(B77=0, -2, "0")</f>
        <v>0</v>
      </c>
      <c r="D77" s="179"/>
      <c r="E77" s="124"/>
      <c r="F77" s="322"/>
      <c r="G77" s="114"/>
    </row>
    <row r="78" spans="1:7" ht="21" x14ac:dyDescent="0.4">
      <c r="A78" s="290" t="s">
        <v>63</v>
      </c>
      <c r="B78" s="122" t="s">
        <v>30</v>
      </c>
      <c r="C78" s="142" t="str">
        <f>IF(B78=0, -2, "0")</f>
        <v>0</v>
      </c>
      <c r="D78" s="163"/>
      <c r="E78" s="163"/>
      <c r="F78" s="322"/>
      <c r="G78" s="114"/>
    </row>
    <row r="79" spans="1:7" ht="21" x14ac:dyDescent="0.4">
      <c r="A79" s="290" t="s">
        <v>331</v>
      </c>
      <c r="B79" s="122" t="s">
        <v>30</v>
      </c>
      <c r="C79" s="142" t="str">
        <f>IF(B79=0, -2, "0")</f>
        <v>0</v>
      </c>
      <c r="D79" s="163"/>
      <c r="E79" s="163"/>
      <c r="F79" s="322"/>
      <c r="G79" s="114"/>
    </row>
    <row r="80" spans="1:7" s="80" customFormat="1" ht="42" x14ac:dyDescent="0.4">
      <c r="A80" s="121" t="s">
        <v>150</v>
      </c>
      <c r="B80" s="122" t="s">
        <v>30</v>
      </c>
      <c r="C80" s="169" t="str">
        <f>IF(B80=0, -5, "0")</f>
        <v>0</v>
      </c>
      <c r="D80" s="170"/>
      <c r="E80" s="128"/>
      <c r="F80" s="322"/>
      <c r="G80" s="129"/>
    </row>
    <row r="81" spans="1:7" ht="67.5" x14ac:dyDescent="0.4">
      <c r="A81" s="171" t="s">
        <v>316</v>
      </c>
      <c r="B81" s="122" t="s">
        <v>30</v>
      </c>
      <c r="C81" s="143" t="str">
        <f>IF(B81=0, -10, "0")</f>
        <v>0</v>
      </c>
      <c r="D81" s="179"/>
      <c r="E81" s="124"/>
      <c r="F81" s="322"/>
      <c r="G81" s="114"/>
    </row>
    <row r="82" spans="1:7" ht="21" x14ac:dyDescent="0.4">
      <c r="A82" s="201" t="s">
        <v>417</v>
      </c>
      <c r="B82" s="122" t="s">
        <v>30</v>
      </c>
      <c r="C82" s="122"/>
      <c r="D82" s="172"/>
      <c r="E82" s="124"/>
      <c r="F82" s="322"/>
      <c r="G82" s="114"/>
    </row>
    <row r="83" spans="1:7" ht="21" x14ac:dyDescent="0.4">
      <c r="A83" s="460"/>
      <c r="B83" s="460"/>
      <c r="C83" s="460"/>
      <c r="D83" s="460"/>
      <c r="E83" s="460"/>
      <c r="F83" s="460"/>
      <c r="G83" s="460"/>
    </row>
    <row r="84" spans="1:7" ht="45" customHeight="1" x14ac:dyDescent="0.45">
      <c r="A84" s="445" t="s">
        <v>352</v>
      </c>
      <c r="B84" s="445"/>
      <c r="C84" s="445"/>
      <c r="D84" s="445"/>
      <c r="E84" s="445"/>
      <c r="F84" s="445"/>
      <c r="G84" s="173"/>
    </row>
    <row r="85" spans="1:7" ht="21" x14ac:dyDescent="0.4">
      <c r="A85" s="351" t="s">
        <v>334</v>
      </c>
      <c r="B85" s="318" t="s">
        <v>30</v>
      </c>
      <c r="C85" s="350"/>
      <c r="D85" s="257"/>
      <c r="E85" s="321"/>
      <c r="F85" s="322"/>
      <c r="G85" s="173"/>
    </row>
    <row r="86" spans="1:7" ht="45" x14ac:dyDescent="0.4">
      <c r="A86" s="181" t="s">
        <v>440</v>
      </c>
      <c r="B86" s="318" t="s">
        <v>30</v>
      </c>
      <c r="C86" s="143" t="str">
        <f>IF(B86=0, -10, "0")</f>
        <v>0</v>
      </c>
      <c r="D86" s="179"/>
      <c r="E86" s="124"/>
      <c r="F86" s="322"/>
      <c r="G86" s="173"/>
    </row>
    <row r="87" spans="1:7" ht="21" x14ac:dyDescent="0.4">
      <c r="A87" s="121" t="s">
        <v>403</v>
      </c>
      <c r="B87" s="318" t="s">
        <v>30</v>
      </c>
      <c r="C87" s="174"/>
      <c r="D87" s="128"/>
      <c r="E87" s="124"/>
      <c r="F87" s="322"/>
      <c r="G87" s="173"/>
    </row>
    <row r="88" spans="1:7" ht="21" x14ac:dyDescent="0.4">
      <c r="A88" s="121" t="s">
        <v>404</v>
      </c>
      <c r="B88" s="318" t="s">
        <v>30</v>
      </c>
      <c r="C88" s="143"/>
      <c r="D88" s="128"/>
      <c r="E88" s="124"/>
      <c r="F88" s="322"/>
      <c r="G88" s="173"/>
    </row>
    <row r="89" spans="1:7" ht="21" x14ac:dyDescent="0.4">
      <c r="A89" s="121" t="s">
        <v>304</v>
      </c>
      <c r="B89" s="318" t="s">
        <v>30</v>
      </c>
      <c r="C89" s="143"/>
      <c r="D89" s="128"/>
      <c r="E89" s="124"/>
      <c r="F89" s="322"/>
      <c r="G89" s="173"/>
    </row>
    <row r="90" spans="1:7" s="80" customFormat="1" ht="42" x14ac:dyDescent="0.4">
      <c r="A90" s="168" t="s">
        <v>312</v>
      </c>
      <c r="B90" s="318" t="s">
        <v>30</v>
      </c>
      <c r="C90" s="169" t="str">
        <f>IF(B90=0, -5, "0")</f>
        <v>0</v>
      </c>
      <c r="D90" s="128"/>
      <c r="E90" s="127"/>
      <c r="F90" s="322"/>
      <c r="G90" s="173"/>
    </row>
    <row r="91" spans="1:7" ht="21" x14ac:dyDescent="0.4">
      <c r="A91" s="121" t="s">
        <v>338</v>
      </c>
      <c r="B91" s="318" t="s">
        <v>30</v>
      </c>
      <c r="C91" s="143"/>
      <c r="D91" s="128"/>
      <c r="E91" s="124"/>
      <c r="F91" s="322"/>
      <c r="G91" s="173"/>
    </row>
    <row r="92" spans="1:7" ht="21" x14ac:dyDescent="0.4">
      <c r="A92" s="121" t="s">
        <v>142</v>
      </c>
      <c r="B92" s="318" t="s">
        <v>30</v>
      </c>
      <c r="C92" s="143"/>
      <c r="D92" s="128"/>
      <c r="E92" s="124"/>
      <c r="F92" s="322"/>
      <c r="G92" s="173"/>
    </row>
    <row r="93" spans="1:7" s="80" customFormat="1" ht="42" x14ac:dyDescent="0.4">
      <c r="A93" s="168" t="s">
        <v>354</v>
      </c>
      <c r="B93" s="318" t="s">
        <v>30</v>
      </c>
      <c r="C93" s="169" t="str">
        <f>IF(B93=0, -2, "0")</f>
        <v>0</v>
      </c>
      <c r="D93" s="128"/>
      <c r="E93" s="127"/>
      <c r="F93" s="322"/>
      <c r="G93" s="173"/>
    </row>
    <row r="94" spans="1:7" ht="21" x14ac:dyDescent="0.4">
      <c r="A94" s="168" t="s">
        <v>63</v>
      </c>
      <c r="B94" s="318" t="s">
        <v>30</v>
      </c>
      <c r="C94" s="169" t="str">
        <f>IF(B94=0, -2, "0")</f>
        <v>0</v>
      </c>
      <c r="D94" s="128"/>
      <c r="E94" s="124"/>
      <c r="F94" s="322"/>
      <c r="G94" s="173"/>
    </row>
    <row r="95" spans="1:7" ht="21" x14ac:dyDescent="0.4">
      <c r="A95" s="168" t="s">
        <v>331</v>
      </c>
      <c r="B95" s="318" t="s">
        <v>30</v>
      </c>
      <c r="C95" s="169" t="str">
        <f>IF(B95=0, -2, "0")</f>
        <v>0</v>
      </c>
      <c r="D95" s="128"/>
      <c r="E95" s="124"/>
      <c r="F95" s="322"/>
      <c r="G95" s="173"/>
    </row>
    <row r="96" spans="1:7" ht="21" x14ac:dyDescent="0.4">
      <c r="A96" s="121" t="s">
        <v>402</v>
      </c>
      <c r="B96" s="318" t="s">
        <v>30</v>
      </c>
      <c r="C96" s="143"/>
      <c r="D96" s="128"/>
      <c r="E96" s="124"/>
      <c r="F96" s="322"/>
      <c r="G96" s="173"/>
    </row>
    <row r="97" spans="1:7" ht="42" x14ac:dyDescent="0.4">
      <c r="A97" s="121" t="s">
        <v>341</v>
      </c>
      <c r="B97" s="318" t="s">
        <v>30</v>
      </c>
      <c r="C97" s="143"/>
      <c r="D97" s="128"/>
      <c r="E97" s="124"/>
      <c r="F97" s="322"/>
      <c r="G97" s="173"/>
    </row>
    <row r="98" spans="1:7" ht="42" x14ac:dyDescent="0.4">
      <c r="A98" s="121" t="s">
        <v>375</v>
      </c>
      <c r="B98" s="318" t="s">
        <v>30</v>
      </c>
      <c r="C98" s="143"/>
      <c r="D98" s="128"/>
      <c r="E98" s="124"/>
      <c r="F98" s="322"/>
      <c r="G98" s="173"/>
    </row>
    <row r="99" spans="1:7" ht="42" x14ac:dyDescent="0.4">
      <c r="A99" s="121" t="s">
        <v>355</v>
      </c>
      <c r="B99" s="318" t="s">
        <v>30</v>
      </c>
      <c r="C99" s="143"/>
      <c r="D99" s="128"/>
      <c r="E99" s="124"/>
      <c r="F99" s="322"/>
      <c r="G99" s="173"/>
    </row>
    <row r="100" spans="1:7" ht="21" x14ac:dyDescent="0.4">
      <c r="A100" s="121" t="s">
        <v>436</v>
      </c>
      <c r="B100" s="318" t="s">
        <v>30</v>
      </c>
      <c r="C100" s="143"/>
      <c r="D100" s="128"/>
      <c r="E100" s="124"/>
      <c r="F100" s="322"/>
      <c r="G100" s="173"/>
    </row>
    <row r="101" spans="1:7" ht="21" x14ac:dyDescent="0.4">
      <c r="A101" s="168" t="s">
        <v>314</v>
      </c>
      <c r="B101" s="318" t="s">
        <v>30</v>
      </c>
      <c r="C101" s="169" t="str">
        <f>IF(B101=0, -5, "0")</f>
        <v>0</v>
      </c>
      <c r="D101" s="128"/>
      <c r="E101" s="124"/>
      <c r="F101" s="322"/>
      <c r="G101" s="173"/>
    </row>
    <row r="102" spans="1:7" ht="36.75" customHeight="1" x14ac:dyDescent="0.4">
      <c r="A102" s="168" t="s">
        <v>321</v>
      </c>
      <c r="B102" s="318" t="s">
        <v>30</v>
      </c>
      <c r="C102" s="169" t="str">
        <f>IF(B102=0, -5, "0")</f>
        <v>0</v>
      </c>
      <c r="D102" s="128"/>
      <c r="E102" s="128"/>
      <c r="F102" s="322"/>
      <c r="G102" s="173"/>
    </row>
    <row r="103" spans="1:7" ht="36.75" customHeight="1" x14ac:dyDescent="0.4">
      <c r="A103" s="514"/>
      <c r="B103" s="512"/>
      <c r="C103" s="512"/>
      <c r="D103" s="512"/>
      <c r="E103" s="512"/>
      <c r="F103" s="518"/>
      <c r="G103" s="173"/>
    </row>
    <row r="104" spans="1:7" s="80" customFormat="1" ht="46.5" customHeight="1" x14ac:dyDescent="0.4">
      <c r="A104" s="444" t="s">
        <v>353</v>
      </c>
      <c r="B104" s="444"/>
      <c r="C104" s="444"/>
      <c r="D104" s="444"/>
      <c r="E104" s="444"/>
      <c r="F104" s="444"/>
      <c r="G104" s="173"/>
    </row>
    <row r="105" spans="1:7" s="80" customFormat="1" ht="21" x14ac:dyDescent="0.4">
      <c r="A105" s="352" t="s">
        <v>83</v>
      </c>
      <c r="B105" s="318" t="s">
        <v>30</v>
      </c>
      <c r="C105" s="318"/>
      <c r="D105" s="353"/>
      <c r="E105" s="327"/>
      <c r="F105" s="322"/>
      <c r="G105" s="173"/>
    </row>
    <row r="106" spans="1:7" s="80" customFormat="1" ht="22.5" x14ac:dyDescent="0.45">
      <c r="A106" s="162" t="s">
        <v>50</v>
      </c>
      <c r="B106" s="318" t="s">
        <v>30</v>
      </c>
      <c r="C106" s="143" t="str">
        <f>IF(B106=0, -10, IF(B106=1, -5, "0"))</f>
        <v>0</v>
      </c>
      <c r="D106" s="179"/>
      <c r="E106" s="127"/>
      <c r="F106" s="322"/>
      <c r="G106" s="173"/>
    </row>
    <row r="107" spans="1:7" s="80" customFormat="1" ht="22.5" x14ac:dyDescent="0.45">
      <c r="A107" s="160" t="s">
        <v>183</v>
      </c>
      <c r="B107" s="318" t="s">
        <v>30</v>
      </c>
      <c r="C107" s="122"/>
      <c r="D107" s="176"/>
      <c r="E107" s="180"/>
      <c r="F107" s="322"/>
      <c r="G107" s="173"/>
    </row>
    <row r="108" spans="1:7" s="80" customFormat="1" ht="22.5" x14ac:dyDescent="0.45">
      <c r="A108" s="181" t="s">
        <v>391</v>
      </c>
      <c r="B108" s="318" t="s">
        <v>30</v>
      </c>
      <c r="C108" s="143" t="str">
        <f>IF(B108=0, -10, "0")</f>
        <v>0</v>
      </c>
      <c r="D108" s="176"/>
      <c r="E108" s="180"/>
      <c r="F108" s="322"/>
      <c r="G108" s="173"/>
    </row>
    <row r="109" spans="1:7" s="80" customFormat="1" ht="21" x14ac:dyDescent="0.4">
      <c r="A109" s="121" t="s">
        <v>315</v>
      </c>
      <c r="B109" s="318" t="s">
        <v>30</v>
      </c>
      <c r="C109" s="175"/>
      <c r="D109" s="179"/>
      <c r="E109" s="127"/>
      <c r="F109" s="322"/>
      <c r="G109" s="173"/>
    </row>
    <row r="110" spans="1:7" s="80" customFormat="1" ht="21" x14ac:dyDescent="0.4">
      <c r="A110" s="138" t="s">
        <v>301</v>
      </c>
      <c r="B110" s="318" t="s">
        <v>30</v>
      </c>
      <c r="C110" s="122"/>
      <c r="D110" s="179"/>
      <c r="E110" s="127"/>
      <c r="F110" s="322"/>
      <c r="G110" s="129"/>
    </row>
    <row r="111" spans="1:7" s="80" customFormat="1" ht="21" x14ac:dyDescent="0.4">
      <c r="A111" s="519"/>
      <c r="B111" s="520"/>
      <c r="C111" s="520"/>
      <c r="D111" s="520"/>
      <c r="E111" s="520"/>
      <c r="F111" s="521"/>
      <c r="G111" s="129"/>
    </row>
    <row r="112" spans="1:7" s="80" customFormat="1" ht="39.75" customHeight="1" x14ac:dyDescent="0.4">
      <c r="A112" s="444" t="s">
        <v>390</v>
      </c>
      <c r="B112" s="444"/>
      <c r="C112" s="444"/>
      <c r="D112" s="444"/>
      <c r="E112" s="444"/>
      <c r="F112" s="444"/>
      <c r="G112" s="129"/>
    </row>
    <row r="113" spans="1:7" s="80" customFormat="1" ht="21" x14ac:dyDescent="0.4">
      <c r="A113" s="352" t="s">
        <v>83</v>
      </c>
      <c r="B113" s="318" t="s">
        <v>30</v>
      </c>
      <c r="C113" s="318"/>
      <c r="D113" s="184"/>
      <c r="E113" s="257"/>
      <c r="F113" s="322"/>
      <c r="G113" s="129"/>
    </row>
    <row r="114" spans="1:7" s="80" customFormat="1" ht="22.5" x14ac:dyDescent="0.45">
      <c r="A114" s="162" t="s">
        <v>50</v>
      </c>
      <c r="B114" s="318" t="s">
        <v>30</v>
      </c>
      <c r="C114" s="143" t="str">
        <f>IF(B114=0, -10, IF(B114=1, -5, "0"))</f>
        <v>0</v>
      </c>
      <c r="D114" s="179"/>
      <c r="E114" s="127"/>
      <c r="F114" s="322"/>
      <c r="G114" s="129"/>
    </row>
    <row r="115" spans="1:7" s="80" customFormat="1" ht="21" x14ac:dyDescent="0.4">
      <c r="A115" s="160" t="s">
        <v>183</v>
      </c>
      <c r="B115" s="318" t="s">
        <v>30</v>
      </c>
      <c r="C115" s="122"/>
      <c r="D115" s="179"/>
      <c r="E115" s="127"/>
      <c r="F115" s="322"/>
      <c r="G115" s="129"/>
    </row>
    <row r="116" spans="1:7" s="80" customFormat="1" ht="21" x14ac:dyDescent="0.4">
      <c r="A116" s="121" t="s">
        <v>117</v>
      </c>
      <c r="B116" s="318" t="s">
        <v>30</v>
      </c>
      <c r="C116" s="175"/>
      <c r="D116" s="179"/>
      <c r="E116" s="127"/>
      <c r="F116" s="322"/>
      <c r="G116" s="129"/>
    </row>
    <row r="117" spans="1:7" s="80" customFormat="1" ht="21" x14ac:dyDescent="0.4">
      <c r="A117" s="138" t="s">
        <v>301</v>
      </c>
      <c r="B117" s="318" t="s">
        <v>30</v>
      </c>
      <c r="C117" s="122"/>
      <c r="D117" s="179"/>
      <c r="E117" s="127"/>
      <c r="F117" s="322"/>
      <c r="G117" s="129"/>
    </row>
    <row r="118" spans="1:7" s="80" customFormat="1" ht="21" x14ac:dyDescent="0.4">
      <c r="A118" s="121" t="s">
        <v>343</v>
      </c>
      <c r="B118" s="318" t="s">
        <v>30</v>
      </c>
      <c r="C118" s="166"/>
      <c r="D118" s="179"/>
      <c r="E118" s="127"/>
      <c r="F118" s="322"/>
      <c r="G118" s="129"/>
    </row>
    <row r="119" spans="1:7" s="80" customFormat="1" ht="21" x14ac:dyDescent="0.4">
      <c r="A119" s="121" t="s">
        <v>345</v>
      </c>
      <c r="B119" s="318" t="s">
        <v>30</v>
      </c>
      <c r="C119" s="122"/>
      <c r="D119" s="179"/>
      <c r="E119" s="127"/>
      <c r="F119" s="322"/>
      <c r="G119" s="129"/>
    </row>
    <row r="120" spans="1:7" s="80" customFormat="1" ht="21" x14ac:dyDescent="0.4">
      <c r="A120" s="512"/>
      <c r="B120" s="512"/>
      <c r="C120" s="512"/>
      <c r="D120" s="512"/>
      <c r="E120" s="512"/>
      <c r="F120" s="512"/>
      <c r="G120" s="173"/>
    </row>
    <row r="121" spans="1:7" ht="22.5" x14ac:dyDescent="0.4">
      <c r="A121" s="444" t="s">
        <v>311</v>
      </c>
      <c r="B121" s="444"/>
      <c r="C121" s="444"/>
      <c r="D121" s="444"/>
      <c r="E121" s="444"/>
      <c r="F121" s="444"/>
      <c r="G121" s="114"/>
    </row>
    <row r="122" spans="1:7" ht="31.5" customHeight="1" x14ac:dyDescent="0.4">
      <c r="A122" s="306" t="s">
        <v>329</v>
      </c>
      <c r="B122" s="318" t="s">
        <v>30</v>
      </c>
      <c r="C122" s="186"/>
      <c r="D122" s="187"/>
      <c r="E122" s="327"/>
      <c r="F122" s="322"/>
      <c r="G122" s="114"/>
    </row>
    <row r="123" spans="1:7" ht="37.5" customHeight="1" x14ac:dyDescent="0.4">
      <c r="A123" s="185" t="s">
        <v>303</v>
      </c>
      <c r="B123" s="318" t="s">
        <v>30</v>
      </c>
      <c r="C123" s="186"/>
      <c r="D123" s="187"/>
      <c r="E123" s="127"/>
      <c r="F123" s="322"/>
      <c r="G123" s="114"/>
    </row>
    <row r="124" spans="1:7" s="80" customFormat="1" ht="31.5" customHeight="1" x14ac:dyDescent="0.4">
      <c r="A124" s="125" t="s">
        <v>376</v>
      </c>
      <c r="B124" s="318" t="s">
        <v>30</v>
      </c>
      <c r="C124" s="183"/>
      <c r="D124" s="176"/>
      <c r="E124" s="127"/>
      <c r="F124" s="322"/>
      <c r="G124" s="129"/>
    </row>
    <row r="125" spans="1:7" s="80" customFormat="1" ht="37.5" customHeight="1" x14ac:dyDescent="0.4">
      <c r="A125" s="188" t="s">
        <v>377</v>
      </c>
      <c r="B125" s="318" t="s">
        <v>30</v>
      </c>
      <c r="C125" s="183"/>
      <c r="D125" s="176"/>
      <c r="E125" s="127"/>
      <c r="F125" s="322"/>
      <c r="G125" s="129"/>
    </row>
    <row r="126" spans="1:7" s="80" customFormat="1" ht="24" customHeight="1" x14ac:dyDescent="0.4">
      <c r="A126" s="188" t="s">
        <v>318</v>
      </c>
      <c r="B126" s="318" t="s">
        <v>30</v>
      </c>
      <c r="C126" s="183"/>
      <c r="D126" s="176"/>
      <c r="E126" s="127"/>
      <c r="F126" s="322"/>
      <c r="G126" s="129"/>
    </row>
    <row r="127" spans="1:7" s="80" customFormat="1" ht="24" customHeight="1" x14ac:dyDescent="0.4">
      <c r="A127" s="188" t="s">
        <v>328</v>
      </c>
      <c r="B127" s="318" t="s">
        <v>30</v>
      </c>
      <c r="C127" s="183"/>
      <c r="D127" s="176"/>
      <c r="E127" s="127"/>
      <c r="F127" s="322"/>
      <c r="G127" s="129"/>
    </row>
    <row r="128" spans="1:7" s="80" customFormat="1" ht="24" customHeight="1" x14ac:dyDescent="0.4">
      <c r="A128" s="125" t="s">
        <v>406</v>
      </c>
      <c r="B128" s="318" t="s">
        <v>30</v>
      </c>
      <c r="C128" s="183"/>
      <c r="D128" s="176"/>
      <c r="E128" s="127"/>
      <c r="F128" s="322"/>
      <c r="G128" s="129"/>
    </row>
    <row r="129" spans="1:16384" s="80" customFormat="1" ht="78.75" customHeight="1" x14ac:dyDescent="0.4">
      <c r="A129" s="188" t="s">
        <v>422</v>
      </c>
      <c r="B129" s="415" t="str">
        <f>IF(D129=1, 2, IF(AND(D129&lt;1,D129&gt;0), 1, IF(D129=0,"0","NA")))</f>
        <v>NA</v>
      </c>
      <c r="C129" s="183"/>
      <c r="D129" s="411" t="str">
        <f>IFERROR(E129/F129,"N.A")</f>
        <v>N.A</v>
      </c>
      <c r="E129" s="414">
        <f>COUNTIF('A1 Exploitation'!F56:F128,"ok")</f>
        <v>0</v>
      </c>
      <c r="F129" s="414">
        <f>COUNTA('A1 Exploitation'!F56:F128)</f>
        <v>0</v>
      </c>
      <c r="G129" s="129"/>
    </row>
    <row r="130" spans="1:16384" ht="22.5" x14ac:dyDescent="0.4">
      <c r="A130" s="292" t="s">
        <v>54</v>
      </c>
      <c r="B130" s="277"/>
      <c r="C130" s="277"/>
      <c r="D130" s="309">
        <f>SUM(B105:C110,B122:C129,B113:C119,B85:C102,B66:C82,B56:C63)</f>
        <v>0</v>
      </c>
      <c r="E130" s="108"/>
      <c r="F130" s="114"/>
      <c r="G130" s="114"/>
    </row>
    <row r="131" spans="1:16384" ht="22.5" x14ac:dyDescent="0.4">
      <c r="A131" s="292" t="s">
        <v>169</v>
      </c>
      <c r="B131" s="278"/>
      <c r="C131" s="279"/>
      <c r="D131" s="280" t="e">
        <f>D130/(COUNT(B105:C110,B122:C129,B113:C119,B85:C102,B66:C82,B56:C63)*2)</f>
        <v>#DIV/0!</v>
      </c>
      <c r="E131" s="108"/>
      <c r="F131" s="114"/>
      <c r="G131" s="114"/>
    </row>
    <row r="132" spans="1:16384" ht="22.5" x14ac:dyDescent="0.4">
      <c r="A132" s="513"/>
      <c r="B132" s="513"/>
      <c r="C132" s="513"/>
      <c r="D132" s="513"/>
      <c r="E132" s="513"/>
      <c r="F132" s="513"/>
      <c r="G132" s="114"/>
    </row>
    <row r="133" spans="1:16384" ht="22.5" customHeight="1" x14ac:dyDescent="0.4">
      <c r="A133" s="446" t="s">
        <v>424</v>
      </c>
      <c r="B133" s="446"/>
      <c r="C133" s="446"/>
      <c r="D133" s="446"/>
      <c r="E133" s="446"/>
      <c r="F133" s="446"/>
      <c r="G133" s="114"/>
    </row>
    <row r="134" spans="1:16384" ht="22.5" customHeight="1" x14ac:dyDescent="0.4">
      <c r="A134" s="447"/>
      <c r="B134" s="447"/>
      <c r="C134" s="447"/>
      <c r="D134" s="447"/>
      <c r="E134" s="447"/>
      <c r="F134" s="447"/>
      <c r="G134" s="114"/>
    </row>
    <row r="135" spans="1:16384" s="326" customFormat="1" ht="22.5" customHeight="1" x14ac:dyDescent="0.25">
      <c r="A135" s="441" t="s">
        <v>28</v>
      </c>
      <c r="B135" s="442" t="s">
        <v>29</v>
      </c>
      <c r="C135" s="442"/>
      <c r="D135" s="442" t="s">
        <v>42</v>
      </c>
      <c r="E135" s="432" t="s">
        <v>266</v>
      </c>
      <c r="F135" s="432" t="s">
        <v>302</v>
      </c>
    </row>
    <row r="136" spans="1:16384" s="326" customFormat="1" ht="22.5" customHeight="1" x14ac:dyDescent="0.25">
      <c r="A136" s="441"/>
      <c r="B136" s="118" t="s">
        <v>32</v>
      </c>
      <c r="C136" s="118" t="s">
        <v>31</v>
      </c>
      <c r="D136" s="442"/>
      <c r="E136" s="432"/>
      <c r="F136" s="432"/>
    </row>
    <row r="137" spans="1:16384" ht="22.5" customHeight="1" x14ac:dyDescent="0.3">
      <c r="A137" s="156" t="str">
        <f>B92</f>
        <v>NA</v>
      </c>
      <c r="B137" s="293"/>
      <c r="C137" s="293"/>
      <c r="D137" s="293"/>
      <c r="E137" s="293"/>
      <c r="F137" s="293"/>
      <c r="G137" s="293"/>
      <c r="H137" s="293"/>
      <c r="I137" s="293"/>
      <c r="J137" s="293"/>
      <c r="K137" s="293"/>
      <c r="L137" s="293"/>
      <c r="M137" s="293"/>
      <c r="N137" s="293"/>
      <c r="O137" s="293"/>
      <c r="P137" s="293"/>
      <c r="Q137" s="293"/>
      <c r="R137" s="293"/>
      <c r="S137" s="293"/>
      <c r="T137" s="293"/>
      <c r="U137" s="293"/>
      <c r="V137" s="293"/>
      <c r="W137" s="293"/>
      <c r="X137" s="293"/>
      <c r="Y137" s="293"/>
      <c r="Z137" s="293"/>
      <c r="AA137" s="293"/>
      <c r="AB137" s="293"/>
      <c r="AC137" s="293"/>
      <c r="AD137" s="293"/>
      <c r="AE137" s="293"/>
      <c r="AF137" s="293"/>
      <c r="AG137" s="293"/>
      <c r="AH137" s="293"/>
      <c r="AI137" s="293"/>
      <c r="AJ137" s="293"/>
      <c r="AK137" s="293"/>
      <c r="AL137" s="293"/>
      <c r="AM137" s="293"/>
      <c r="AN137" s="293"/>
      <c r="AO137" s="293"/>
      <c r="AP137" s="293"/>
      <c r="AQ137" s="293"/>
      <c r="AR137" s="293"/>
      <c r="AS137" s="293"/>
      <c r="AT137" s="293"/>
      <c r="AU137" s="293"/>
      <c r="AV137" s="293"/>
      <c r="AW137" s="293"/>
      <c r="AX137" s="293"/>
      <c r="AY137" s="293"/>
      <c r="AZ137" s="293"/>
      <c r="BA137" s="293"/>
      <c r="BB137" s="293"/>
      <c r="BC137" s="293"/>
      <c r="BD137" s="293"/>
      <c r="BE137" s="293"/>
      <c r="BF137" s="293"/>
      <c r="BG137" s="293"/>
      <c r="BH137" s="293"/>
      <c r="BI137" s="293"/>
      <c r="BJ137" s="293"/>
      <c r="BK137" s="293"/>
      <c r="BL137" s="293"/>
      <c r="BM137" s="293"/>
      <c r="BN137" s="293"/>
      <c r="BO137" s="293"/>
      <c r="BP137" s="293"/>
      <c r="BQ137" s="293"/>
      <c r="BR137" s="293"/>
      <c r="BS137" s="293"/>
      <c r="BT137" s="293"/>
      <c r="BU137" s="293"/>
      <c r="BV137" s="293"/>
      <c r="BW137" s="293"/>
      <c r="BX137" s="293"/>
      <c r="BY137" s="293"/>
      <c r="BZ137" s="293"/>
      <c r="CA137" s="293"/>
      <c r="CB137" s="293"/>
      <c r="CC137" s="293"/>
      <c r="CD137" s="293"/>
      <c r="CE137" s="293"/>
      <c r="CF137" s="293"/>
      <c r="CG137" s="293"/>
      <c r="CH137" s="293"/>
      <c r="CI137" s="293"/>
      <c r="CJ137" s="293"/>
      <c r="CK137" s="293"/>
      <c r="CL137" s="293"/>
      <c r="CM137" s="293"/>
      <c r="CN137" s="293"/>
      <c r="CO137" s="293"/>
      <c r="CP137" s="293"/>
      <c r="CQ137" s="293"/>
      <c r="CR137" s="293"/>
      <c r="CS137" s="293"/>
      <c r="CT137" s="293"/>
      <c r="CU137" s="293"/>
      <c r="CV137" s="293"/>
      <c r="CW137" s="293"/>
      <c r="CX137" s="293"/>
      <c r="CY137" s="293"/>
      <c r="CZ137" s="293"/>
      <c r="DA137" s="293"/>
      <c r="DB137" s="293"/>
      <c r="DC137" s="293"/>
      <c r="DD137" s="293"/>
      <c r="DE137" s="293"/>
      <c r="DF137" s="293"/>
      <c r="DG137" s="293"/>
      <c r="DH137" s="293"/>
      <c r="DI137" s="293"/>
      <c r="DJ137" s="293"/>
      <c r="DK137" s="293"/>
      <c r="DL137" s="293"/>
      <c r="DM137" s="293"/>
      <c r="DN137" s="293"/>
      <c r="DO137" s="293"/>
      <c r="DP137" s="293"/>
      <c r="DQ137" s="293"/>
      <c r="DR137" s="293"/>
      <c r="DS137" s="293"/>
      <c r="DT137" s="293"/>
      <c r="DU137" s="293"/>
      <c r="DV137" s="293"/>
      <c r="DW137" s="293"/>
      <c r="DX137" s="293"/>
      <c r="DY137" s="293"/>
      <c r="DZ137" s="293"/>
      <c r="EA137" s="293"/>
      <c r="EB137" s="293"/>
      <c r="EC137" s="293"/>
      <c r="ED137" s="293"/>
      <c r="EE137" s="293"/>
      <c r="EF137" s="293"/>
      <c r="EG137" s="293"/>
      <c r="EH137" s="293"/>
      <c r="EI137" s="293"/>
      <c r="EJ137" s="293"/>
      <c r="EK137" s="293"/>
      <c r="EL137" s="293"/>
      <c r="EM137" s="293"/>
      <c r="EN137" s="293"/>
      <c r="EO137" s="293"/>
      <c r="EP137" s="293"/>
      <c r="EQ137" s="293"/>
      <c r="ER137" s="293"/>
      <c r="ES137" s="293"/>
      <c r="ET137" s="293"/>
      <c r="EU137" s="293"/>
      <c r="EV137" s="293"/>
      <c r="EW137" s="293"/>
      <c r="EX137" s="293"/>
      <c r="EY137" s="293"/>
      <c r="EZ137" s="293"/>
      <c r="FA137" s="293"/>
      <c r="FB137" s="293"/>
      <c r="FC137" s="293"/>
      <c r="FD137" s="293"/>
      <c r="FE137" s="293"/>
      <c r="FF137" s="293"/>
      <c r="FG137" s="293"/>
      <c r="FH137" s="293"/>
      <c r="FI137" s="293"/>
      <c r="FJ137" s="293"/>
      <c r="FK137" s="293"/>
      <c r="FL137" s="293"/>
      <c r="FM137" s="293"/>
      <c r="FN137" s="293"/>
      <c r="FO137" s="293"/>
      <c r="FP137" s="293"/>
      <c r="FQ137" s="293"/>
      <c r="FR137" s="293"/>
      <c r="FS137" s="293"/>
      <c r="FT137" s="293"/>
      <c r="FU137" s="293"/>
      <c r="FV137" s="293"/>
      <c r="FW137" s="293"/>
      <c r="FX137" s="293"/>
      <c r="FY137" s="293"/>
      <c r="FZ137" s="293"/>
      <c r="GA137" s="293"/>
      <c r="GB137" s="293"/>
      <c r="GC137" s="293"/>
      <c r="GD137" s="293"/>
      <c r="GE137" s="293"/>
      <c r="GF137" s="293"/>
      <c r="GG137" s="293"/>
      <c r="GH137" s="293"/>
      <c r="GI137" s="293"/>
      <c r="GJ137" s="293"/>
      <c r="GK137" s="293"/>
      <c r="GL137" s="293"/>
      <c r="GM137" s="293"/>
      <c r="GN137" s="293"/>
      <c r="GO137" s="293"/>
      <c r="GP137" s="293"/>
      <c r="GQ137" s="293"/>
      <c r="GR137" s="293"/>
      <c r="GS137" s="293"/>
      <c r="GT137" s="293"/>
      <c r="GU137" s="293"/>
      <c r="GV137" s="293"/>
      <c r="GW137" s="293"/>
      <c r="GX137" s="293"/>
      <c r="GY137" s="293"/>
      <c r="GZ137" s="293"/>
      <c r="HA137" s="293"/>
      <c r="HB137" s="293"/>
      <c r="HC137" s="293"/>
      <c r="HD137" s="293"/>
      <c r="HE137" s="293"/>
      <c r="HF137" s="293"/>
      <c r="HG137" s="293"/>
      <c r="HH137" s="293"/>
      <c r="HI137" s="293"/>
      <c r="HJ137" s="293"/>
      <c r="HK137" s="293"/>
      <c r="HL137" s="293"/>
      <c r="HM137" s="293"/>
      <c r="HN137" s="293"/>
      <c r="HO137" s="293"/>
      <c r="HP137" s="293"/>
      <c r="HQ137" s="293"/>
      <c r="HR137" s="293"/>
      <c r="HS137" s="293"/>
      <c r="HT137" s="293"/>
      <c r="HU137" s="293"/>
      <c r="HV137" s="293"/>
      <c r="HW137" s="293"/>
      <c r="HX137" s="293"/>
      <c r="HY137" s="293"/>
      <c r="HZ137" s="293"/>
      <c r="IA137" s="293"/>
      <c r="IB137" s="293"/>
      <c r="IC137" s="293"/>
      <c r="ID137" s="293"/>
      <c r="IE137" s="293"/>
      <c r="IF137" s="293"/>
      <c r="IG137" s="293"/>
      <c r="IH137" s="293"/>
      <c r="II137" s="293"/>
      <c r="IJ137" s="293"/>
      <c r="IK137" s="293"/>
      <c r="IL137" s="293"/>
      <c r="IM137" s="293"/>
      <c r="IN137" s="293"/>
      <c r="IO137" s="293"/>
      <c r="IP137" s="293"/>
      <c r="IQ137" s="293"/>
      <c r="IR137" s="293"/>
      <c r="IS137" s="293"/>
      <c r="IT137" s="293"/>
      <c r="IU137" s="293"/>
      <c r="IV137" s="293"/>
      <c r="IW137" s="293"/>
      <c r="IX137" s="293"/>
      <c r="IY137" s="293"/>
      <c r="IZ137" s="293"/>
      <c r="JA137" s="293"/>
      <c r="JB137" s="293"/>
      <c r="JC137" s="293"/>
      <c r="JD137" s="293"/>
      <c r="JE137" s="293"/>
      <c r="JF137" s="293"/>
      <c r="JG137" s="293"/>
      <c r="JH137" s="293"/>
      <c r="JI137" s="293"/>
      <c r="JJ137" s="293"/>
      <c r="JK137" s="293"/>
      <c r="JL137" s="293"/>
      <c r="JM137" s="293"/>
      <c r="JN137" s="293"/>
      <c r="JO137" s="293"/>
      <c r="JP137" s="293"/>
      <c r="JQ137" s="293"/>
      <c r="JR137" s="293"/>
      <c r="JS137" s="293"/>
      <c r="JT137" s="293"/>
      <c r="JU137" s="293"/>
      <c r="JV137" s="293"/>
      <c r="JW137" s="293"/>
      <c r="JX137" s="293"/>
      <c r="JY137" s="293"/>
      <c r="JZ137" s="293"/>
      <c r="KA137" s="293"/>
      <c r="KB137" s="293"/>
      <c r="KC137" s="293"/>
      <c r="KD137" s="293"/>
      <c r="KE137" s="293"/>
      <c r="KF137" s="293"/>
      <c r="KG137" s="293"/>
      <c r="KH137" s="293"/>
      <c r="KI137" s="293"/>
      <c r="KJ137" s="293"/>
      <c r="KK137" s="293"/>
      <c r="KL137" s="293"/>
      <c r="KM137" s="293"/>
      <c r="KN137" s="293"/>
      <c r="KO137" s="293"/>
      <c r="KP137" s="293"/>
      <c r="KQ137" s="293"/>
      <c r="KR137" s="293"/>
      <c r="KS137" s="293"/>
      <c r="KT137" s="293"/>
      <c r="KU137" s="293"/>
      <c r="KV137" s="293"/>
      <c r="KW137" s="293"/>
      <c r="KX137" s="293"/>
      <c r="KY137" s="293"/>
      <c r="KZ137" s="293"/>
      <c r="LA137" s="293"/>
      <c r="LB137" s="293"/>
      <c r="LC137" s="293"/>
      <c r="LD137" s="293"/>
      <c r="LE137" s="293"/>
      <c r="LF137" s="293"/>
      <c r="LG137" s="293"/>
      <c r="LH137" s="293"/>
      <c r="LI137" s="293"/>
      <c r="LJ137" s="293"/>
      <c r="LK137" s="293"/>
      <c r="LL137" s="293"/>
      <c r="LM137" s="293"/>
      <c r="LN137" s="293"/>
      <c r="LO137" s="293"/>
      <c r="LP137" s="293"/>
      <c r="LQ137" s="293"/>
      <c r="LR137" s="293"/>
      <c r="LS137" s="293"/>
      <c r="LT137" s="293"/>
      <c r="LU137" s="293"/>
      <c r="LV137" s="293"/>
      <c r="LW137" s="293"/>
      <c r="LX137" s="293"/>
      <c r="LY137" s="293"/>
      <c r="LZ137" s="293"/>
      <c r="MA137" s="293"/>
      <c r="MB137" s="293"/>
      <c r="MC137" s="293"/>
      <c r="MD137" s="293"/>
      <c r="ME137" s="293"/>
      <c r="MF137" s="293"/>
      <c r="MG137" s="293"/>
      <c r="MH137" s="293"/>
      <c r="MI137" s="293"/>
      <c r="MJ137" s="293"/>
      <c r="MK137" s="293"/>
      <c r="ML137" s="293"/>
      <c r="MM137" s="293"/>
      <c r="MN137" s="293"/>
      <c r="MO137" s="293"/>
      <c r="MP137" s="293"/>
      <c r="MQ137" s="293"/>
      <c r="MR137" s="293"/>
      <c r="MS137" s="293"/>
      <c r="MT137" s="293"/>
      <c r="MU137" s="293"/>
      <c r="MV137" s="293"/>
      <c r="MW137" s="293"/>
      <c r="MX137" s="293"/>
      <c r="MY137" s="293"/>
      <c r="MZ137" s="293"/>
      <c r="NA137" s="293"/>
      <c r="NB137" s="293"/>
      <c r="NC137" s="293"/>
      <c r="ND137" s="293"/>
      <c r="NE137" s="293"/>
      <c r="NF137" s="293"/>
      <c r="NG137" s="293"/>
      <c r="NH137" s="293"/>
      <c r="NI137" s="293"/>
      <c r="NJ137" s="293"/>
      <c r="NK137" s="293"/>
      <c r="NL137" s="293"/>
      <c r="NM137" s="293"/>
      <c r="NN137" s="293"/>
      <c r="NO137" s="293"/>
      <c r="NP137" s="293"/>
      <c r="NQ137" s="293"/>
      <c r="NR137" s="293"/>
      <c r="NS137" s="293"/>
      <c r="NT137" s="293"/>
      <c r="NU137" s="293"/>
      <c r="NV137" s="293"/>
      <c r="NW137" s="293"/>
      <c r="NX137" s="293"/>
      <c r="NY137" s="293"/>
      <c r="NZ137" s="293"/>
      <c r="OA137" s="293"/>
      <c r="OB137" s="293"/>
      <c r="OC137" s="293"/>
      <c r="OD137" s="293"/>
      <c r="OE137" s="293"/>
      <c r="OF137" s="293"/>
      <c r="OG137" s="293"/>
      <c r="OH137" s="293"/>
      <c r="OI137" s="293"/>
      <c r="OJ137" s="293"/>
      <c r="OK137" s="293"/>
      <c r="OL137" s="293"/>
      <c r="OM137" s="293"/>
      <c r="ON137" s="293"/>
      <c r="OO137" s="293"/>
      <c r="OP137" s="293"/>
      <c r="OQ137" s="293"/>
      <c r="OR137" s="293"/>
      <c r="OS137" s="293"/>
      <c r="OT137" s="293"/>
      <c r="OU137" s="293"/>
      <c r="OV137" s="293"/>
      <c r="OW137" s="293"/>
      <c r="OX137" s="293"/>
      <c r="OY137" s="293"/>
      <c r="OZ137" s="293"/>
      <c r="PA137" s="293"/>
      <c r="PB137" s="293"/>
      <c r="PC137" s="293"/>
      <c r="PD137" s="293"/>
      <c r="PE137" s="293"/>
      <c r="PF137" s="293"/>
      <c r="PG137" s="293"/>
      <c r="PH137" s="293"/>
      <c r="PI137" s="293"/>
      <c r="PJ137" s="293"/>
      <c r="PK137" s="293"/>
      <c r="PL137" s="293"/>
      <c r="PM137" s="293"/>
      <c r="PN137" s="293"/>
      <c r="PO137" s="293"/>
      <c r="PP137" s="293"/>
      <c r="PQ137" s="293"/>
      <c r="PR137" s="293"/>
      <c r="PS137" s="293"/>
      <c r="PT137" s="293"/>
      <c r="PU137" s="293"/>
      <c r="PV137" s="293"/>
      <c r="PW137" s="293"/>
      <c r="PX137" s="293"/>
      <c r="PY137" s="293"/>
      <c r="PZ137" s="293"/>
      <c r="QA137" s="293"/>
      <c r="QB137" s="293"/>
      <c r="QC137" s="293"/>
      <c r="QD137" s="293"/>
      <c r="QE137" s="293"/>
      <c r="QF137" s="293"/>
      <c r="QG137" s="293"/>
      <c r="QH137" s="293"/>
      <c r="QI137" s="293"/>
      <c r="QJ137" s="293"/>
      <c r="QK137" s="293"/>
      <c r="QL137" s="293"/>
      <c r="QM137" s="293"/>
      <c r="QN137" s="293"/>
      <c r="QO137" s="293"/>
      <c r="QP137" s="293"/>
      <c r="QQ137" s="293"/>
      <c r="QR137" s="293"/>
      <c r="QS137" s="293"/>
      <c r="QT137" s="293"/>
      <c r="QU137" s="293"/>
      <c r="QV137" s="293"/>
      <c r="QW137" s="293"/>
      <c r="QX137" s="293"/>
      <c r="QY137" s="293"/>
      <c r="QZ137" s="293"/>
      <c r="RA137" s="293"/>
      <c r="RB137" s="293"/>
      <c r="RC137" s="293"/>
      <c r="RD137" s="293"/>
      <c r="RE137" s="293"/>
      <c r="RF137" s="293"/>
      <c r="RG137" s="293"/>
      <c r="RH137" s="293"/>
      <c r="RI137" s="293"/>
      <c r="RJ137" s="293"/>
      <c r="RK137" s="293"/>
      <c r="RL137" s="293"/>
      <c r="RM137" s="293"/>
      <c r="RN137" s="293"/>
      <c r="RO137" s="293"/>
      <c r="RP137" s="293"/>
      <c r="RQ137" s="293"/>
      <c r="RR137" s="293"/>
      <c r="RS137" s="293"/>
      <c r="RT137" s="293"/>
      <c r="RU137" s="293"/>
      <c r="RV137" s="293"/>
      <c r="RW137" s="293"/>
      <c r="RX137" s="293"/>
      <c r="RY137" s="293"/>
      <c r="RZ137" s="293"/>
      <c r="SA137" s="293"/>
      <c r="SB137" s="293"/>
      <c r="SC137" s="293"/>
      <c r="SD137" s="293"/>
      <c r="SE137" s="293"/>
      <c r="SF137" s="293"/>
      <c r="SG137" s="293"/>
      <c r="SH137" s="293"/>
      <c r="SI137" s="293"/>
      <c r="SJ137" s="293"/>
      <c r="SK137" s="293"/>
      <c r="SL137" s="293"/>
      <c r="SM137" s="293"/>
      <c r="SN137" s="293"/>
      <c r="SO137" s="293"/>
      <c r="SP137" s="293"/>
      <c r="SQ137" s="293"/>
      <c r="SR137" s="293"/>
      <c r="SS137" s="293"/>
      <c r="ST137" s="293"/>
      <c r="SU137" s="293"/>
      <c r="SV137" s="293"/>
      <c r="SW137" s="293"/>
      <c r="SX137" s="293"/>
      <c r="SY137" s="293"/>
      <c r="SZ137" s="293"/>
      <c r="TA137" s="293"/>
      <c r="TB137" s="293"/>
      <c r="TC137" s="293"/>
      <c r="TD137" s="293"/>
      <c r="TE137" s="293"/>
      <c r="TF137" s="293"/>
      <c r="TG137" s="293"/>
      <c r="TH137" s="293"/>
      <c r="TI137" s="293"/>
      <c r="TJ137" s="293"/>
      <c r="TK137" s="293"/>
      <c r="TL137" s="293"/>
      <c r="TM137" s="293"/>
      <c r="TN137" s="293"/>
      <c r="TO137" s="293"/>
      <c r="TP137" s="293"/>
      <c r="TQ137" s="293"/>
      <c r="TR137" s="293"/>
      <c r="TS137" s="293"/>
      <c r="TT137" s="293"/>
      <c r="TU137" s="293"/>
      <c r="TV137" s="293"/>
      <c r="TW137" s="293"/>
      <c r="TX137" s="293"/>
      <c r="TY137" s="293"/>
      <c r="TZ137" s="293"/>
      <c r="UA137" s="293"/>
      <c r="UB137" s="293"/>
      <c r="UC137" s="293"/>
      <c r="UD137" s="293"/>
      <c r="UE137" s="293"/>
      <c r="UF137" s="293"/>
      <c r="UG137" s="293"/>
      <c r="UH137" s="293"/>
      <c r="UI137" s="293"/>
      <c r="UJ137" s="293"/>
      <c r="UK137" s="293"/>
      <c r="UL137" s="293"/>
      <c r="UM137" s="293"/>
      <c r="UN137" s="293"/>
      <c r="UO137" s="293"/>
      <c r="UP137" s="293"/>
      <c r="UQ137" s="293"/>
      <c r="UR137" s="293"/>
      <c r="US137" s="293"/>
      <c r="UT137" s="293"/>
      <c r="UU137" s="293"/>
      <c r="UV137" s="293"/>
      <c r="UW137" s="293"/>
      <c r="UX137" s="293"/>
      <c r="UY137" s="293"/>
      <c r="UZ137" s="293"/>
      <c r="VA137" s="293"/>
      <c r="VB137" s="293"/>
      <c r="VC137" s="293"/>
      <c r="VD137" s="293"/>
      <c r="VE137" s="293"/>
      <c r="VF137" s="293"/>
      <c r="VG137" s="293"/>
      <c r="VH137" s="293"/>
      <c r="VI137" s="293"/>
      <c r="VJ137" s="293"/>
      <c r="VK137" s="293"/>
      <c r="VL137" s="293"/>
      <c r="VM137" s="293"/>
      <c r="VN137" s="293"/>
      <c r="VO137" s="293"/>
      <c r="VP137" s="293"/>
      <c r="VQ137" s="293"/>
      <c r="VR137" s="293"/>
      <c r="VS137" s="293"/>
      <c r="VT137" s="293"/>
      <c r="VU137" s="293"/>
      <c r="VV137" s="293"/>
      <c r="VW137" s="293"/>
      <c r="VX137" s="293"/>
      <c r="VY137" s="293"/>
      <c r="VZ137" s="293"/>
      <c r="WA137" s="293"/>
      <c r="WB137" s="293"/>
      <c r="WC137" s="293"/>
      <c r="WD137" s="293"/>
      <c r="WE137" s="293"/>
      <c r="WF137" s="293"/>
      <c r="WG137" s="293"/>
      <c r="WH137" s="293"/>
      <c r="WI137" s="293"/>
      <c r="WJ137" s="293"/>
      <c r="WK137" s="293"/>
      <c r="WL137" s="293"/>
      <c r="WM137" s="293"/>
      <c r="WN137" s="293"/>
      <c r="WO137" s="293"/>
      <c r="WP137" s="293"/>
      <c r="WQ137" s="293"/>
      <c r="WR137" s="293"/>
      <c r="WS137" s="293"/>
      <c r="WT137" s="293"/>
      <c r="WU137" s="293"/>
      <c r="WV137" s="293"/>
      <c r="WW137" s="293"/>
      <c r="WX137" s="293"/>
      <c r="WY137" s="293"/>
      <c r="WZ137" s="293"/>
      <c r="XA137" s="293"/>
      <c r="XB137" s="293"/>
      <c r="XC137" s="293"/>
      <c r="XD137" s="293"/>
      <c r="XE137" s="293"/>
      <c r="XF137" s="293"/>
      <c r="XG137" s="293"/>
      <c r="XH137" s="293"/>
      <c r="XI137" s="293"/>
      <c r="XJ137" s="293"/>
      <c r="XK137" s="293"/>
      <c r="XL137" s="293"/>
      <c r="XM137" s="293"/>
      <c r="XN137" s="293"/>
      <c r="XO137" s="293"/>
      <c r="XP137" s="293"/>
      <c r="XQ137" s="293"/>
      <c r="XR137" s="293"/>
      <c r="XS137" s="293"/>
      <c r="XT137" s="293"/>
      <c r="XU137" s="293"/>
      <c r="XV137" s="293"/>
      <c r="XW137" s="293"/>
      <c r="XX137" s="293"/>
      <c r="XY137" s="293"/>
      <c r="XZ137" s="293"/>
      <c r="YA137" s="293"/>
      <c r="YB137" s="293"/>
      <c r="YC137" s="293"/>
      <c r="YD137" s="293"/>
      <c r="YE137" s="293"/>
      <c r="YF137" s="293"/>
      <c r="YG137" s="293"/>
      <c r="YH137" s="293"/>
      <c r="YI137" s="293"/>
      <c r="YJ137" s="293"/>
      <c r="YK137" s="293"/>
      <c r="YL137" s="293"/>
      <c r="YM137" s="293"/>
      <c r="YN137" s="293"/>
      <c r="YO137" s="293"/>
      <c r="YP137" s="293"/>
      <c r="YQ137" s="293"/>
      <c r="YR137" s="293"/>
      <c r="YS137" s="293"/>
      <c r="YT137" s="293"/>
      <c r="YU137" s="293"/>
      <c r="YV137" s="293"/>
      <c r="YW137" s="293"/>
      <c r="YX137" s="293"/>
      <c r="YY137" s="293"/>
      <c r="YZ137" s="293"/>
      <c r="ZA137" s="293"/>
      <c r="ZB137" s="293"/>
      <c r="ZC137" s="293"/>
      <c r="ZD137" s="293"/>
      <c r="ZE137" s="293"/>
      <c r="ZF137" s="293"/>
      <c r="ZG137" s="293"/>
      <c r="ZH137" s="293"/>
      <c r="ZI137" s="293"/>
      <c r="ZJ137" s="293"/>
      <c r="ZK137" s="293"/>
      <c r="ZL137" s="293"/>
      <c r="ZM137" s="293"/>
      <c r="ZN137" s="293"/>
      <c r="ZO137" s="293"/>
      <c r="ZP137" s="293"/>
      <c r="ZQ137" s="293"/>
      <c r="ZR137" s="293"/>
      <c r="ZS137" s="293"/>
      <c r="ZT137" s="293"/>
      <c r="ZU137" s="293"/>
      <c r="ZV137" s="293"/>
      <c r="ZW137" s="293"/>
      <c r="ZX137" s="293"/>
      <c r="ZY137" s="293"/>
      <c r="ZZ137" s="293"/>
      <c r="AAA137" s="293"/>
      <c r="AAB137" s="293"/>
      <c r="AAC137" s="293"/>
      <c r="AAD137" s="293"/>
      <c r="AAE137" s="293"/>
      <c r="AAF137" s="293"/>
      <c r="AAG137" s="293"/>
      <c r="AAH137" s="293"/>
      <c r="AAI137" s="293"/>
      <c r="AAJ137" s="293"/>
      <c r="AAK137" s="293"/>
      <c r="AAL137" s="293"/>
      <c r="AAM137" s="293"/>
      <c r="AAN137" s="293"/>
      <c r="AAO137" s="293"/>
      <c r="AAP137" s="293"/>
      <c r="AAQ137" s="293"/>
      <c r="AAR137" s="293"/>
      <c r="AAS137" s="293"/>
      <c r="AAT137" s="293"/>
      <c r="AAU137" s="293"/>
      <c r="AAV137" s="293"/>
      <c r="AAW137" s="293"/>
      <c r="AAX137" s="293"/>
      <c r="AAY137" s="293"/>
      <c r="AAZ137" s="293"/>
      <c r="ABA137" s="293"/>
      <c r="ABB137" s="293"/>
      <c r="ABC137" s="293"/>
      <c r="ABD137" s="293"/>
      <c r="ABE137" s="293"/>
      <c r="ABF137" s="293"/>
      <c r="ABG137" s="293"/>
      <c r="ABH137" s="293"/>
      <c r="ABI137" s="293"/>
      <c r="ABJ137" s="293"/>
      <c r="ABK137" s="293"/>
      <c r="ABL137" s="293"/>
      <c r="ABM137" s="293"/>
      <c r="ABN137" s="293"/>
      <c r="ABO137" s="293"/>
      <c r="ABP137" s="293"/>
      <c r="ABQ137" s="293"/>
      <c r="ABR137" s="293"/>
      <c r="ABS137" s="293"/>
      <c r="ABT137" s="293"/>
      <c r="ABU137" s="293"/>
      <c r="ABV137" s="293"/>
      <c r="ABW137" s="293"/>
      <c r="ABX137" s="293"/>
      <c r="ABY137" s="293"/>
      <c r="ABZ137" s="293"/>
      <c r="ACA137" s="293"/>
      <c r="ACB137" s="293"/>
      <c r="ACC137" s="293"/>
      <c r="ACD137" s="293"/>
      <c r="ACE137" s="293"/>
      <c r="ACF137" s="293"/>
      <c r="ACG137" s="293"/>
      <c r="ACH137" s="293"/>
      <c r="ACI137" s="293"/>
      <c r="ACJ137" s="293"/>
      <c r="ACK137" s="293"/>
      <c r="ACL137" s="293"/>
      <c r="ACM137" s="293"/>
      <c r="ACN137" s="293"/>
      <c r="ACO137" s="293"/>
      <c r="ACP137" s="293"/>
      <c r="ACQ137" s="293"/>
      <c r="ACR137" s="293"/>
      <c r="ACS137" s="293"/>
      <c r="ACT137" s="293"/>
      <c r="ACU137" s="293"/>
      <c r="ACV137" s="293"/>
      <c r="ACW137" s="293"/>
      <c r="ACX137" s="293"/>
      <c r="ACY137" s="293"/>
      <c r="ACZ137" s="293"/>
      <c r="ADA137" s="293"/>
      <c r="ADB137" s="293"/>
      <c r="ADC137" s="293"/>
      <c r="ADD137" s="293"/>
      <c r="ADE137" s="293"/>
      <c r="ADF137" s="293"/>
      <c r="ADG137" s="293"/>
      <c r="ADH137" s="293"/>
      <c r="ADI137" s="293"/>
      <c r="ADJ137" s="293"/>
      <c r="ADK137" s="293"/>
      <c r="ADL137" s="293"/>
      <c r="ADM137" s="293"/>
      <c r="ADN137" s="293"/>
      <c r="ADO137" s="293"/>
      <c r="ADP137" s="293"/>
      <c r="ADQ137" s="293"/>
      <c r="ADR137" s="293"/>
      <c r="ADS137" s="293"/>
      <c r="ADT137" s="293"/>
      <c r="ADU137" s="293"/>
      <c r="ADV137" s="293"/>
      <c r="ADW137" s="293"/>
      <c r="ADX137" s="293"/>
      <c r="ADY137" s="293"/>
      <c r="ADZ137" s="293"/>
      <c r="AEA137" s="293"/>
      <c r="AEB137" s="293"/>
      <c r="AEC137" s="293"/>
      <c r="AED137" s="293"/>
      <c r="AEE137" s="293"/>
      <c r="AEF137" s="293"/>
      <c r="AEG137" s="293"/>
      <c r="AEH137" s="293"/>
      <c r="AEI137" s="293"/>
      <c r="AEJ137" s="293"/>
      <c r="AEK137" s="293"/>
      <c r="AEL137" s="293"/>
      <c r="AEM137" s="293"/>
      <c r="AEN137" s="293"/>
      <c r="AEO137" s="293"/>
      <c r="AEP137" s="293"/>
      <c r="AEQ137" s="293"/>
      <c r="AER137" s="293"/>
      <c r="AES137" s="293"/>
      <c r="AET137" s="293"/>
      <c r="AEU137" s="293"/>
      <c r="AEV137" s="293"/>
      <c r="AEW137" s="293"/>
      <c r="AEX137" s="293"/>
      <c r="AEY137" s="293"/>
      <c r="AEZ137" s="293"/>
      <c r="AFA137" s="293"/>
      <c r="AFB137" s="293"/>
      <c r="AFC137" s="293"/>
      <c r="AFD137" s="293"/>
      <c r="AFE137" s="293"/>
      <c r="AFF137" s="293"/>
      <c r="AFG137" s="293"/>
      <c r="AFH137" s="293"/>
      <c r="AFI137" s="293"/>
      <c r="AFJ137" s="293"/>
      <c r="AFK137" s="293"/>
      <c r="AFL137" s="293"/>
      <c r="AFM137" s="293"/>
      <c r="AFN137" s="293"/>
      <c r="AFO137" s="293"/>
      <c r="AFP137" s="293"/>
      <c r="AFQ137" s="293"/>
      <c r="AFR137" s="293"/>
      <c r="AFS137" s="293"/>
      <c r="AFT137" s="293"/>
      <c r="AFU137" s="293"/>
      <c r="AFV137" s="293"/>
      <c r="AFW137" s="293"/>
      <c r="AFX137" s="293"/>
      <c r="AFY137" s="293"/>
      <c r="AFZ137" s="293"/>
      <c r="AGA137" s="293"/>
      <c r="AGB137" s="293"/>
      <c r="AGC137" s="293"/>
      <c r="AGD137" s="293"/>
      <c r="AGE137" s="293"/>
      <c r="AGF137" s="293"/>
      <c r="AGG137" s="293"/>
      <c r="AGH137" s="293"/>
      <c r="AGI137" s="293"/>
      <c r="AGJ137" s="293"/>
      <c r="AGK137" s="293"/>
      <c r="AGL137" s="293"/>
      <c r="AGM137" s="293"/>
      <c r="AGN137" s="293"/>
      <c r="AGO137" s="293"/>
      <c r="AGP137" s="293"/>
      <c r="AGQ137" s="293"/>
      <c r="AGR137" s="293"/>
      <c r="AGS137" s="293"/>
      <c r="AGT137" s="293"/>
      <c r="AGU137" s="293"/>
      <c r="AGV137" s="293"/>
      <c r="AGW137" s="293"/>
      <c r="AGX137" s="293"/>
      <c r="AGY137" s="293"/>
      <c r="AGZ137" s="293"/>
      <c r="AHA137" s="293"/>
      <c r="AHB137" s="293"/>
      <c r="AHC137" s="293"/>
      <c r="AHD137" s="293"/>
      <c r="AHE137" s="293"/>
      <c r="AHF137" s="293"/>
      <c r="AHG137" s="293"/>
      <c r="AHH137" s="293"/>
      <c r="AHI137" s="293"/>
      <c r="AHJ137" s="293"/>
      <c r="AHK137" s="293"/>
      <c r="AHL137" s="293"/>
      <c r="AHM137" s="293"/>
      <c r="AHN137" s="293"/>
      <c r="AHO137" s="293"/>
      <c r="AHP137" s="293"/>
      <c r="AHQ137" s="293"/>
      <c r="AHR137" s="293"/>
      <c r="AHS137" s="293"/>
      <c r="AHT137" s="293"/>
      <c r="AHU137" s="293"/>
      <c r="AHV137" s="293"/>
      <c r="AHW137" s="293"/>
      <c r="AHX137" s="293"/>
      <c r="AHY137" s="293"/>
      <c r="AHZ137" s="293"/>
      <c r="AIA137" s="293"/>
      <c r="AIB137" s="293"/>
      <c r="AIC137" s="293"/>
      <c r="AID137" s="293"/>
      <c r="AIE137" s="293"/>
      <c r="AIF137" s="293"/>
      <c r="AIG137" s="293"/>
      <c r="AIH137" s="293"/>
      <c r="AII137" s="293"/>
      <c r="AIJ137" s="293"/>
      <c r="AIK137" s="293"/>
      <c r="AIL137" s="293"/>
      <c r="AIM137" s="293"/>
      <c r="AIN137" s="293"/>
      <c r="AIO137" s="293"/>
      <c r="AIP137" s="293"/>
      <c r="AIQ137" s="293"/>
      <c r="AIR137" s="293"/>
      <c r="AIS137" s="293"/>
      <c r="AIT137" s="293"/>
      <c r="AIU137" s="293"/>
      <c r="AIV137" s="293"/>
      <c r="AIW137" s="293"/>
      <c r="AIX137" s="293"/>
      <c r="AIY137" s="293"/>
      <c r="AIZ137" s="293"/>
      <c r="AJA137" s="293"/>
      <c r="AJB137" s="293"/>
      <c r="AJC137" s="293"/>
      <c r="AJD137" s="293"/>
      <c r="AJE137" s="293"/>
      <c r="AJF137" s="293"/>
      <c r="AJG137" s="293"/>
      <c r="AJH137" s="293"/>
      <c r="AJI137" s="293"/>
      <c r="AJJ137" s="293"/>
      <c r="AJK137" s="293"/>
      <c r="AJL137" s="293"/>
      <c r="AJM137" s="293"/>
      <c r="AJN137" s="293"/>
      <c r="AJO137" s="293"/>
      <c r="AJP137" s="293"/>
      <c r="AJQ137" s="293"/>
      <c r="AJR137" s="293"/>
      <c r="AJS137" s="293"/>
      <c r="AJT137" s="293"/>
      <c r="AJU137" s="293"/>
      <c r="AJV137" s="293"/>
      <c r="AJW137" s="293"/>
      <c r="AJX137" s="293"/>
      <c r="AJY137" s="293"/>
      <c r="AJZ137" s="293"/>
      <c r="AKA137" s="293"/>
      <c r="AKB137" s="293"/>
      <c r="AKC137" s="293"/>
      <c r="AKD137" s="293"/>
      <c r="AKE137" s="293"/>
      <c r="AKF137" s="293"/>
      <c r="AKG137" s="293"/>
      <c r="AKH137" s="293"/>
      <c r="AKI137" s="293"/>
      <c r="AKJ137" s="293"/>
      <c r="AKK137" s="293"/>
      <c r="AKL137" s="293"/>
      <c r="AKM137" s="293"/>
      <c r="AKN137" s="293"/>
      <c r="AKO137" s="293"/>
      <c r="AKP137" s="293"/>
      <c r="AKQ137" s="293"/>
      <c r="AKR137" s="293"/>
      <c r="AKS137" s="293"/>
      <c r="AKT137" s="293"/>
      <c r="AKU137" s="293"/>
      <c r="AKV137" s="293"/>
      <c r="AKW137" s="293"/>
      <c r="AKX137" s="293"/>
      <c r="AKY137" s="293"/>
      <c r="AKZ137" s="293"/>
      <c r="ALA137" s="293"/>
      <c r="ALB137" s="293"/>
      <c r="ALC137" s="293"/>
      <c r="ALD137" s="293"/>
      <c r="ALE137" s="293"/>
      <c r="ALF137" s="293"/>
      <c r="ALG137" s="293"/>
      <c r="ALH137" s="293"/>
      <c r="ALI137" s="293"/>
      <c r="ALJ137" s="293"/>
      <c r="ALK137" s="293"/>
      <c r="ALL137" s="293"/>
      <c r="ALM137" s="293"/>
      <c r="ALN137" s="293"/>
      <c r="ALO137" s="293"/>
      <c r="ALP137" s="293"/>
      <c r="ALQ137" s="293"/>
      <c r="ALR137" s="293"/>
      <c r="ALS137" s="293"/>
      <c r="ALT137" s="293"/>
      <c r="ALU137" s="293"/>
      <c r="ALV137" s="293"/>
      <c r="ALW137" s="293"/>
      <c r="ALX137" s="293"/>
      <c r="ALY137" s="293"/>
      <c r="ALZ137" s="293"/>
      <c r="AMA137" s="293"/>
      <c r="AMB137" s="293"/>
      <c r="AMC137" s="293"/>
      <c r="AMD137" s="293"/>
      <c r="AME137" s="293"/>
      <c r="AMF137" s="293"/>
      <c r="AMG137" s="293"/>
      <c r="AMH137" s="293"/>
      <c r="AMI137" s="293"/>
      <c r="AMJ137" s="293"/>
      <c r="AMK137" s="293"/>
      <c r="AML137" s="293"/>
      <c r="AMM137" s="293"/>
      <c r="AMN137" s="293"/>
      <c r="AMO137" s="293"/>
      <c r="AMP137" s="293"/>
      <c r="AMQ137" s="293"/>
      <c r="AMR137" s="293"/>
      <c r="AMS137" s="293"/>
      <c r="AMT137" s="293"/>
      <c r="AMU137" s="293"/>
      <c r="AMV137" s="293"/>
      <c r="AMW137" s="293"/>
      <c r="AMX137" s="293"/>
      <c r="AMY137" s="293"/>
      <c r="AMZ137" s="293"/>
      <c r="ANA137" s="293"/>
      <c r="ANB137" s="293"/>
      <c r="ANC137" s="293"/>
      <c r="AND137" s="293"/>
      <c r="ANE137" s="293"/>
      <c r="ANF137" s="293"/>
      <c r="ANG137" s="293"/>
      <c r="ANH137" s="293"/>
      <c r="ANI137" s="293"/>
      <c r="ANJ137" s="293"/>
      <c r="ANK137" s="293"/>
      <c r="ANL137" s="293"/>
      <c r="ANM137" s="293"/>
      <c r="ANN137" s="293"/>
      <c r="ANO137" s="293"/>
      <c r="ANP137" s="293"/>
      <c r="ANQ137" s="293"/>
      <c r="ANR137" s="293"/>
      <c r="ANS137" s="293"/>
      <c r="ANT137" s="293"/>
      <c r="ANU137" s="293"/>
      <c r="ANV137" s="293"/>
      <c r="ANW137" s="293"/>
      <c r="ANX137" s="293"/>
      <c r="ANY137" s="293"/>
      <c r="ANZ137" s="293"/>
      <c r="AOA137" s="293"/>
      <c r="AOB137" s="293"/>
      <c r="AOC137" s="293"/>
      <c r="AOD137" s="293"/>
      <c r="AOE137" s="293"/>
      <c r="AOF137" s="293"/>
      <c r="AOG137" s="293"/>
      <c r="AOH137" s="293"/>
      <c r="AOI137" s="293"/>
      <c r="AOJ137" s="293"/>
      <c r="AOK137" s="293"/>
      <c r="AOL137" s="293"/>
      <c r="AOM137" s="293"/>
      <c r="AON137" s="293"/>
      <c r="AOO137" s="293"/>
      <c r="AOP137" s="293"/>
      <c r="AOQ137" s="293"/>
      <c r="AOR137" s="293"/>
      <c r="AOS137" s="293"/>
      <c r="AOT137" s="293"/>
      <c r="AOU137" s="293"/>
      <c r="AOV137" s="293"/>
      <c r="AOW137" s="293"/>
      <c r="AOX137" s="293"/>
      <c r="AOY137" s="293"/>
      <c r="AOZ137" s="293"/>
      <c r="APA137" s="293"/>
      <c r="APB137" s="293"/>
      <c r="APC137" s="293"/>
      <c r="APD137" s="293"/>
      <c r="APE137" s="293"/>
      <c r="APF137" s="293"/>
      <c r="APG137" s="293"/>
      <c r="APH137" s="293"/>
      <c r="API137" s="293"/>
      <c r="APJ137" s="293"/>
      <c r="APK137" s="293"/>
      <c r="APL137" s="293"/>
      <c r="APM137" s="293"/>
      <c r="APN137" s="293"/>
      <c r="APO137" s="293"/>
      <c r="APP137" s="293"/>
      <c r="APQ137" s="293"/>
      <c r="APR137" s="293"/>
      <c r="APS137" s="293"/>
      <c r="APT137" s="293"/>
      <c r="APU137" s="293"/>
      <c r="APV137" s="293"/>
      <c r="APW137" s="293"/>
      <c r="APX137" s="293"/>
      <c r="APY137" s="293"/>
      <c r="APZ137" s="293"/>
      <c r="AQA137" s="293"/>
      <c r="AQB137" s="293"/>
      <c r="AQC137" s="293"/>
      <c r="AQD137" s="293"/>
      <c r="AQE137" s="293"/>
      <c r="AQF137" s="293"/>
      <c r="AQG137" s="293"/>
      <c r="AQH137" s="293"/>
      <c r="AQI137" s="293"/>
      <c r="AQJ137" s="293"/>
      <c r="AQK137" s="293"/>
      <c r="AQL137" s="293"/>
      <c r="AQM137" s="293"/>
      <c r="AQN137" s="293"/>
      <c r="AQO137" s="293"/>
      <c r="AQP137" s="293"/>
      <c r="AQQ137" s="293"/>
      <c r="AQR137" s="293"/>
      <c r="AQS137" s="293"/>
      <c r="AQT137" s="293"/>
      <c r="AQU137" s="293"/>
      <c r="AQV137" s="293"/>
      <c r="AQW137" s="293"/>
      <c r="AQX137" s="293"/>
      <c r="AQY137" s="293"/>
      <c r="AQZ137" s="293"/>
      <c r="ARA137" s="293"/>
      <c r="ARB137" s="293"/>
      <c r="ARC137" s="293"/>
      <c r="ARD137" s="293"/>
      <c r="ARE137" s="293"/>
      <c r="ARF137" s="293"/>
      <c r="ARG137" s="293"/>
      <c r="ARH137" s="293"/>
      <c r="ARI137" s="293"/>
      <c r="ARJ137" s="293"/>
      <c r="ARK137" s="293"/>
      <c r="ARL137" s="293"/>
      <c r="ARM137" s="293"/>
      <c r="ARN137" s="293"/>
      <c r="ARO137" s="293"/>
      <c r="ARP137" s="293"/>
      <c r="ARQ137" s="293"/>
      <c r="ARR137" s="293"/>
      <c r="ARS137" s="293"/>
      <c r="ART137" s="293"/>
      <c r="ARU137" s="293"/>
      <c r="ARV137" s="293"/>
      <c r="ARW137" s="293"/>
      <c r="ARX137" s="293"/>
      <c r="ARY137" s="293"/>
      <c r="ARZ137" s="293"/>
      <c r="ASA137" s="293"/>
      <c r="ASB137" s="293"/>
      <c r="ASC137" s="293"/>
      <c r="ASD137" s="293"/>
      <c r="ASE137" s="293"/>
      <c r="ASF137" s="293"/>
      <c r="ASG137" s="293"/>
      <c r="ASH137" s="293"/>
      <c r="ASI137" s="293"/>
      <c r="ASJ137" s="293"/>
      <c r="ASK137" s="293"/>
      <c r="ASL137" s="293"/>
      <c r="ASM137" s="293"/>
      <c r="ASN137" s="293"/>
      <c r="ASO137" s="293"/>
      <c r="ASP137" s="293"/>
      <c r="ASQ137" s="293"/>
      <c r="ASR137" s="293"/>
      <c r="ASS137" s="293"/>
      <c r="AST137" s="293"/>
      <c r="ASU137" s="293"/>
      <c r="ASV137" s="293"/>
      <c r="ASW137" s="293"/>
      <c r="ASX137" s="293"/>
      <c r="ASY137" s="293"/>
      <c r="ASZ137" s="293"/>
      <c r="ATA137" s="293"/>
      <c r="ATB137" s="293"/>
      <c r="ATC137" s="293"/>
      <c r="ATD137" s="293"/>
      <c r="ATE137" s="293"/>
      <c r="ATF137" s="293"/>
      <c r="ATG137" s="293"/>
      <c r="ATH137" s="293"/>
      <c r="ATI137" s="293"/>
      <c r="ATJ137" s="293"/>
      <c r="ATK137" s="293"/>
      <c r="ATL137" s="293"/>
      <c r="ATM137" s="293"/>
      <c r="ATN137" s="293"/>
      <c r="ATO137" s="293"/>
      <c r="ATP137" s="293"/>
      <c r="ATQ137" s="293"/>
      <c r="ATR137" s="293"/>
      <c r="ATS137" s="293"/>
      <c r="ATT137" s="293"/>
      <c r="ATU137" s="293"/>
      <c r="ATV137" s="293"/>
      <c r="ATW137" s="293"/>
      <c r="ATX137" s="293"/>
      <c r="ATY137" s="293"/>
      <c r="ATZ137" s="293"/>
      <c r="AUA137" s="293"/>
      <c r="AUB137" s="293"/>
      <c r="AUC137" s="293"/>
      <c r="AUD137" s="293"/>
      <c r="AUE137" s="293"/>
      <c r="AUF137" s="293"/>
      <c r="AUG137" s="293"/>
      <c r="AUH137" s="293"/>
      <c r="AUI137" s="293"/>
      <c r="AUJ137" s="293"/>
      <c r="AUK137" s="293"/>
      <c r="AUL137" s="293"/>
      <c r="AUM137" s="293"/>
      <c r="AUN137" s="293"/>
      <c r="AUO137" s="293"/>
      <c r="AUP137" s="293"/>
      <c r="AUQ137" s="293"/>
      <c r="AUR137" s="293"/>
      <c r="AUS137" s="293"/>
      <c r="AUT137" s="293"/>
      <c r="AUU137" s="293"/>
      <c r="AUV137" s="293"/>
      <c r="AUW137" s="293"/>
      <c r="AUX137" s="293"/>
      <c r="AUY137" s="293"/>
      <c r="AUZ137" s="293"/>
      <c r="AVA137" s="293"/>
      <c r="AVB137" s="293"/>
      <c r="AVC137" s="293"/>
      <c r="AVD137" s="293"/>
      <c r="AVE137" s="293"/>
      <c r="AVF137" s="293"/>
      <c r="AVG137" s="293"/>
      <c r="AVH137" s="293"/>
      <c r="AVI137" s="293"/>
      <c r="AVJ137" s="293"/>
      <c r="AVK137" s="293"/>
      <c r="AVL137" s="293"/>
      <c r="AVM137" s="293"/>
      <c r="AVN137" s="293"/>
      <c r="AVO137" s="293"/>
      <c r="AVP137" s="293"/>
      <c r="AVQ137" s="293"/>
      <c r="AVR137" s="293"/>
      <c r="AVS137" s="293"/>
      <c r="AVT137" s="293"/>
      <c r="AVU137" s="293"/>
      <c r="AVV137" s="293"/>
      <c r="AVW137" s="293"/>
      <c r="AVX137" s="293"/>
      <c r="AVY137" s="293"/>
      <c r="AVZ137" s="293"/>
      <c r="AWA137" s="293"/>
      <c r="AWB137" s="293"/>
      <c r="AWC137" s="293"/>
      <c r="AWD137" s="293"/>
      <c r="AWE137" s="293"/>
      <c r="AWF137" s="293"/>
      <c r="AWG137" s="293"/>
      <c r="AWH137" s="293"/>
      <c r="AWI137" s="293"/>
      <c r="AWJ137" s="293"/>
      <c r="AWK137" s="293"/>
      <c r="AWL137" s="293"/>
      <c r="AWM137" s="293"/>
      <c r="AWN137" s="293"/>
      <c r="AWO137" s="293"/>
      <c r="AWP137" s="293"/>
      <c r="AWQ137" s="293"/>
      <c r="AWR137" s="293"/>
      <c r="AWS137" s="293"/>
      <c r="AWT137" s="293"/>
      <c r="AWU137" s="293"/>
      <c r="AWV137" s="293"/>
      <c r="AWW137" s="293"/>
      <c r="AWX137" s="293"/>
      <c r="AWY137" s="293"/>
      <c r="AWZ137" s="293"/>
      <c r="AXA137" s="293"/>
      <c r="AXB137" s="293"/>
      <c r="AXC137" s="293"/>
      <c r="AXD137" s="293"/>
      <c r="AXE137" s="293"/>
      <c r="AXF137" s="293"/>
      <c r="AXG137" s="293"/>
      <c r="AXH137" s="293"/>
      <c r="AXI137" s="293"/>
      <c r="AXJ137" s="293"/>
      <c r="AXK137" s="293"/>
      <c r="AXL137" s="293"/>
      <c r="AXM137" s="293"/>
      <c r="AXN137" s="293"/>
      <c r="AXO137" s="293"/>
      <c r="AXP137" s="293"/>
      <c r="AXQ137" s="293"/>
      <c r="AXR137" s="293"/>
      <c r="AXS137" s="293"/>
      <c r="AXT137" s="293"/>
      <c r="AXU137" s="293"/>
      <c r="AXV137" s="293"/>
      <c r="AXW137" s="293"/>
      <c r="AXX137" s="293"/>
      <c r="AXY137" s="293"/>
      <c r="AXZ137" s="293"/>
      <c r="AYA137" s="293"/>
      <c r="AYB137" s="293"/>
      <c r="AYC137" s="293"/>
      <c r="AYD137" s="293"/>
      <c r="AYE137" s="293"/>
      <c r="AYF137" s="293"/>
      <c r="AYG137" s="293"/>
      <c r="AYH137" s="293"/>
      <c r="AYI137" s="293"/>
      <c r="AYJ137" s="293"/>
      <c r="AYK137" s="293"/>
      <c r="AYL137" s="293"/>
      <c r="AYM137" s="293"/>
      <c r="AYN137" s="293"/>
      <c r="AYO137" s="293"/>
      <c r="AYP137" s="293"/>
      <c r="AYQ137" s="293"/>
      <c r="AYR137" s="293"/>
      <c r="AYS137" s="293"/>
      <c r="AYT137" s="293"/>
      <c r="AYU137" s="293"/>
      <c r="AYV137" s="293"/>
      <c r="AYW137" s="293"/>
      <c r="AYX137" s="293"/>
      <c r="AYY137" s="293"/>
      <c r="AYZ137" s="293"/>
      <c r="AZA137" s="293"/>
      <c r="AZB137" s="293"/>
      <c r="AZC137" s="293"/>
      <c r="AZD137" s="293"/>
      <c r="AZE137" s="293"/>
      <c r="AZF137" s="293"/>
      <c r="AZG137" s="293"/>
      <c r="AZH137" s="293"/>
      <c r="AZI137" s="293"/>
      <c r="AZJ137" s="293"/>
      <c r="AZK137" s="293"/>
      <c r="AZL137" s="293"/>
      <c r="AZM137" s="293"/>
      <c r="AZN137" s="293"/>
      <c r="AZO137" s="293"/>
      <c r="AZP137" s="293"/>
      <c r="AZQ137" s="293"/>
      <c r="AZR137" s="293"/>
      <c r="AZS137" s="293"/>
      <c r="AZT137" s="293"/>
      <c r="AZU137" s="293"/>
      <c r="AZV137" s="293"/>
      <c r="AZW137" s="293"/>
      <c r="AZX137" s="293"/>
      <c r="AZY137" s="293"/>
      <c r="AZZ137" s="293"/>
      <c r="BAA137" s="293"/>
      <c r="BAB137" s="293"/>
      <c r="BAC137" s="293"/>
      <c r="BAD137" s="293"/>
      <c r="BAE137" s="293"/>
      <c r="BAF137" s="293"/>
      <c r="BAG137" s="293"/>
      <c r="BAH137" s="293"/>
      <c r="BAI137" s="293"/>
      <c r="BAJ137" s="293"/>
      <c r="BAK137" s="293"/>
      <c r="BAL137" s="293"/>
      <c r="BAM137" s="293"/>
      <c r="BAN137" s="293"/>
      <c r="BAO137" s="293"/>
      <c r="BAP137" s="293"/>
      <c r="BAQ137" s="293"/>
      <c r="BAR137" s="293"/>
      <c r="BAS137" s="293"/>
      <c r="BAT137" s="293"/>
      <c r="BAU137" s="293"/>
      <c r="BAV137" s="293"/>
      <c r="BAW137" s="293"/>
      <c r="BAX137" s="293"/>
      <c r="BAY137" s="293"/>
      <c r="BAZ137" s="293"/>
      <c r="BBA137" s="293"/>
      <c r="BBB137" s="293"/>
      <c r="BBC137" s="293"/>
      <c r="BBD137" s="293"/>
      <c r="BBE137" s="293"/>
      <c r="BBF137" s="293"/>
      <c r="BBG137" s="293"/>
      <c r="BBH137" s="293"/>
      <c r="BBI137" s="293"/>
      <c r="BBJ137" s="293"/>
      <c r="BBK137" s="293"/>
      <c r="BBL137" s="293"/>
      <c r="BBM137" s="293"/>
      <c r="BBN137" s="293"/>
      <c r="BBO137" s="293"/>
      <c r="BBP137" s="293"/>
      <c r="BBQ137" s="293"/>
      <c r="BBR137" s="293"/>
      <c r="BBS137" s="293"/>
      <c r="BBT137" s="293"/>
      <c r="BBU137" s="293"/>
      <c r="BBV137" s="293"/>
      <c r="BBW137" s="293"/>
      <c r="BBX137" s="293"/>
      <c r="BBY137" s="293"/>
      <c r="BBZ137" s="293"/>
      <c r="BCA137" s="293"/>
      <c r="BCB137" s="293"/>
      <c r="BCC137" s="293"/>
      <c r="BCD137" s="293"/>
      <c r="BCE137" s="293"/>
      <c r="BCF137" s="293"/>
      <c r="BCG137" s="293"/>
      <c r="BCH137" s="293"/>
      <c r="BCI137" s="293"/>
      <c r="BCJ137" s="293"/>
      <c r="BCK137" s="293"/>
      <c r="BCL137" s="293"/>
      <c r="BCM137" s="293"/>
      <c r="BCN137" s="293"/>
      <c r="BCO137" s="293"/>
      <c r="BCP137" s="293"/>
      <c r="BCQ137" s="293"/>
      <c r="BCR137" s="293"/>
      <c r="BCS137" s="293"/>
      <c r="BCT137" s="293"/>
      <c r="BCU137" s="293"/>
      <c r="BCV137" s="293"/>
      <c r="BCW137" s="293"/>
      <c r="BCX137" s="293"/>
      <c r="BCY137" s="293"/>
      <c r="BCZ137" s="293"/>
      <c r="BDA137" s="293"/>
      <c r="BDB137" s="293"/>
      <c r="BDC137" s="293"/>
      <c r="BDD137" s="293"/>
      <c r="BDE137" s="293"/>
      <c r="BDF137" s="293"/>
      <c r="BDG137" s="293"/>
      <c r="BDH137" s="293"/>
      <c r="BDI137" s="293"/>
      <c r="BDJ137" s="293"/>
      <c r="BDK137" s="293"/>
      <c r="BDL137" s="293"/>
      <c r="BDM137" s="293"/>
      <c r="BDN137" s="293"/>
      <c r="BDO137" s="293"/>
      <c r="BDP137" s="293"/>
      <c r="BDQ137" s="293"/>
      <c r="BDR137" s="293"/>
      <c r="BDS137" s="293"/>
      <c r="BDT137" s="293"/>
      <c r="BDU137" s="293"/>
      <c r="BDV137" s="293"/>
      <c r="BDW137" s="293"/>
      <c r="BDX137" s="293"/>
      <c r="BDY137" s="293"/>
      <c r="BDZ137" s="293"/>
      <c r="BEA137" s="293"/>
      <c r="BEB137" s="293"/>
      <c r="BEC137" s="293"/>
      <c r="BED137" s="293"/>
      <c r="BEE137" s="293"/>
      <c r="BEF137" s="293"/>
      <c r="BEG137" s="293"/>
      <c r="BEH137" s="293"/>
      <c r="BEI137" s="293"/>
      <c r="BEJ137" s="293"/>
      <c r="BEK137" s="293"/>
      <c r="BEL137" s="293"/>
      <c r="BEM137" s="293"/>
      <c r="BEN137" s="293"/>
      <c r="BEO137" s="293"/>
      <c r="BEP137" s="293"/>
      <c r="BEQ137" s="293"/>
      <c r="BER137" s="293"/>
      <c r="BES137" s="293"/>
      <c r="BET137" s="293"/>
      <c r="BEU137" s="293"/>
      <c r="BEV137" s="293"/>
      <c r="BEW137" s="293"/>
      <c r="BEX137" s="293"/>
      <c r="BEY137" s="293"/>
      <c r="BEZ137" s="293"/>
      <c r="BFA137" s="293"/>
      <c r="BFB137" s="293"/>
      <c r="BFC137" s="293"/>
      <c r="BFD137" s="293"/>
      <c r="BFE137" s="293"/>
      <c r="BFF137" s="293"/>
      <c r="BFG137" s="293"/>
      <c r="BFH137" s="293"/>
      <c r="BFI137" s="293"/>
      <c r="BFJ137" s="293"/>
      <c r="BFK137" s="293"/>
      <c r="BFL137" s="293"/>
      <c r="BFM137" s="293"/>
      <c r="BFN137" s="293"/>
      <c r="BFO137" s="293"/>
      <c r="BFP137" s="293"/>
      <c r="BFQ137" s="293"/>
      <c r="BFR137" s="293"/>
      <c r="BFS137" s="293"/>
      <c r="BFT137" s="293"/>
      <c r="BFU137" s="293"/>
      <c r="BFV137" s="293"/>
      <c r="BFW137" s="293"/>
      <c r="BFX137" s="293"/>
      <c r="BFY137" s="293"/>
      <c r="BFZ137" s="293"/>
      <c r="BGA137" s="293"/>
      <c r="BGB137" s="293"/>
      <c r="BGC137" s="293"/>
      <c r="BGD137" s="293"/>
      <c r="BGE137" s="293"/>
      <c r="BGF137" s="293"/>
      <c r="BGG137" s="293"/>
      <c r="BGH137" s="293"/>
      <c r="BGI137" s="293"/>
      <c r="BGJ137" s="293"/>
      <c r="BGK137" s="293"/>
      <c r="BGL137" s="293"/>
      <c r="BGM137" s="293"/>
      <c r="BGN137" s="293"/>
      <c r="BGO137" s="293"/>
      <c r="BGP137" s="293"/>
      <c r="BGQ137" s="293"/>
      <c r="BGR137" s="293"/>
      <c r="BGS137" s="293"/>
      <c r="BGT137" s="293"/>
      <c r="BGU137" s="293"/>
      <c r="BGV137" s="293"/>
      <c r="BGW137" s="293"/>
      <c r="BGX137" s="293"/>
      <c r="BGY137" s="293"/>
      <c r="BGZ137" s="293"/>
      <c r="BHA137" s="293"/>
      <c r="BHB137" s="293"/>
      <c r="BHC137" s="293"/>
      <c r="BHD137" s="293"/>
      <c r="BHE137" s="293"/>
      <c r="BHF137" s="293"/>
      <c r="BHG137" s="293"/>
      <c r="BHH137" s="293"/>
      <c r="BHI137" s="293"/>
      <c r="BHJ137" s="293"/>
      <c r="BHK137" s="293"/>
      <c r="BHL137" s="293"/>
      <c r="BHM137" s="293"/>
      <c r="BHN137" s="293"/>
      <c r="BHO137" s="293"/>
      <c r="BHP137" s="293"/>
      <c r="BHQ137" s="293"/>
      <c r="BHR137" s="293"/>
      <c r="BHS137" s="293"/>
      <c r="BHT137" s="293"/>
      <c r="BHU137" s="293"/>
      <c r="BHV137" s="293"/>
      <c r="BHW137" s="293"/>
      <c r="BHX137" s="293"/>
      <c r="BHY137" s="293"/>
      <c r="BHZ137" s="293"/>
      <c r="BIA137" s="293"/>
      <c r="BIB137" s="293"/>
      <c r="BIC137" s="293"/>
      <c r="BID137" s="293"/>
      <c r="BIE137" s="293"/>
      <c r="BIF137" s="293"/>
      <c r="BIG137" s="293"/>
      <c r="BIH137" s="293"/>
      <c r="BII137" s="293"/>
      <c r="BIJ137" s="293"/>
      <c r="BIK137" s="293"/>
      <c r="BIL137" s="293"/>
      <c r="BIM137" s="293"/>
      <c r="BIN137" s="293"/>
      <c r="BIO137" s="293"/>
      <c r="BIP137" s="293"/>
      <c r="BIQ137" s="293"/>
      <c r="BIR137" s="293"/>
      <c r="BIS137" s="293"/>
      <c r="BIT137" s="293"/>
      <c r="BIU137" s="293"/>
      <c r="BIV137" s="293"/>
      <c r="BIW137" s="293"/>
      <c r="BIX137" s="293"/>
      <c r="BIY137" s="293"/>
      <c r="BIZ137" s="293"/>
      <c r="BJA137" s="293"/>
      <c r="BJB137" s="293"/>
      <c r="BJC137" s="293"/>
      <c r="BJD137" s="293"/>
      <c r="BJE137" s="293"/>
      <c r="BJF137" s="293"/>
      <c r="BJG137" s="293"/>
      <c r="BJH137" s="293"/>
      <c r="BJI137" s="293"/>
      <c r="BJJ137" s="293"/>
      <c r="BJK137" s="293"/>
      <c r="BJL137" s="293"/>
      <c r="BJM137" s="293"/>
      <c r="BJN137" s="293"/>
      <c r="BJO137" s="293"/>
      <c r="BJP137" s="293"/>
      <c r="BJQ137" s="293"/>
      <c r="BJR137" s="293"/>
      <c r="BJS137" s="293"/>
      <c r="BJT137" s="293"/>
      <c r="BJU137" s="293"/>
      <c r="BJV137" s="293"/>
      <c r="BJW137" s="293"/>
      <c r="BJX137" s="293"/>
      <c r="BJY137" s="293"/>
      <c r="BJZ137" s="293"/>
      <c r="BKA137" s="293"/>
      <c r="BKB137" s="293"/>
      <c r="BKC137" s="293"/>
      <c r="BKD137" s="293"/>
      <c r="BKE137" s="293"/>
      <c r="BKF137" s="293"/>
      <c r="BKG137" s="293"/>
      <c r="BKH137" s="293"/>
      <c r="BKI137" s="293"/>
      <c r="BKJ137" s="293"/>
      <c r="BKK137" s="293"/>
      <c r="BKL137" s="293"/>
      <c r="BKM137" s="293"/>
      <c r="BKN137" s="293"/>
      <c r="BKO137" s="293"/>
      <c r="BKP137" s="293"/>
      <c r="BKQ137" s="293"/>
      <c r="BKR137" s="293"/>
      <c r="BKS137" s="293"/>
      <c r="BKT137" s="293"/>
      <c r="BKU137" s="293"/>
      <c r="BKV137" s="293"/>
      <c r="BKW137" s="293"/>
      <c r="BKX137" s="293"/>
      <c r="BKY137" s="293"/>
      <c r="BKZ137" s="293"/>
      <c r="BLA137" s="293"/>
      <c r="BLB137" s="293"/>
      <c r="BLC137" s="293"/>
      <c r="BLD137" s="293"/>
      <c r="BLE137" s="293"/>
      <c r="BLF137" s="293"/>
      <c r="BLG137" s="293"/>
      <c r="BLH137" s="293"/>
      <c r="BLI137" s="293"/>
      <c r="BLJ137" s="293"/>
      <c r="BLK137" s="293"/>
      <c r="BLL137" s="293"/>
      <c r="BLM137" s="293"/>
      <c r="BLN137" s="293"/>
      <c r="BLO137" s="293"/>
      <c r="BLP137" s="293"/>
      <c r="BLQ137" s="293"/>
      <c r="BLR137" s="293"/>
      <c r="BLS137" s="293"/>
      <c r="BLT137" s="293"/>
      <c r="BLU137" s="293"/>
      <c r="BLV137" s="293"/>
      <c r="BLW137" s="293"/>
      <c r="BLX137" s="293"/>
      <c r="BLY137" s="293"/>
      <c r="BLZ137" s="293"/>
      <c r="BMA137" s="293"/>
      <c r="BMB137" s="293"/>
      <c r="BMC137" s="293"/>
      <c r="BMD137" s="293"/>
      <c r="BME137" s="293"/>
      <c r="BMF137" s="293"/>
      <c r="BMG137" s="293"/>
      <c r="BMH137" s="293"/>
      <c r="BMI137" s="293"/>
      <c r="BMJ137" s="293"/>
      <c r="BMK137" s="293"/>
      <c r="BML137" s="293"/>
      <c r="BMM137" s="293"/>
      <c r="BMN137" s="293"/>
      <c r="BMO137" s="293"/>
      <c r="BMP137" s="293"/>
      <c r="BMQ137" s="293"/>
      <c r="BMR137" s="293"/>
      <c r="BMS137" s="293"/>
      <c r="BMT137" s="293"/>
      <c r="BMU137" s="293"/>
      <c r="BMV137" s="293"/>
      <c r="BMW137" s="293"/>
      <c r="BMX137" s="293"/>
      <c r="BMY137" s="293"/>
      <c r="BMZ137" s="293"/>
      <c r="BNA137" s="293"/>
      <c r="BNB137" s="293"/>
      <c r="BNC137" s="293"/>
      <c r="BND137" s="293"/>
      <c r="BNE137" s="293"/>
      <c r="BNF137" s="293"/>
      <c r="BNG137" s="293"/>
      <c r="BNH137" s="293"/>
      <c r="BNI137" s="293"/>
      <c r="BNJ137" s="293"/>
      <c r="BNK137" s="293"/>
      <c r="BNL137" s="293"/>
      <c r="BNM137" s="293"/>
      <c r="BNN137" s="293"/>
      <c r="BNO137" s="293"/>
      <c r="BNP137" s="293"/>
      <c r="BNQ137" s="293"/>
      <c r="BNR137" s="293"/>
      <c r="BNS137" s="293"/>
      <c r="BNT137" s="293"/>
      <c r="BNU137" s="293"/>
      <c r="BNV137" s="293"/>
      <c r="BNW137" s="293"/>
      <c r="BNX137" s="293"/>
      <c r="BNY137" s="293"/>
      <c r="BNZ137" s="293"/>
      <c r="BOA137" s="293"/>
      <c r="BOB137" s="293"/>
      <c r="BOC137" s="293"/>
      <c r="BOD137" s="293"/>
      <c r="BOE137" s="293"/>
      <c r="BOF137" s="293"/>
      <c r="BOG137" s="293"/>
      <c r="BOH137" s="293"/>
      <c r="BOI137" s="293"/>
      <c r="BOJ137" s="293"/>
      <c r="BOK137" s="293"/>
      <c r="BOL137" s="293"/>
      <c r="BOM137" s="293"/>
      <c r="BON137" s="293"/>
      <c r="BOO137" s="293"/>
      <c r="BOP137" s="293"/>
      <c r="BOQ137" s="293"/>
      <c r="BOR137" s="293"/>
      <c r="BOS137" s="293"/>
      <c r="BOT137" s="293"/>
      <c r="BOU137" s="293"/>
      <c r="BOV137" s="293"/>
      <c r="BOW137" s="293"/>
      <c r="BOX137" s="293"/>
      <c r="BOY137" s="293"/>
      <c r="BOZ137" s="293"/>
      <c r="BPA137" s="293"/>
      <c r="BPB137" s="293"/>
      <c r="BPC137" s="293"/>
      <c r="BPD137" s="293"/>
      <c r="BPE137" s="293"/>
      <c r="BPF137" s="293"/>
      <c r="BPG137" s="293"/>
      <c r="BPH137" s="293"/>
      <c r="BPI137" s="293"/>
      <c r="BPJ137" s="293"/>
      <c r="BPK137" s="293"/>
      <c r="BPL137" s="293"/>
      <c r="BPM137" s="293"/>
      <c r="BPN137" s="293"/>
      <c r="BPO137" s="293"/>
      <c r="BPP137" s="293"/>
      <c r="BPQ137" s="293"/>
      <c r="BPR137" s="293"/>
      <c r="BPS137" s="293"/>
      <c r="BPT137" s="293"/>
      <c r="BPU137" s="293"/>
      <c r="BPV137" s="293"/>
      <c r="BPW137" s="293"/>
      <c r="BPX137" s="293"/>
      <c r="BPY137" s="293"/>
      <c r="BPZ137" s="293"/>
      <c r="BQA137" s="293"/>
      <c r="BQB137" s="293"/>
      <c r="BQC137" s="293"/>
      <c r="BQD137" s="293"/>
      <c r="BQE137" s="293"/>
      <c r="BQF137" s="293"/>
      <c r="BQG137" s="293"/>
      <c r="BQH137" s="293"/>
      <c r="BQI137" s="293"/>
      <c r="BQJ137" s="293"/>
      <c r="BQK137" s="293"/>
      <c r="BQL137" s="293"/>
      <c r="BQM137" s="293"/>
      <c r="BQN137" s="293"/>
      <c r="BQO137" s="293"/>
      <c r="BQP137" s="293"/>
      <c r="BQQ137" s="293"/>
      <c r="BQR137" s="293"/>
      <c r="BQS137" s="293"/>
      <c r="BQT137" s="293"/>
      <c r="BQU137" s="293"/>
      <c r="BQV137" s="293"/>
      <c r="BQW137" s="293"/>
      <c r="BQX137" s="293"/>
      <c r="BQY137" s="293"/>
      <c r="BQZ137" s="293"/>
      <c r="BRA137" s="293"/>
      <c r="BRB137" s="293"/>
      <c r="BRC137" s="293"/>
      <c r="BRD137" s="293"/>
      <c r="BRE137" s="293"/>
      <c r="BRF137" s="293"/>
      <c r="BRG137" s="293"/>
      <c r="BRH137" s="293"/>
      <c r="BRI137" s="293"/>
      <c r="BRJ137" s="293"/>
      <c r="BRK137" s="293"/>
      <c r="BRL137" s="293"/>
      <c r="BRM137" s="293"/>
      <c r="BRN137" s="293"/>
      <c r="BRO137" s="293"/>
      <c r="BRP137" s="293"/>
      <c r="BRQ137" s="293"/>
      <c r="BRR137" s="293"/>
      <c r="BRS137" s="293"/>
      <c r="BRT137" s="293"/>
      <c r="BRU137" s="293"/>
      <c r="BRV137" s="293"/>
      <c r="BRW137" s="293"/>
      <c r="BRX137" s="293"/>
      <c r="BRY137" s="293"/>
      <c r="BRZ137" s="293"/>
      <c r="BSA137" s="293"/>
      <c r="BSB137" s="293"/>
      <c r="BSC137" s="293"/>
      <c r="BSD137" s="293"/>
      <c r="BSE137" s="293"/>
      <c r="BSF137" s="293"/>
      <c r="BSG137" s="293"/>
      <c r="BSH137" s="293"/>
      <c r="BSI137" s="293"/>
      <c r="BSJ137" s="293"/>
      <c r="BSK137" s="293"/>
      <c r="BSL137" s="293"/>
      <c r="BSM137" s="293"/>
      <c r="BSN137" s="293"/>
      <c r="BSO137" s="293"/>
      <c r="BSP137" s="293"/>
      <c r="BSQ137" s="293"/>
      <c r="BSR137" s="293"/>
      <c r="BSS137" s="293"/>
      <c r="BST137" s="293"/>
      <c r="BSU137" s="293"/>
      <c r="BSV137" s="293"/>
      <c r="BSW137" s="293"/>
      <c r="BSX137" s="293"/>
      <c r="BSY137" s="293"/>
      <c r="BSZ137" s="293"/>
      <c r="BTA137" s="293"/>
      <c r="BTB137" s="293"/>
      <c r="BTC137" s="293"/>
      <c r="BTD137" s="293"/>
      <c r="BTE137" s="293"/>
      <c r="BTF137" s="293"/>
      <c r="BTG137" s="293"/>
      <c r="BTH137" s="293"/>
      <c r="BTI137" s="293"/>
      <c r="BTJ137" s="293"/>
      <c r="BTK137" s="293"/>
      <c r="BTL137" s="293"/>
      <c r="BTM137" s="293"/>
      <c r="BTN137" s="293"/>
      <c r="BTO137" s="293"/>
      <c r="BTP137" s="293"/>
      <c r="BTQ137" s="293"/>
      <c r="BTR137" s="293"/>
      <c r="BTS137" s="293"/>
      <c r="BTT137" s="293"/>
      <c r="BTU137" s="293"/>
      <c r="BTV137" s="293"/>
      <c r="BTW137" s="293"/>
      <c r="BTX137" s="293"/>
      <c r="BTY137" s="293"/>
      <c r="BTZ137" s="293"/>
      <c r="BUA137" s="293"/>
      <c r="BUB137" s="293"/>
      <c r="BUC137" s="293"/>
      <c r="BUD137" s="293"/>
      <c r="BUE137" s="293"/>
      <c r="BUF137" s="293"/>
      <c r="BUG137" s="293"/>
      <c r="BUH137" s="293"/>
      <c r="BUI137" s="293"/>
      <c r="BUJ137" s="293"/>
      <c r="BUK137" s="293"/>
      <c r="BUL137" s="293"/>
      <c r="BUM137" s="293"/>
      <c r="BUN137" s="293"/>
      <c r="BUO137" s="293"/>
      <c r="BUP137" s="293"/>
      <c r="BUQ137" s="293"/>
      <c r="BUR137" s="293"/>
      <c r="BUS137" s="293"/>
      <c r="BUT137" s="293"/>
      <c r="BUU137" s="293"/>
      <c r="BUV137" s="293"/>
      <c r="BUW137" s="293"/>
      <c r="BUX137" s="293"/>
      <c r="BUY137" s="293"/>
      <c r="BUZ137" s="293"/>
      <c r="BVA137" s="293"/>
      <c r="BVB137" s="293"/>
      <c r="BVC137" s="293"/>
      <c r="BVD137" s="293"/>
      <c r="BVE137" s="293"/>
      <c r="BVF137" s="293"/>
      <c r="BVG137" s="293"/>
      <c r="BVH137" s="293"/>
      <c r="BVI137" s="293"/>
      <c r="BVJ137" s="293"/>
      <c r="BVK137" s="293"/>
      <c r="BVL137" s="293"/>
      <c r="BVM137" s="293"/>
      <c r="BVN137" s="293"/>
      <c r="BVO137" s="293"/>
      <c r="BVP137" s="293"/>
      <c r="BVQ137" s="293"/>
      <c r="BVR137" s="293"/>
      <c r="BVS137" s="293"/>
      <c r="BVT137" s="293"/>
      <c r="BVU137" s="293"/>
      <c r="BVV137" s="293"/>
      <c r="BVW137" s="293"/>
      <c r="BVX137" s="293"/>
      <c r="BVY137" s="293"/>
      <c r="BVZ137" s="293"/>
      <c r="BWA137" s="293"/>
      <c r="BWB137" s="293"/>
      <c r="BWC137" s="293"/>
      <c r="BWD137" s="293"/>
      <c r="BWE137" s="293"/>
      <c r="BWF137" s="293"/>
      <c r="BWG137" s="293"/>
      <c r="BWH137" s="293"/>
      <c r="BWI137" s="293"/>
      <c r="BWJ137" s="293"/>
      <c r="BWK137" s="293"/>
      <c r="BWL137" s="293"/>
      <c r="BWM137" s="293"/>
      <c r="BWN137" s="293"/>
      <c r="BWO137" s="293"/>
      <c r="BWP137" s="293"/>
      <c r="BWQ137" s="293"/>
      <c r="BWR137" s="293"/>
      <c r="BWS137" s="293"/>
      <c r="BWT137" s="293"/>
      <c r="BWU137" s="293"/>
      <c r="BWV137" s="293"/>
      <c r="BWW137" s="293"/>
      <c r="BWX137" s="293"/>
      <c r="BWY137" s="293"/>
      <c r="BWZ137" s="293"/>
      <c r="BXA137" s="293"/>
      <c r="BXB137" s="293"/>
      <c r="BXC137" s="293"/>
      <c r="BXD137" s="293"/>
      <c r="BXE137" s="293"/>
      <c r="BXF137" s="293"/>
      <c r="BXG137" s="293"/>
      <c r="BXH137" s="293"/>
      <c r="BXI137" s="293"/>
      <c r="BXJ137" s="293"/>
      <c r="BXK137" s="293"/>
      <c r="BXL137" s="293"/>
      <c r="BXM137" s="293"/>
      <c r="BXN137" s="293"/>
      <c r="BXO137" s="293"/>
      <c r="BXP137" s="293"/>
      <c r="BXQ137" s="293"/>
      <c r="BXR137" s="293"/>
      <c r="BXS137" s="293"/>
      <c r="BXT137" s="293"/>
      <c r="BXU137" s="293"/>
      <c r="BXV137" s="293"/>
      <c r="BXW137" s="293"/>
      <c r="BXX137" s="293"/>
      <c r="BXY137" s="293"/>
      <c r="BXZ137" s="293"/>
      <c r="BYA137" s="293"/>
      <c r="BYB137" s="293"/>
      <c r="BYC137" s="293"/>
      <c r="BYD137" s="293"/>
      <c r="BYE137" s="293"/>
      <c r="BYF137" s="293"/>
      <c r="BYG137" s="293"/>
      <c r="BYH137" s="293"/>
      <c r="BYI137" s="293"/>
      <c r="BYJ137" s="293"/>
      <c r="BYK137" s="293"/>
      <c r="BYL137" s="293"/>
      <c r="BYM137" s="293"/>
      <c r="BYN137" s="293"/>
      <c r="BYO137" s="293"/>
      <c r="BYP137" s="293"/>
      <c r="BYQ137" s="293"/>
      <c r="BYR137" s="293"/>
      <c r="BYS137" s="293"/>
      <c r="BYT137" s="293"/>
      <c r="BYU137" s="293"/>
      <c r="BYV137" s="293"/>
      <c r="BYW137" s="293"/>
      <c r="BYX137" s="293"/>
      <c r="BYY137" s="293"/>
      <c r="BYZ137" s="293"/>
      <c r="BZA137" s="293"/>
      <c r="BZB137" s="293"/>
      <c r="BZC137" s="293"/>
      <c r="BZD137" s="293"/>
      <c r="BZE137" s="293"/>
      <c r="BZF137" s="293"/>
      <c r="BZG137" s="293"/>
      <c r="BZH137" s="293"/>
      <c r="BZI137" s="293"/>
      <c r="BZJ137" s="293"/>
      <c r="BZK137" s="293"/>
      <c r="BZL137" s="293"/>
      <c r="BZM137" s="293"/>
      <c r="BZN137" s="293"/>
      <c r="BZO137" s="293"/>
      <c r="BZP137" s="293"/>
      <c r="BZQ137" s="293"/>
      <c r="BZR137" s="293"/>
      <c r="BZS137" s="293"/>
      <c r="BZT137" s="293"/>
      <c r="BZU137" s="293"/>
      <c r="BZV137" s="293"/>
      <c r="BZW137" s="293"/>
      <c r="BZX137" s="293"/>
      <c r="BZY137" s="293"/>
      <c r="BZZ137" s="293"/>
      <c r="CAA137" s="293"/>
      <c r="CAB137" s="293"/>
      <c r="CAC137" s="293"/>
      <c r="CAD137" s="293"/>
      <c r="CAE137" s="293"/>
      <c r="CAF137" s="293"/>
      <c r="CAG137" s="293"/>
      <c r="CAH137" s="293"/>
      <c r="CAI137" s="293"/>
      <c r="CAJ137" s="293"/>
      <c r="CAK137" s="293"/>
      <c r="CAL137" s="293"/>
      <c r="CAM137" s="293"/>
      <c r="CAN137" s="293"/>
      <c r="CAO137" s="293"/>
      <c r="CAP137" s="293"/>
      <c r="CAQ137" s="293"/>
      <c r="CAR137" s="293"/>
      <c r="CAS137" s="293"/>
      <c r="CAT137" s="293"/>
      <c r="CAU137" s="293"/>
      <c r="CAV137" s="293"/>
      <c r="CAW137" s="293"/>
      <c r="CAX137" s="293"/>
      <c r="CAY137" s="293"/>
      <c r="CAZ137" s="293"/>
      <c r="CBA137" s="293"/>
      <c r="CBB137" s="293"/>
      <c r="CBC137" s="293"/>
      <c r="CBD137" s="293"/>
      <c r="CBE137" s="293"/>
      <c r="CBF137" s="293"/>
      <c r="CBG137" s="293"/>
      <c r="CBH137" s="293"/>
      <c r="CBI137" s="293"/>
      <c r="CBJ137" s="293"/>
      <c r="CBK137" s="293"/>
      <c r="CBL137" s="293"/>
      <c r="CBM137" s="293"/>
      <c r="CBN137" s="293"/>
      <c r="CBO137" s="293"/>
      <c r="CBP137" s="293"/>
      <c r="CBQ137" s="293"/>
      <c r="CBR137" s="293"/>
      <c r="CBS137" s="293"/>
      <c r="CBT137" s="293"/>
      <c r="CBU137" s="293"/>
      <c r="CBV137" s="293"/>
      <c r="CBW137" s="293"/>
      <c r="CBX137" s="293"/>
      <c r="CBY137" s="293"/>
      <c r="CBZ137" s="293"/>
      <c r="CCA137" s="293"/>
      <c r="CCB137" s="293"/>
      <c r="CCC137" s="293"/>
      <c r="CCD137" s="293"/>
      <c r="CCE137" s="293"/>
      <c r="CCF137" s="293"/>
      <c r="CCG137" s="293"/>
      <c r="CCH137" s="293"/>
      <c r="CCI137" s="293"/>
      <c r="CCJ137" s="293"/>
      <c r="CCK137" s="293"/>
      <c r="CCL137" s="293"/>
      <c r="CCM137" s="293"/>
      <c r="CCN137" s="293"/>
      <c r="CCO137" s="293"/>
      <c r="CCP137" s="293"/>
      <c r="CCQ137" s="293"/>
      <c r="CCR137" s="293"/>
      <c r="CCS137" s="293"/>
      <c r="CCT137" s="293"/>
      <c r="CCU137" s="293"/>
      <c r="CCV137" s="293"/>
      <c r="CCW137" s="293"/>
      <c r="CCX137" s="293"/>
      <c r="CCY137" s="293"/>
      <c r="CCZ137" s="293"/>
      <c r="CDA137" s="293"/>
      <c r="CDB137" s="293"/>
      <c r="CDC137" s="293"/>
      <c r="CDD137" s="293"/>
      <c r="CDE137" s="293"/>
      <c r="CDF137" s="293"/>
      <c r="CDG137" s="293"/>
      <c r="CDH137" s="293"/>
      <c r="CDI137" s="293"/>
      <c r="CDJ137" s="293"/>
      <c r="CDK137" s="293"/>
      <c r="CDL137" s="293"/>
      <c r="CDM137" s="293"/>
      <c r="CDN137" s="293"/>
      <c r="CDO137" s="293"/>
      <c r="CDP137" s="293"/>
      <c r="CDQ137" s="293"/>
      <c r="CDR137" s="293"/>
      <c r="CDS137" s="293"/>
      <c r="CDT137" s="293"/>
      <c r="CDU137" s="293"/>
      <c r="CDV137" s="293"/>
      <c r="CDW137" s="293"/>
      <c r="CDX137" s="293"/>
      <c r="CDY137" s="293"/>
      <c r="CDZ137" s="293"/>
      <c r="CEA137" s="293"/>
      <c r="CEB137" s="293"/>
      <c r="CEC137" s="293"/>
      <c r="CED137" s="293"/>
      <c r="CEE137" s="293"/>
      <c r="CEF137" s="293"/>
      <c r="CEG137" s="293"/>
      <c r="CEH137" s="293"/>
      <c r="CEI137" s="293"/>
      <c r="CEJ137" s="293"/>
      <c r="CEK137" s="293"/>
      <c r="CEL137" s="293"/>
      <c r="CEM137" s="293"/>
      <c r="CEN137" s="293"/>
      <c r="CEO137" s="293"/>
      <c r="CEP137" s="293"/>
      <c r="CEQ137" s="293"/>
      <c r="CER137" s="293"/>
      <c r="CES137" s="293"/>
      <c r="CET137" s="293"/>
      <c r="CEU137" s="293"/>
      <c r="CEV137" s="293"/>
      <c r="CEW137" s="293"/>
      <c r="CEX137" s="293"/>
      <c r="CEY137" s="293"/>
      <c r="CEZ137" s="293"/>
      <c r="CFA137" s="293"/>
      <c r="CFB137" s="293"/>
      <c r="CFC137" s="293"/>
      <c r="CFD137" s="293"/>
      <c r="CFE137" s="293"/>
      <c r="CFF137" s="293"/>
      <c r="CFG137" s="293"/>
      <c r="CFH137" s="293"/>
      <c r="CFI137" s="293"/>
      <c r="CFJ137" s="293"/>
      <c r="CFK137" s="293"/>
      <c r="CFL137" s="293"/>
      <c r="CFM137" s="293"/>
      <c r="CFN137" s="293"/>
      <c r="CFO137" s="293"/>
      <c r="CFP137" s="293"/>
      <c r="CFQ137" s="293"/>
      <c r="CFR137" s="293"/>
      <c r="CFS137" s="293"/>
      <c r="CFT137" s="293"/>
      <c r="CFU137" s="293"/>
      <c r="CFV137" s="293"/>
      <c r="CFW137" s="293"/>
      <c r="CFX137" s="293"/>
      <c r="CFY137" s="293"/>
      <c r="CFZ137" s="293"/>
      <c r="CGA137" s="293"/>
      <c r="CGB137" s="293"/>
      <c r="CGC137" s="293"/>
      <c r="CGD137" s="293"/>
      <c r="CGE137" s="293"/>
      <c r="CGF137" s="293"/>
      <c r="CGG137" s="293"/>
      <c r="CGH137" s="293"/>
      <c r="CGI137" s="293"/>
      <c r="CGJ137" s="293"/>
      <c r="CGK137" s="293"/>
      <c r="CGL137" s="293"/>
      <c r="CGM137" s="293"/>
      <c r="CGN137" s="293"/>
      <c r="CGO137" s="293"/>
      <c r="CGP137" s="293"/>
      <c r="CGQ137" s="293"/>
      <c r="CGR137" s="293"/>
      <c r="CGS137" s="293"/>
      <c r="CGT137" s="293"/>
      <c r="CGU137" s="293"/>
      <c r="CGV137" s="293"/>
      <c r="CGW137" s="293"/>
      <c r="CGX137" s="293"/>
      <c r="CGY137" s="293"/>
      <c r="CGZ137" s="293"/>
      <c r="CHA137" s="293"/>
      <c r="CHB137" s="293"/>
      <c r="CHC137" s="293"/>
      <c r="CHD137" s="293"/>
      <c r="CHE137" s="293"/>
      <c r="CHF137" s="293"/>
      <c r="CHG137" s="293"/>
      <c r="CHH137" s="293"/>
      <c r="CHI137" s="293"/>
      <c r="CHJ137" s="293"/>
      <c r="CHK137" s="293"/>
      <c r="CHL137" s="293"/>
      <c r="CHM137" s="293"/>
      <c r="CHN137" s="293"/>
      <c r="CHO137" s="293"/>
      <c r="CHP137" s="293"/>
      <c r="CHQ137" s="293"/>
      <c r="CHR137" s="293"/>
      <c r="CHS137" s="293"/>
      <c r="CHT137" s="293"/>
      <c r="CHU137" s="293"/>
      <c r="CHV137" s="293"/>
      <c r="CHW137" s="293"/>
      <c r="CHX137" s="293"/>
      <c r="CHY137" s="293"/>
      <c r="CHZ137" s="293"/>
      <c r="CIA137" s="293"/>
      <c r="CIB137" s="293"/>
      <c r="CIC137" s="293"/>
      <c r="CID137" s="293"/>
      <c r="CIE137" s="293"/>
      <c r="CIF137" s="293"/>
      <c r="CIG137" s="293"/>
      <c r="CIH137" s="293"/>
      <c r="CII137" s="293"/>
      <c r="CIJ137" s="293"/>
      <c r="CIK137" s="293"/>
      <c r="CIL137" s="293"/>
      <c r="CIM137" s="293"/>
      <c r="CIN137" s="293"/>
      <c r="CIO137" s="293"/>
      <c r="CIP137" s="293"/>
      <c r="CIQ137" s="293"/>
      <c r="CIR137" s="293"/>
      <c r="CIS137" s="293"/>
      <c r="CIT137" s="293"/>
      <c r="CIU137" s="293"/>
      <c r="CIV137" s="293"/>
      <c r="CIW137" s="293"/>
      <c r="CIX137" s="293"/>
      <c r="CIY137" s="293"/>
      <c r="CIZ137" s="293"/>
      <c r="CJA137" s="293"/>
      <c r="CJB137" s="293"/>
      <c r="CJC137" s="293"/>
      <c r="CJD137" s="293"/>
      <c r="CJE137" s="293"/>
      <c r="CJF137" s="293"/>
      <c r="CJG137" s="293"/>
      <c r="CJH137" s="293"/>
      <c r="CJI137" s="293"/>
      <c r="CJJ137" s="293"/>
      <c r="CJK137" s="293"/>
      <c r="CJL137" s="293"/>
      <c r="CJM137" s="293"/>
      <c r="CJN137" s="293"/>
      <c r="CJO137" s="293"/>
      <c r="CJP137" s="293"/>
      <c r="CJQ137" s="293"/>
      <c r="CJR137" s="293"/>
      <c r="CJS137" s="293"/>
      <c r="CJT137" s="293"/>
      <c r="CJU137" s="293"/>
      <c r="CJV137" s="293"/>
      <c r="CJW137" s="293"/>
      <c r="CJX137" s="293"/>
      <c r="CJY137" s="293"/>
      <c r="CJZ137" s="293"/>
      <c r="CKA137" s="293"/>
      <c r="CKB137" s="293"/>
      <c r="CKC137" s="293"/>
      <c r="CKD137" s="293"/>
      <c r="CKE137" s="293"/>
      <c r="CKF137" s="293"/>
      <c r="CKG137" s="293"/>
      <c r="CKH137" s="293"/>
      <c r="CKI137" s="293"/>
      <c r="CKJ137" s="293"/>
      <c r="CKK137" s="293"/>
      <c r="CKL137" s="293"/>
      <c r="CKM137" s="293"/>
      <c r="CKN137" s="293"/>
      <c r="CKO137" s="293"/>
      <c r="CKP137" s="293"/>
      <c r="CKQ137" s="293"/>
      <c r="CKR137" s="293"/>
      <c r="CKS137" s="293"/>
      <c r="CKT137" s="293"/>
      <c r="CKU137" s="293"/>
      <c r="CKV137" s="293"/>
      <c r="CKW137" s="293"/>
      <c r="CKX137" s="293"/>
      <c r="CKY137" s="293"/>
      <c r="CKZ137" s="293"/>
      <c r="CLA137" s="293"/>
      <c r="CLB137" s="293"/>
      <c r="CLC137" s="293"/>
      <c r="CLD137" s="293"/>
      <c r="CLE137" s="293"/>
      <c r="CLF137" s="293"/>
      <c r="CLG137" s="293"/>
      <c r="CLH137" s="293"/>
      <c r="CLI137" s="293"/>
      <c r="CLJ137" s="293"/>
      <c r="CLK137" s="293"/>
      <c r="CLL137" s="293"/>
      <c r="CLM137" s="293"/>
      <c r="CLN137" s="293"/>
      <c r="CLO137" s="293"/>
      <c r="CLP137" s="293"/>
      <c r="CLQ137" s="293"/>
      <c r="CLR137" s="293"/>
      <c r="CLS137" s="293"/>
      <c r="CLT137" s="293"/>
      <c r="CLU137" s="293"/>
      <c r="CLV137" s="293"/>
      <c r="CLW137" s="293"/>
      <c r="CLX137" s="293"/>
      <c r="CLY137" s="293"/>
      <c r="CLZ137" s="293"/>
      <c r="CMA137" s="293"/>
      <c r="CMB137" s="293"/>
      <c r="CMC137" s="293"/>
      <c r="CMD137" s="293"/>
      <c r="CME137" s="293"/>
      <c r="CMF137" s="293"/>
      <c r="CMG137" s="293"/>
      <c r="CMH137" s="293"/>
      <c r="CMI137" s="293"/>
      <c r="CMJ137" s="293"/>
      <c r="CMK137" s="293"/>
      <c r="CML137" s="293"/>
      <c r="CMM137" s="293"/>
      <c r="CMN137" s="293"/>
      <c r="CMO137" s="293"/>
      <c r="CMP137" s="293"/>
      <c r="CMQ137" s="293"/>
      <c r="CMR137" s="293"/>
      <c r="CMS137" s="293"/>
      <c r="CMT137" s="293"/>
      <c r="CMU137" s="293"/>
      <c r="CMV137" s="293"/>
      <c r="CMW137" s="293"/>
      <c r="CMX137" s="293"/>
      <c r="CMY137" s="293"/>
      <c r="CMZ137" s="293"/>
      <c r="CNA137" s="293"/>
      <c r="CNB137" s="293"/>
      <c r="CNC137" s="293"/>
      <c r="CND137" s="293"/>
      <c r="CNE137" s="293"/>
      <c r="CNF137" s="293"/>
      <c r="CNG137" s="293"/>
      <c r="CNH137" s="293"/>
      <c r="CNI137" s="293"/>
      <c r="CNJ137" s="293"/>
      <c r="CNK137" s="293"/>
      <c r="CNL137" s="293"/>
      <c r="CNM137" s="293"/>
      <c r="CNN137" s="293"/>
      <c r="CNO137" s="293"/>
      <c r="CNP137" s="293"/>
      <c r="CNQ137" s="293"/>
      <c r="CNR137" s="293"/>
      <c r="CNS137" s="293"/>
      <c r="CNT137" s="293"/>
      <c r="CNU137" s="293"/>
      <c r="CNV137" s="293"/>
      <c r="CNW137" s="293"/>
      <c r="CNX137" s="293"/>
      <c r="CNY137" s="293"/>
      <c r="CNZ137" s="293"/>
      <c r="COA137" s="293"/>
      <c r="COB137" s="293"/>
      <c r="COC137" s="293"/>
      <c r="COD137" s="293"/>
      <c r="COE137" s="293"/>
      <c r="COF137" s="293"/>
      <c r="COG137" s="293"/>
      <c r="COH137" s="293"/>
      <c r="COI137" s="293"/>
      <c r="COJ137" s="293"/>
      <c r="COK137" s="293"/>
      <c r="COL137" s="293"/>
      <c r="COM137" s="293"/>
      <c r="CON137" s="293"/>
      <c r="COO137" s="293"/>
      <c r="COP137" s="293"/>
      <c r="COQ137" s="293"/>
      <c r="COR137" s="293"/>
      <c r="COS137" s="293"/>
      <c r="COT137" s="293"/>
      <c r="COU137" s="293"/>
      <c r="COV137" s="293"/>
      <c r="COW137" s="293"/>
      <c r="COX137" s="293"/>
      <c r="COY137" s="293"/>
      <c r="COZ137" s="293"/>
      <c r="CPA137" s="293"/>
      <c r="CPB137" s="293"/>
      <c r="CPC137" s="293"/>
      <c r="CPD137" s="293"/>
      <c r="CPE137" s="293"/>
      <c r="CPF137" s="293"/>
      <c r="CPG137" s="293"/>
      <c r="CPH137" s="293"/>
      <c r="CPI137" s="293"/>
      <c r="CPJ137" s="293"/>
      <c r="CPK137" s="293"/>
      <c r="CPL137" s="293"/>
      <c r="CPM137" s="293"/>
      <c r="CPN137" s="293"/>
      <c r="CPO137" s="293"/>
      <c r="CPP137" s="293"/>
      <c r="CPQ137" s="293"/>
      <c r="CPR137" s="293"/>
      <c r="CPS137" s="293"/>
      <c r="CPT137" s="293"/>
      <c r="CPU137" s="293"/>
      <c r="CPV137" s="293"/>
      <c r="CPW137" s="293"/>
      <c r="CPX137" s="293"/>
      <c r="CPY137" s="293"/>
      <c r="CPZ137" s="293"/>
      <c r="CQA137" s="293"/>
      <c r="CQB137" s="293"/>
      <c r="CQC137" s="293"/>
      <c r="CQD137" s="293"/>
      <c r="CQE137" s="293"/>
      <c r="CQF137" s="293"/>
      <c r="CQG137" s="293"/>
      <c r="CQH137" s="293"/>
      <c r="CQI137" s="293"/>
      <c r="CQJ137" s="293"/>
      <c r="CQK137" s="293"/>
      <c r="CQL137" s="293"/>
      <c r="CQM137" s="293"/>
      <c r="CQN137" s="293"/>
      <c r="CQO137" s="293"/>
      <c r="CQP137" s="293"/>
      <c r="CQQ137" s="293"/>
      <c r="CQR137" s="293"/>
      <c r="CQS137" s="293"/>
      <c r="CQT137" s="293"/>
      <c r="CQU137" s="293"/>
      <c r="CQV137" s="293"/>
      <c r="CQW137" s="293"/>
      <c r="CQX137" s="293"/>
      <c r="CQY137" s="293"/>
      <c r="CQZ137" s="293"/>
      <c r="CRA137" s="293"/>
      <c r="CRB137" s="293"/>
      <c r="CRC137" s="293"/>
      <c r="CRD137" s="293"/>
      <c r="CRE137" s="293"/>
      <c r="CRF137" s="293"/>
      <c r="CRG137" s="293"/>
      <c r="CRH137" s="293"/>
      <c r="CRI137" s="293"/>
      <c r="CRJ137" s="293"/>
      <c r="CRK137" s="293"/>
      <c r="CRL137" s="293"/>
      <c r="CRM137" s="293"/>
      <c r="CRN137" s="293"/>
      <c r="CRO137" s="293"/>
      <c r="CRP137" s="293"/>
      <c r="CRQ137" s="293"/>
      <c r="CRR137" s="293"/>
      <c r="CRS137" s="293"/>
      <c r="CRT137" s="293"/>
      <c r="CRU137" s="293"/>
      <c r="CRV137" s="293"/>
      <c r="CRW137" s="293"/>
      <c r="CRX137" s="293"/>
      <c r="CRY137" s="293"/>
      <c r="CRZ137" s="293"/>
      <c r="CSA137" s="293"/>
      <c r="CSB137" s="293"/>
      <c r="CSC137" s="293"/>
      <c r="CSD137" s="293"/>
      <c r="CSE137" s="293"/>
      <c r="CSF137" s="293"/>
      <c r="CSG137" s="293"/>
      <c r="CSH137" s="293"/>
      <c r="CSI137" s="293"/>
      <c r="CSJ137" s="293"/>
      <c r="CSK137" s="293"/>
      <c r="CSL137" s="293"/>
      <c r="CSM137" s="293"/>
      <c r="CSN137" s="293"/>
      <c r="CSO137" s="293"/>
      <c r="CSP137" s="293"/>
      <c r="CSQ137" s="293"/>
      <c r="CSR137" s="293"/>
      <c r="CSS137" s="293"/>
      <c r="CST137" s="293"/>
      <c r="CSU137" s="293"/>
      <c r="CSV137" s="293"/>
      <c r="CSW137" s="293"/>
      <c r="CSX137" s="293"/>
      <c r="CSY137" s="293"/>
      <c r="CSZ137" s="293"/>
      <c r="CTA137" s="293"/>
      <c r="CTB137" s="293"/>
      <c r="CTC137" s="293"/>
      <c r="CTD137" s="293"/>
      <c r="CTE137" s="293"/>
      <c r="CTF137" s="293"/>
      <c r="CTG137" s="293"/>
      <c r="CTH137" s="293"/>
      <c r="CTI137" s="293"/>
      <c r="CTJ137" s="293"/>
      <c r="CTK137" s="293"/>
      <c r="CTL137" s="293"/>
      <c r="CTM137" s="293"/>
      <c r="CTN137" s="293"/>
      <c r="CTO137" s="293"/>
      <c r="CTP137" s="293"/>
      <c r="CTQ137" s="293"/>
      <c r="CTR137" s="293"/>
      <c r="CTS137" s="293"/>
      <c r="CTT137" s="293"/>
      <c r="CTU137" s="293"/>
      <c r="CTV137" s="293"/>
      <c r="CTW137" s="293"/>
      <c r="CTX137" s="293"/>
      <c r="CTY137" s="293"/>
      <c r="CTZ137" s="293"/>
      <c r="CUA137" s="293"/>
      <c r="CUB137" s="293"/>
      <c r="CUC137" s="293"/>
      <c r="CUD137" s="293"/>
      <c r="CUE137" s="293"/>
      <c r="CUF137" s="293"/>
      <c r="CUG137" s="293"/>
      <c r="CUH137" s="293"/>
      <c r="CUI137" s="293"/>
      <c r="CUJ137" s="293"/>
      <c r="CUK137" s="293"/>
      <c r="CUL137" s="293"/>
      <c r="CUM137" s="293"/>
      <c r="CUN137" s="293"/>
      <c r="CUO137" s="293"/>
      <c r="CUP137" s="293"/>
      <c r="CUQ137" s="293"/>
      <c r="CUR137" s="293"/>
      <c r="CUS137" s="293"/>
      <c r="CUT137" s="293"/>
      <c r="CUU137" s="293"/>
      <c r="CUV137" s="293"/>
      <c r="CUW137" s="293"/>
      <c r="CUX137" s="293"/>
      <c r="CUY137" s="293"/>
      <c r="CUZ137" s="293"/>
      <c r="CVA137" s="293"/>
      <c r="CVB137" s="293"/>
      <c r="CVC137" s="293"/>
      <c r="CVD137" s="293"/>
      <c r="CVE137" s="293"/>
      <c r="CVF137" s="293"/>
      <c r="CVG137" s="293"/>
      <c r="CVH137" s="293"/>
      <c r="CVI137" s="293"/>
      <c r="CVJ137" s="293"/>
      <c r="CVK137" s="293"/>
      <c r="CVL137" s="293"/>
      <c r="CVM137" s="293"/>
      <c r="CVN137" s="293"/>
      <c r="CVO137" s="293"/>
      <c r="CVP137" s="293"/>
      <c r="CVQ137" s="293"/>
      <c r="CVR137" s="293"/>
      <c r="CVS137" s="293"/>
      <c r="CVT137" s="293"/>
      <c r="CVU137" s="293"/>
      <c r="CVV137" s="293"/>
      <c r="CVW137" s="293"/>
      <c r="CVX137" s="293"/>
      <c r="CVY137" s="293"/>
      <c r="CVZ137" s="293"/>
      <c r="CWA137" s="293"/>
      <c r="CWB137" s="293"/>
      <c r="CWC137" s="293"/>
      <c r="CWD137" s="293"/>
      <c r="CWE137" s="293"/>
      <c r="CWF137" s="293"/>
      <c r="CWG137" s="293"/>
      <c r="CWH137" s="293"/>
      <c r="CWI137" s="293"/>
      <c r="CWJ137" s="293"/>
      <c r="CWK137" s="293"/>
      <c r="CWL137" s="293"/>
      <c r="CWM137" s="293"/>
      <c r="CWN137" s="293"/>
      <c r="CWO137" s="293"/>
      <c r="CWP137" s="293"/>
      <c r="CWQ137" s="293"/>
      <c r="CWR137" s="293"/>
      <c r="CWS137" s="293"/>
      <c r="CWT137" s="293"/>
      <c r="CWU137" s="293"/>
      <c r="CWV137" s="293"/>
      <c r="CWW137" s="293"/>
      <c r="CWX137" s="293"/>
      <c r="CWY137" s="293"/>
      <c r="CWZ137" s="293"/>
      <c r="CXA137" s="293"/>
      <c r="CXB137" s="293"/>
      <c r="CXC137" s="293"/>
      <c r="CXD137" s="293"/>
      <c r="CXE137" s="293"/>
      <c r="CXF137" s="293"/>
      <c r="CXG137" s="293"/>
      <c r="CXH137" s="293"/>
      <c r="CXI137" s="293"/>
      <c r="CXJ137" s="293"/>
      <c r="CXK137" s="293"/>
      <c r="CXL137" s="293"/>
      <c r="CXM137" s="293"/>
      <c r="CXN137" s="293"/>
      <c r="CXO137" s="293"/>
      <c r="CXP137" s="293"/>
      <c r="CXQ137" s="293"/>
      <c r="CXR137" s="293"/>
      <c r="CXS137" s="293"/>
      <c r="CXT137" s="293"/>
      <c r="CXU137" s="293"/>
      <c r="CXV137" s="293"/>
      <c r="CXW137" s="293"/>
      <c r="CXX137" s="293"/>
      <c r="CXY137" s="293"/>
      <c r="CXZ137" s="293"/>
      <c r="CYA137" s="293"/>
      <c r="CYB137" s="293"/>
      <c r="CYC137" s="293"/>
      <c r="CYD137" s="293"/>
      <c r="CYE137" s="293"/>
      <c r="CYF137" s="293"/>
      <c r="CYG137" s="293"/>
      <c r="CYH137" s="293"/>
      <c r="CYI137" s="293"/>
      <c r="CYJ137" s="293"/>
      <c r="CYK137" s="293"/>
      <c r="CYL137" s="293"/>
      <c r="CYM137" s="293"/>
      <c r="CYN137" s="293"/>
      <c r="CYO137" s="293"/>
      <c r="CYP137" s="293"/>
      <c r="CYQ137" s="293"/>
      <c r="CYR137" s="293"/>
      <c r="CYS137" s="293"/>
      <c r="CYT137" s="293"/>
      <c r="CYU137" s="293"/>
      <c r="CYV137" s="293"/>
      <c r="CYW137" s="293"/>
      <c r="CYX137" s="293"/>
      <c r="CYY137" s="293"/>
      <c r="CYZ137" s="293"/>
      <c r="CZA137" s="293"/>
      <c r="CZB137" s="293"/>
      <c r="CZC137" s="293"/>
      <c r="CZD137" s="293"/>
      <c r="CZE137" s="293"/>
      <c r="CZF137" s="293"/>
      <c r="CZG137" s="293"/>
      <c r="CZH137" s="293"/>
      <c r="CZI137" s="293"/>
      <c r="CZJ137" s="293"/>
      <c r="CZK137" s="293"/>
      <c r="CZL137" s="293"/>
      <c r="CZM137" s="293"/>
      <c r="CZN137" s="293"/>
      <c r="CZO137" s="293"/>
      <c r="CZP137" s="293"/>
      <c r="CZQ137" s="293"/>
      <c r="CZR137" s="293"/>
      <c r="CZS137" s="293"/>
      <c r="CZT137" s="293"/>
      <c r="CZU137" s="293"/>
      <c r="CZV137" s="293"/>
      <c r="CZW137" s="293"/>
      <c r="CZX137" s="293"/>
      <c r="CZY137" s="293"/>
      <c r="CZZ137" s="293"/>
      <c r="DAA137" s="293"/>
      <c r="DAB137" s="293"/>
      <c r="DAC137" s="293"/>
      <c r="DAD137" s="293"/>
      <c r="DAE137" s="293"/>
      <c r="DAF137" s="293"/>
      <c r="DAG137" s="293"/>
      <c r="DAH137" s="293"/>
      <c r="DAI137" s="293"/>
      <c r="DAJ137" s="293"/>
      <c r="DAK137" s="293"/>
      <c r="DAL137" s="293"/>
      <c r="DAM137" s="293"/>
      <c r="DAN137" s="293"/>
      <c r="DAO137" s="293"/>
      <c r="DAP137" s="293"/>
      <c r="DAQ137" s="293"/>
      <c r="DAR137" s="293"/>
      <c r="DAS137" s="293"/>
      <c r="DAT137" s="293"/>
      <c r="DAU137" s="293"/>
      <c r="DAV137" s="293"/>
      <c r="DAW137" s="293"/>
      <c r="DAX137" s="293"/>
      <c r="DAY137" s="293"/>
      <c r="DAZ137" s="293"/>
      <c r="DBA137" s="293"/>
      <c r="DBB137" s="293"/>
      <c r="DBC137" s="293"/>
      <c r="DBD137" s="293"/>
      <c r="DBE137" s="293"/>
      <c r="DBF137" s="293"/>
      <c r="DBG137" s="293"/>
      <c r="DBH137" s="293"/>
      <c r="DBI137" s="293"/>
      <c r="DBJ137" s="293"/>
      <c r="DBK137" s="293"/>
      <c r="DBL137" s="293"/>
      <c r="DBM137" s="293"/>
      <c r="DBN137" s="293"/>
      <c r="DBO137" s="293"/>
      <c r="DBP137" s="293"/>
      <c r="DBQ137" s="293"/>
      <c r="DBR137" s="293"/>
      <c r="DBS137" s="293"/>
      <c r="DBT137" s="293"/>
      <c r="DBU137" s="293"/>
      <c r="DBV137" s="293"/>
      <c r="DBW137" s="293"/>
      <c r="DBX137" s="293"/>
      <c r="DBY137" s="293"/>
      <c r="DBZ137" s="293"/>
      <c r="DCA137" s="293"/>
      <c r="DCB137" s="293"/>
      <c r="DCC137" s="293"/>
      <c r="DCD137" s="293"/>
      <c r="DCE137" s="293"/>
      <c r="DCF137" s="293"/>
      <c r="DCG137" s="293"/>
      <c r="DCH137" s="293"/>
      <c r="DCI137" s="293"/>
      <c r="DCJ137" s="293"/>
      <c r="DCK137" s="293"/>
      <c r="DCL137" s="293"/>
      <c r="DCM137" s="293"/>
      <c r="DCN137" s="293"/>
      <c r="DCO137" s="293"/>
      <c r="DCP137" s="293"/>
      <c r="DCQ137" s="293"/>
      <c r="DCR137" s="293"/>
      <c r="DCS137" s="293"/>
      <c r="DCT137" s="293"/>
      <c r="DCU137" s="293"/>
      <c r="DCV137" s="293"/>
      <c r="DCW137" s="293"/>
      <c r="DCX137" s="293"/>
      <c r="DCY137" s="293"/>
      <c r="DCZ137" s="293"/>
      <c r="DDA137" s="293"/>
      <c r="DDB137" s="293"/>
      <c r="DDC137" s="293"/>
      <c r="DDD137" s="293"/>
      <c r="DDE137" s="293"/>
      <c r="DDF137" s="293"/>
      <c r="DDG137" s="293"/>
      <c r="DDH137" s="293"/>
      <c r="DDI137" s="293"/>
      <c r="DDJ137" s="293"/>
      <c r="DDK137" s="293"/>
      <c r="DDL137" s="293"/>
      <c r="DDM137" s="293"/>
      <c r="DDN137" s="293"/>
      <c r="DDO137" s="293"/>
      <c r="DDP137" s="293"/>
      <c r="DDQ137" s="293"/>
      <c r="DDR137" s="293"/>
      <c r="DDS137" s="293"/>
      <c r="DDT137" s="293"/>
      <c r="DDU137" s="293"/>
      <c r="DDV137" s="293"/>
      <c r="DDW137" s="293"/>
      <c r="DDX137" s="293"/>
      <c r="DDY137" s="293"/>
      <c r="DDZ137" s="293"/>
      <c r="DEA137" s="293"/>
      <c r="DEB137" s="293"/>
      <c r="DEC137" s="293"/>
      <c r="DED137" s="293"/>
      <c r="DEE137" s="293"/>
      <c r="DEF137" s="293"/>
      <c r="DEG137" s="293"/>
      <c r="DEH137" s="293"/>
      <c r="DEI137" s="293"/>
      <c r="DEJ137" s="293"/>
      <c r="DEK137" s="293"/>
      <c r="DEL137" s="293"/>
      <c r="DEM137" s="293"/>
      <c r="DEN137" s="293"/>
      <c r="DEO137" s="293"/>
      <c r="DEP137" s="293"/>
      <c r="DEQ137" s="293"/>
      <c r="DER137" s="293"/>
      <c r="DES137" s="293"/>
      <c r="DET137" s="293"/>
      <c r="DEU137" s="293"/>
      <c r="DEV137" s="293"/>
      <c r="DEW137" s="293"/>
      <c r="DEX137" s="293"/>
      <c r="DEY137" s="293"/>
      <c r="DEZ137" s="293"/>
      <c r="DFA137" s="293"/>
      <c r="DFB137" s="293"/>
      <c r="DFC137" s="293"/>
      <c r="DFD137" s="293"/>
      <c r="DFE137" s="293"/>
      <c r="DFF137" s="293"/>
      <c r="DFG137" s="293"/>
      <c r="DFH137" s="293"/>
      <c r="DFI137" s="293"/>
      <c r="DFJ137" s="293"/>
      <c r="DFK137" s="293"/>
      <c r="DFL137" s="293"/>
      <c r="DFM137" s="293"/>
      <c r="DFN137" s="293"/>
      <c r="DFO137" s="293"/>
      <c r="DFP137" s="293"/>
      <c r="DFQ137" s="293"/>
      <c r="DFR137" s="293"/>
      <c r="DFS137" s="293"/>
      <c r="DFT137" s="293"/>
      <c r="DFU137" s="293"/>
      <c r="DFV137" s="293"/>
      <c r="DFW137" s="293"/>
      <c r="DFX137" s="293"/>
      <c r="DFY137" s="293"/>
      <c r="DFZ137" s="293"/>
      <c r="DGA137" s="293"/>
      <c r="DGB137" s="293"/>
      <c r="DGC137" s="293"/>
      <c r="DGD137" s="293"/>
      <c r="DGE137" s="293"/>
      <c r="DGF137" s="293"/>
      <c r="DGG137" s="293"/>
      <c r="DGH137" s="293"/>
      <c r="DGI137" s="293"/>
      <c r="DGJ137" s="293"/>
      <c r="DGK137" s="293"/>
      <c r="DGL137" s="293"/>
      <c r="DGM137" s="293"/>
      <c r="DGN137" s="293"/>
      <c r="DGO137" s="293"/>
      <c r="DGP137" s="293"/>
      <c r="DGQ137" s="293"/>
      <c r="DGR137" s="293"/>
      <c r="DGS137" s="293"/>
      <c r="DGT137" s="293"/>
      <c r="DGU137" s="293"/>
      <c r="DGV137" s="293"/>
      <c r="DGW137" s="293"/>
      <c r="DGX137" s="293"/>
      <c r="DGY137" s="293"/>
      <c r="DGZ137" s="293"/>
      <c r="DHA137" s="293"/>
      <c r="DHB137" s="293"/>
      <c r="DHC137" s="293"/>
      <c r="DHD137" s="293"/>
      <c r="DHE137" s="293"/>
      <c r="DHF137" s="293"/>
      <c r="DHG137" s="293"/>
      <c r="DHH137" s="293"/>
      <c r="DHI137" s="293"/>
      <c r="DHJ137" s="293"/>
      <c r="DHK137" s="293"/>
      <c r="DHL137" s="293"/>
      <c r="DHM137" s="293"/>
      <c r="DHN137" s="293"/>
      <c r="DHO137" s="293"/>
      <c r="DHP137" s="293"/>
      <c r="DHQ137" s="293"/>
      <c r="DHR137" s="293"/>
      <c r="DHS137" s="293"/>
      <c r="DHT137" s="293"/>
      <c r="DHU137" s="293"/>
      <c r="DHV137" s="293"/>
      <c r="DHW137" s="293"/>
      <c r="DHX137" s="293"/>
      <c r="DHY137" s="293"/>
      <c r="DHZ137" s="293"/>
      <c r="DIA137" s="293"/>
      <c r="DIB137" s="293"/>
      <c r="DIC137" s="293"/>
      <c r="DID137" s="293"/>
      <c r="DIE137" s="293"/>
      <c r="DIF137" s="293"/>
      <c r="DIG137" s="293"/>
      <c r="DIH137" s="293"/>
      <c r="DII137" s="293"/>
      <c r="DIJ137" s="293"/>
      <c r="DIK137" s="293"/>
      <c r="DIL137" s="293"/>
      <c r="DIM137" s="293"/>
      <c r="DIN137" s="293"/>
      <c r="DIO137" s="293"/>
      <c r="DIP137" s="293"/>
      <c r="DIQ137" s="293"/>
      <c r="DIR137" s="293"/>
      <c r="DIS137" s="293"/>
      <c r="DIT137" s="293"/>
      <c r="DIU137" s="293"/>
      <c r="DIV137" s="293"/>
      <c r="DIW137" s="293"/>
      <c r="DIX137" s="293"/>
      <c r="DIY137" s="293"/>
      <c r="DIZ137" s="293"/>
      <c r="DJA137" s="293"/>
      <c r="DJB137" s="293"/>
      <c r="DJC137" s="293"/>
      <c r="DJD137" s="293"/>
      <c r="DJE137" s="293"/>
      <c r="DJF137" s="293"/>
      <c r="DJG137" s="293"/>
      <c r="DJH137" s="293"/>
      <c r="DJI137" s="293"/>
      <c r="DJJ137" s="293"/>
      <c r="DJK137" s="293"/>
      <c r="DJL137" s="293"/>
      <c r="DJM137" s="293"/>
      <c r="DJN137" s="293"/>
      <c r="DJO137" s="293"/>
      <c r="DJP137" s="293"/>
      <c r="DJQ137" s="293"/>
      <c r="DJR137" s="293"/>
      <c r="DJS137" s="293"/>
      <c r="DJT137" s="293"/>
      <c r="DJU137" s="293"/>
      <c r="DJV137" s="293"/>
      <c r="DJW137" s="293"/>
      <c r="DJX137" s="293"/>
      <c r="DJY137" s="293"/>
      <c r="DJZ137" s="293"/>
      <c r="DKA137" s="293"/>
      <c r="DKB137" s="293"/>
      <c r="DKC137" s="293"/>
      <c r="DKD137" s="293"/>
      <c r="DKE137" s="293"/>
      <c r="DKF137" s="293"/>
      <c r="DKG137" s="293"/>
      <c r="DKH137" s="293"/>
      <c r="DKI137" s="293"/>
      <c r="DKJ137" s="293"/>
      <c r="DKK137" s="293"/>
      <c r="DKL137" s="293"/>
      <c r="DKM137" s="293"/>
      <c r="DKN137" s="293"/>
      <c r="DKO137" s="293"/>
      <c r="DKP137" s="293"/>
      <c r="DKQ137" s="293"/>
      <c r="DKR137" s="293"/>
      <c r="DKS137" s="293"/>
      <c r="DKT137" s="293"/>
      <c r="DKU137" s="293"/>
      <c r="DKV137" s="293"/>
      <c r="DKW137" s="293"/>
      <c r="DKX137" s="293"/>
      <c r="DKY137" s="293"/>
      <c r="DKZ137" s="293"/>
      <c r="DLA137" s="293"/>
      <c r="DLB137" s="293"/>
      <c r="DLC137" s="293"/>
      <c r="DLD137" s="293"/>
      <c r="DLE137" s="293"/>
      <c r="DLF137" s="293"/>
      <c r="DLG137" s="293"/>
      <c r="DLH137" s="293"/>
      <c r="DLI137" s="293"/>
      <c r="DLJ137" s="293"/>
      <c r="DLK137" s="293"/>
      <c r="DLL137" s="293"/>
      <c r="DLM137" s="293"/>
      <c r="DLN137" s="293"/>
      <c r="DLO137" s="293"/>
      <c r="DLP137" s="293"/>
      <c r="DLQ137" s="293"/>
      <c r="DLR137" s="293"/>
      <c r="DLS137" s="293"/>
      <c r="DLT137" s="293"/>
      <c r="DLU137" s="293"/>
      <c r="DLV137" s="293"/>
      <c r="DLW137" s="293"/>
      <c r="DLX137" s="293"/>
      <c r="DLY137" s="293"/>
      <c r="DLZ137" s="293"/>
      <c r="DMA137" s="293"/>
      <c r="DMB137" s="293"/>
      <c r="DMC137" s="293"/>
      <c r="DMD137" s="293"/>
      <c r="DME137" s="293"/>
      <c r="DMF137" s="293"/>
      <c r="DMG137" s="293"/>
      <c r="DMH137" s="293"/>
      <c r="DMI137" s="293"/>
      <c r="DMJ137" s="293"/>
      <c r="DMK137" s="293"/>
      <c r="DML137" s="293"/>
      <c r="DMM137" s="293"/>
      <c r="DMN137" s="293"/>
      <c r="DMO137" s="293"/>
      <c r="DMP137" s="293"/>
      <c r="DMQ137" s="293"/>
      <c r="DMR137" s="293"/>
      <c r="DMS137" s="293"/>
      <c r="DMT137" s="293"/>
      <c r="DMU137" s="293"/>
      <c r="DMV137" s="293"/>
      <c r="DMW137" s="293"/>
      <c r="DMX137" s="293"/>
      <c r="DMY137" s="293"/>
      <c r="DMZ137" s="293"/>
      <c r="DNA137" s="293"/>
      <c r="DNB137" s="293"/>
      <c r="DNC137" s="293"/>
      <c r="DND137" s="293"/>
      <c r="DNE137" s="293"/>
      <c r="DNF137" s="293"/>
      <c r="DNG137" s="293"/>
      <c r="DNH137" s="293"/>
      <c r="DNI137" s="293"/>
      <c r="DNJ137" s="293"/>
      <c r="DNK137" s="293"/>
      <c r="DNL137" s="293"/>
      <c r="DNM137" s="293"/>
      <c r="DNN137" s="293"/>
      <c r="DNO137" s="293"/>
      <c r="DNP137" s="293"/>
      <c r="DNQ137" s="293"/>
      <c r="DNR137" s="293"/>
      <c r="DNS137" s="293"/>
      <c r="DNT137" s="293"/>
      <c r="DNU137" s="293"/>
      <c r="DNV137" s="293"/>
      <c r="DNW137" s="293"/>
      <c r="DNX137" s="293"/>
      <c r="DNY137" s="293"/>
      <c r="DNZ137" s="293"/>
      <c r="DOA137" s="293"/>
      <c r="DOB137" s="293"/>
      <c r="DOC137" s="293"/>
      <c r="DOD137" s="293"/>
      <c r="DOE137" s="293"/>
      <c r="DOF137" s="293"/>
      <c r="DOG137" s="293"/>
      <c r="DOH137" s="293"/>
      <c r="DOI137" s="293"/>
      <c r="DOJ137" s="293"/>
      <c r="DOK137" s="293"/>
      <c r="DOL137" s="293"/>
      <c r="DOM137" s="293"/>
      <c r="DON137" s="293"/>
      <c r="DOO137" s="293"/>
      <c r="DOP137" s="293"/>
      <c r="DOQ137" s="293"/>
      <c r="DOR137" s="293"/>
      <c r="DOS137" s="293"/>
      <c r="DOT137" s="293"/>
      <c r="DOU137" s="293"/>
      <c r="DOV137" s="293"/>
      <c r="DOW137" s="293"/>
      <c r="DOX137" s="293"/>
      <c r="DOY137" s="293"/>
      <c r="DOZ137" s="293"/>
      <c r="DPA137" s="293"/>
      <c r="DPB137" s="293"/>
      <c r="DPC137" s="293"/>
      <c r="DPD137" s="293"/>
      <c r="DPE137" s="293"/>
      <c r="DPF137" s="293"/>
      <c r="DPG137" s="293"/>
      <c r="DPH137" s="293"/>
      <c r="DPI137" s="293"/>
      <c r="DPJ137" s="293"/>
      <c r="DPK137" s="293"/>
      <c r="DPL137" s="293"/>
      <c r="DPM137" s="293"/>
      <c r="DPN137" s="293"/>
      <c r="DPO137" s="293"/>
      <c r="DPP137" s="293"/>
      <c r="DPQ137" s="293"/>
      <c r="DPR137" s="293"/>
      <c r="DPS137" s="293"/>
      <c r="DPT137" s="293"/>
      <c r="DPU137" s="293"/>
      <c r="DPV137" s="293"/>
      <c r="DPW137" s="293"/>
      <c r="DPX137" s="293"/>
      <c r="DPY137" s="293"/>
      <c r="DPZ137" s="293"/>
      <c r="DQA137" s="293"/>
      <c r="DQB137" s="293"/>
      <c r="DQC137" s="293"/>
      <c r="DQD137" s="293"/>
      <c r="DQE137" s="293"/>
      <c r="DQF137" s="293"/>
      <c r="DQG137" s="293"/>
      <c r="DQH137" s="293"/>
      <c r="DQI137" s="293"/>
      <c r="DQJ137" s="293"/>
      <c r="DQK137" s="293"/>
      <c r="DQL137" s="293"/>
      <c r="DQM137" s="293"/>
      <c r="DQN137" s="293"/>
      <c r="DQO137" s="293"/>
      <c r="DQP137" s="293"/>
      <c r="DQQ137" s="293"/>
      <c r="DQR137" s="293"/>
      <c r="DQS137" s="293"/>
      <c r="DQT137" s="293"/>
      <c r="DQU137" s="293"/>
      <c r="DQV137" s="293"/>
      <c r="DQW137" s="293"/>
      <c r="DQX137" s="293"/>
      <c r="DQY137" s="293"/>
      <c r="DQZ137" s="293"/>
      <c r="DRA137" s="293"/>
      <c r="DRB137" s="293"/>
      <c r="DRC137" s="293"/>
      <c r="DRD137" s="293"/>
      <c r="DRE137" s="293"/>
      <c r="DRF137" s="293"/>
      <c r="DRG137" s="293"/>
      <c r="DRH137" s="293"/>
      <c r="DRI137" s="293"/>
      <c r="DRJ137" s="293"/>
      <c r="DRK137" s="293"/>
      <c r="DRL137" s="293"/>
      <c r="DRM137" s="293"/>
      <c r="DRN137" s="293"/>
      <c r="DRO137" s="293"/>
      <c r="DRP137" s="293"/>
      <c r="DRQ137" s="293"/>
      <c r="DRR137" s="293"/>
      <c r="DRS137" s="293"/>
      <c r="DRT137" s="293"/>
      <c r="DRU137" s="293"/>
      <c r="DRV137" s="293"/>
      <c r="DRW137" s="293"/>
      <c r="DRX137" s="293"/>
      <c r="DRY137" s="293"/>
      <c r="DRZ137" s="293"/>
      <c r="DSA137" s="293"/>
      <c r="DSB137" s="293"/>
      <c r="DSC137" s="293"/>
      <c r="DSD137" s="293"/>
      <c r="DSE137" s="293"/>
      <c r="DSF137" s="293"/>
      <c r="DSG137" s="293"/>
      <c r="DSH137" s="293"/>
      <c r="DSI137" s="293"/>
      <c r="DSJ137" s="293"/>
      <c r="DSK137" s="293"/>
      <c r="DSL137" s="293"/>
      <c r="DSM137" s="293"/>
      <c r="DSN137" s="293"/>
      <c r="DSO137" s="293"/>
      <c r="DSP137" s="293"/>
      <c r="DSQ137" s="293"/>
      <c r="DSR137" s="293"/>
      <c r="DSS137" s="293"/>
      <c r="DST137" s="293"/>
      <c r="DSU137" s="293"/>
      <c r="DSV137" s="293"/>
      <c r="DSW137" s="293"/>
      <c r="DSX137" s="293"/>
      <c r="DSY137" s="293"/>
      <c r="DSZ137" s="293"/>
      <c r="DTA137" s="293"/>
      <c r="DTB137" s="293"/>
      <c r="DTC137" s="293"/>
      <c r="DTD137" s="293"/>
      <c r="DTE137" s="293"/>
      <c r="DTF137" s="293"/>
      <c r="DTG137" s="293"/>
      <c r="DTH137" s="293"/>
      <c r="DTI137" s="293"/>
      <c r="DTJ137" s="293"/>
      <c r="DTK137" s="293"/>
      <c r="DTL137" s="293"/>
      <c r="DTM137" s="293"/>
      <c r="DTN137" s="293"/>
      <c r="DTO137" s="293"/>
      <c r="DTP137" s="293"/>
      <c r="DTQ137" s="293"/>
      <c r="DTR137" s="293"/>
      <c r="DTS137" s="293"/>
      <c r="DTT137" s="293"/>
      <c r="DTU137" s="293"/>
      <c r="DTV137" s="293"/>
      <c r="DTW137" s="293"/>
      <c r="DTX137" s="293"/>
      <c r="DTY137" s="293"/>
      <c r="DTZ137" s="293"/>
      <c r="DUA137" s="293"/>
      <c r="DUB137" s="293"/>
      <c r="DUC137" s="293"/>
      <c r="DUD137" s="293"/>
      <c r="DUE137" s="293"/>
      <c r="DUF137" s="293"/>
      <c r="DUG137" s="293"/>
      <c r="DUH137" s="293"/>
      <c r="DUI137" s="293"/>
      <c r="DUJ137" s="293"/>
      <c r="DUK137" s="293"/>
      <c r="DUL137" s="293"/>
      <c r="DUM137" s="293"/>
      <c r="DUN137" s="293"/>
      <c r="DUO137" s="293"/>
      <c r="DUP137" s="293"/>
      <c r="DUQ137" s="293"/>
      <c r="DUR137" s="293"/>
      <c r="DUS137" s="293"/>
      <c r="DUT137" s="293"/>
      <c r="DUU137" s="293"/>
      <c r="DUV137" s="293"/>
      <c r="DUW137" s="293"/>
      <c r="DUX137" s="293"/>
      <c r="DUY137" s="293"/>
      <c r="DUZ137" s="293"/>
      <c r="DVA137" s="293"/>
      <c r="DVB137" s="293"/>
      <c r="DVC137" s="293"/>
      <c r="DVD137" s="293"/>
      <c r="DVE137" s="293"/>
      <c r="DVF137" s="293"/>
      <c r="DVG137" s="293"/>
      <c r="DVH137" s="293"/>
      <c r="DVI137" s="293"/>
      <c r="DVJ137" s="293"/>
      <c r="DVK137" s="293"/>
      <c r="DVL137" s="293"/>
      <c r="DVM137" s="293"/>
      <c r="DVN137" s="293"/>
      <c r="DVO137" s="293"/>
      <c r="DVP137" s="293"/>
      <c r="DVQ137" s="293"/>
      <c r="DVR137" s="293"/>
      <c r="DVS137" s="293"/>
      <c r="DVT137" s="293"/>
      <c r="DVU137" s="293"/>
      <c r="DVV137" s="293"/>
      <c r="DVW137" s="293"/>
      <c r="DVX137" s="293"/>
      <c r="DVY137" s="293"/>
      <c r="DVZ137" s="293"/>
      <c r="DWA137" s="293"/>
      <c r="DWB137" s="293"/>
      <c r="DWC137" s="293"/>
      <c r="DWD137" s="293"/>
      <c r="DWE137" s="293"/>
      <c r="DWF137" s="293"/>
      <c r="DWG137" s="293"/>
      <c r="DWH137" s="293"/>
      <c r="DWI137" s="293"/>
      <c r="DWJ137" s="293"/>
      <c r="DWK137" s="293"/>
      <c r="DWL137" s="293"/>
      <c r="DWM137" s="293"/>
      <c r="DWN137" s="293"/>
      <c r="DWO137" s="293"/>
      <c r="DWP137" s="293"/>
      <c r="DWQ137" s="293"/>
      <c r="DWR137" s="293"/>
      <c r="DWS137" s="293"/>
      <c r="DWT137" s="293"/>
      <c r="DWU137" s="293"/>
      <c r="DWV137" s="293"/>
      <c r="DWW137" s="293"/>
      <c r="DWX137" s="293"/>
      <c r="DWY137" s="293"/>
      <c r="DWZ137" s="293"/>
      <c r="DXA137" s="293"/>
      <c r="DXB137" s="293"/>
      <c r="DXC137" s="293"/>
      <c r="DXD137" s="293"/>
      <c r="DXE137" s="293"/>
      <c r="DXF137" s="293"/>
      <c r="DXG137" s="293"/>
      <c r="DXH137" s="293"/>
      <c r="DXI137" s="293"/>
      <c r="DXJ137" s="293"/>
      <c r="DXK137" s="293"/>
      <c r="DXL137" s="293"/>
      <c r="DXM137" s="293"/>
      <c r="DXN137" s="293"/>
      <c r="DXO137" s="293"/>
      <c r="DXP137" s="293"/>
      <c r="DXQ137" s="293"/>
      <c r="DXR137" s="293"/>
      <c r="DXS137" s="293"/>
      <c r="DXT137" s="293"/>
      <c r="DXU137" s="293"/>
      <c r="DXV137" s="293"/>
      <c r="DXW137" s="293"/>
      <c r="DXX137" s="293"/>
      <c r="DXY137" s="293"/>
      <c r="DXZ137" s="293"/>
      <c r="DYA137" s="293"/>
      <c r="DYB137" s="293"/>
      <c r="DYC137" s="293"/>
      <c r="DYD137" s="293"/>
      <c r="DYE137" s="293"/>
      <c r="DYF137" s="293"/>
      <c r="DYG137" s="293"/>
      <c r="DYH137" s="293"/>
      <c r="DYI137" s="293"/>
      <c r="DYJ137" s="293"/>
      <c r="DYK137" s="293"/>
      <c r="DYL137" s="293"/>
      <c r="DYM137" s="293"/>
      <c r="DYN137" s="293"/>
      <c r="DYO137" s="293"/>
      <c r="DYP137" s="293"/>
      <c r="DYQ137" s="293"/>
      <c r="DYR137" s="293"/>
      <c r="DYS137" s="293"/>
      <c r="DYT137" s="293"/>
      <c r="DYU137" s="293"/>
      <c r="DYV137" s="293"/>
      <c r="DYW137" s="293"/>
      <c r="DYX137" s="293"/>
      <c r="DYY137" s="293"/>
      <c r="DYZ137" s="293"/>
      <c r="DZA137" s="293"/>
      <c r="DZB137" s="293"/>
      <c r="DZC137" s="293"/>
      <c r="DZD137" s="293"/>
      <c r="DZE137" s="293"/>
      <c r="DZF137" s="293"/>
      <c r="DZG137" s="293"/>
      <c r="DZH137" s="293"/>
      <c r="DZI137" s="293"/>
      <c r="DZJ137" s="293"/>
      <c r="DZK137" s="293"/>
      <c r="DZL137" s="293"/>
      <c r="DZM137" s="293"/>
      <c r="DZN137" s="293"/>
      <c r="DZO137" s="293"/>
      <c r="DZP137" s="293"/>
      <c r="DZQ137" s="293"/>
      <c r="DZR137" s="293"/>
      <c r="DZS137" s="293"/>
      <c r="DZT137" s="293"/>
      <c r="DZU137" s="293"/>
      <c r="DZV137" s="293"/>
      <c r="DZW137" s="293"/>
      <c r="DZX137" s="293"/>
      <c r="DZY137" s="293"/>
      <c r="DZZ137" s="293"/>
      <c r="EAA137" s="293"/>
      <c r="EAB137" s="293"/>
      <c r="EAC137" s="293"/>
      <c r="EAD137" s="293"/>
      <c r="EAE137" s="293"/>
      <c r="EAF137" s="293"/>
      <c r="EAG137" s="293"/>
      <c r="EAH137" s="293"/>
      <c r="EAI137" s="293"/>
      <c r="EAJ137" s="293"/>
      <c r="EAK137" s="293"/>
      <c r="EAL137" s="293"/>
      <c r="EAM137" s="293"/>
      <c r="EAN137" s="293"/>
      <c r="EAO137" s="293"/>
      <c r="EAP137" s="293"/>
      <c r="EAQ137" s="293"/>
      <c r="EAR137" s="293"/>
      <c r="EAS137" s="293"/>
      <c r="EAT137" s="293"/>
      <c r="EAU137" s="293"/>
      <c r="EAV137" s="293"/>
      <c r="EAW137" s="293"/>
      <c r="EAX137" s="293"/>
      <c r="EAY137" s="293"/>
      <c r="EAZ137" s="293"/>
      <c r="EBA137" s="293"/>
      <c r="EBB137" s="293"/>
      <c r="EBC137" s="293"/>
      <c r="EBD137" s="293"/>
      <c r="EBE137" s="293"/>
      <c r="EBF137" s="293"/>
      <c r="EBG137" s="293"/>
      <c r="EBH137" s="293"/>
      <c r="EBI137" s="293"/>
      <c r="EBJ137" s="293"/>
      <c r="EBK137" s="293"/>
      <c r="EBL137" s="293"/>
      <c r="EBM137" s="293"/>
      <c r="EBN137" s="293"/>
      <c r="EBO137" s="293"/>
      <c r="EBP137" s="293"/>
      <c r="EBQ137" s="293"/>
      <c r="EBR137" s="293"/>
      <c r="EBS137" s="293"/>
      <c r="EBT137" s="293"/>
      <c r="EBU137" s="293"/>
      <c r="EBV137" s="293"/>
      <c r="EBW137" s="293"/>
      <c r="EBX137" s="293"/>
      <c r="EBY137" s="293"/>
      <c r="EBZ137" s="293"/>
      <c r="ECA137" s="293"/>
      <c r="ECB137" s="293"/>
      <c r="ECC137" s="293"/>
      <c r="ECD137" s="293"/>
      <c r="ECE137" s="293"/>
      <c r="ECF137" s="293"/>
      <c r="ECG137" s="293"/>
      <c r="ECH137" s="293"/>
      <c r="ECI137" s="293"/>
      <c r="ECJ137" s="293"/>
      <c r="ECK137" s="293"/>
      <c r="ECL137" s="293"/>
      <c r="ECM137" s="293"/>
      <c r="ECN137" s="293"/>
      <c r="ECO137" s="293"/>
      <c r="ECP137" s="293"/>
      <c r="ECQ137" s="293"/>
      <c r="ECR137" s="293"/>
      <c r="ECS137" s="293"/>
      <c r="ECT137" s="293"/>
      <c r="ECU137" s="293"/>
      <c r="ECV137" s="293"/>
      <c r="ECW137" s="293"/>
      <c r="ECX137" s="293"/>
      <c r="ECY137" s="293"/>
      <c r="ECZ137" s="293"/>
      <c r="EDA137" s="293"/>
      <c r="EDB137" s="293"/>
      <c r="EDC137" s="293"/>
      <c r="EDD137" s="293"/>
      <c r="EDE137" s="293"/>
      <c r="EDF137" s="293"/>
      <c r="EDG137" s="293"/>
      <c r="EDH137" s="293"/>
      <c r="EDI137" s="293"/>
      <c r="EDJ137" s="293"/>
      <c r="EDK137" s="293"/>
      <c r="EDL137" s="293"/>
      <c r="EDM137" s="293"/>
      <c r="EDN137" s="293"/>
      <c r="EDO137" s="293"/>
      <c r="EDP137" s="293"/>
      <c r="EDQ137" s="293"/>
      <c r="EDR137" s="293"/>
      <c r="EDS137" s="293"/>
      <c r="EDT137" s="293"/>
      <c r="EDU137" s="293"/>
      <c r="EDV137" s="293"/>
      <c r="EDW137" s="293"/>
      <c r="EDX137" s="293"/>
      <c r="EDY137" s="293"/>
      <c r="EDZ137" s="293"/>
      <c r="EEA137" s="293"/>
      <c r="EEB137" s="293"/>
      <c r="EEC137" s="293"/>
      <c r="EED137" s="293"/>
      <c r="EEE137" s="293"/>
      <c r="EEF137" s="293"/>
      <c r="EEG137" s="293"/>
      <c r="EEH137" s="293"/>
      <c r="EEI137" s="293"/>
      <c r="EEJ137" s="293"/>
      <c r="EEK137" s="293"/>
      <c r="EEL137" s="293"/>
      <c r="EEM137" s="293"/>
      <c r="EEN137" s="293"/>
      <c r="EEO137" s="293"/>
      <c r="EEP137" s="293"/>
      <c r="EEQ137" s="293"/>
      <c r="EER137" s="293"/>
      <c r="EES137" s="293"/>
      <c r="EET137" s="293"/>
      <c r="EEU137" s="293"/>
      <c r="EEV137" s="293"/>
      <c r="EEW137" s="293"/>
      <c r="EEX137" s="293"/>
      <c r="EEY137" s="293"/>
      <c r="EEZ137" s="293"/>
      <c r="EFA137" s="293"/>
      <c r="EFB137" s="293"/>
      <c r="EFC137" s="293"/>
      <c r="EFD137" s="293"/>
      <c r="EFE137" s="293"/>
      <c r="EFF137" s="293"/>
      <c r="EFG137" s="293"/>
      <c r="EFH137" s="293"/>
      <c r="EFI137" s="293"/>
      <c r="EFJ137" s="293"/>
      <c r="EFK137" s="293"/>
      <c r="EFL137" s="293"/>
      <c r="EFM137" s="293"/>
      <c r="EFN137" s="293"/>
      <c r="EFO137" s="293"/>
      <c r="EFP137" s="293"/>
      <c r="EFQ137" s="293"/>
      <c r="EFR137" s="293"/>
      <c r="EFS137" s="293"/>
      <c r="EFT137" s="293"/>
      <c r="EFU137" s="293"/>
      <c r="EFV137" s="293"/>
      <c r="EFW137" s="293"/>
      <c r="EFX137" s="293"/>
      <c r="EFY137" s="293"/>
      <c r="EFZ137" s="293"/>
      <c r="EGA137" s="293"/>
      <c r="EGB137" s="293"/>
      <c r="EGC137" s="293"/>
      <c r="EGD137" s="293"/>
      <c r="EGE137" s="293"/>
      <c r="EGF137" s="293"/>
      <c r="EGG137" s="293"/>
      <c r="EGH137" s="293"/>
      <c r="EGI137" s="293"/>
      <c r="EGJ137" s="293"/>
      <c r="EGK137" s="293"/>
      <c r="EGL137" s="293"/>
      <c r="EGM137" s="293"/>
      <c r="EGN137" s="293"/>
      <c r="EGO137" s="293"/>
      <c r="EGP137" s="293"/>
      <c r="EGQ137" s="293"/>
      <c r="EGR137" s="293"/>
      <c r="EGS137" s="293"/>
      <c r="EGT137" s="293"/>
      <c r="EGU137" s="293"/>
      <c r="EGV137" s="293"/>
      <c r="EGW137" s="293"/>
      <c r="EGX137" s="293"/>
      <c r="EGY137" s="293"/>
      <c r="EGZ137" s="293"/>
      <c r="EHA137" s="293"/>
      <c r="EHB137" s="293"/>
      <c r="EHC137" s="293"/>
      <c r="EHD137" s="293"/>
      <c r="EHE137" s="293"/>
      <c r="EHF137" s="293"/>
      <c r="EHG137" s="293"/>
      <c r="EHH137" s="293"/>
      <c r="EHI137" s="293"/>
      <c r="EHJ137" s="293"/>
      <c r="EHK137" s="293"/>
      <c r="EHL137" s="293"/>
      <c r="EHM137" s="293"/>
      <c r="EHN137" s="293"/>
      <c r="EHO137" s="293"/>
      <c r="EHP137" s="293"/>
      <c r="EHQ137" s="293"/>
      <c r="EHR137" s="293"/>
      <c r="EHS137" s="293"/>
      <c r="EHT137" s="293"/>
      <c r="EHU137" s="293"/>
      <c r="EHV137" s="293"/>
      <c r="EHW137" s="293"/>
      <c r="EHX137" s="293"/>
      <c r="EHY137" s="293"/>
      <c r="EHZ137" s="293"/>
      <c r="EIA137" s="293"/>
      <c r="EIB137" s="293"/>
      <c r="EIC137" s="293"/>
      <c r="EID137" s="293"/>
      <c r="EIE137" s="293"/>
      <c r="EIF137" s="293"/>
      <c r="EIG137" s="293"/>
      <c r="EIH137" s="293"/>
      <c r="EII137" s="293"/>
      <c r="EIJ137" s="293"/>
      <c r="EIK137" s="293"/>
      <c r="EIL137" s="293"/>
      <c r="EIM137" s="293"/>
      <c r="EIN137" s="293"/>
      <c r="EIO137" s="293"/>
      <c r="EIP137" s="293"/>
      <c r="EIQ137" s="293"/>
      <c r="EIR137" s="293"/>
      <c r="EIS137" s="293"/>
      <c r="EIT137" s="293"/>
      <c r="EIU137" s="293"/>
      <c r="EIV137" s="293"/>
      <c r="EIW137" s="293"/>
      <c r="EIX137" s="293"/>
      <c r="EIY137" s="293"/>
      <c r="EIZ137" s="293"/>
      <c r="EJA137" s="293"/>
      <c r="EJB137" s="293"/>
      <c r="EJC137" s="293"/>
      <c r="EJD137" s="293"/>
      <c r="EJE137" s="293"/>
      <c r="EJF137" s="293"/>
      <c r="EJG137" s="293"/>
      <c r="EJH137" s="293"/>
      <c r="EJI137" s="293"/>
      <c r="EJJ137" s="293"/>
      <c r="EJK137" s="293"/>
      <c r="EJL137" s="293"/>
      <c r="EJM137" s="293"/>
      <c r="EJN137" s="293"/>
      <c r="EJO137" s="293"/>
      <c r="EJP137" s="293"/>
      <c r="EJQ137" s="293"/>
      <c r="EJR137" s="293"/>
      <c r="EJS137" s="293"/>
      <c r="EJT137" s="293"/>
      <c r="EJU137" s="293"/>
      <c r="EJV137" s="293"/>
      <c r="EJW137" s="293"/>
      <c r="EJX137" s="293"/>
      <c r="EJY137" s="293"/>
      <c r="EJZ137" s="293"/>
      <c r="EKA137" s="293"/>
      <c r="EKB137" s="293"/>
      <c r="EKC137" s="293"/>
      <c r="EKD137" s="293"/>
      <c r="EKE137" s="293"/>
      <c r="EKF137" s="293"/>
      <c r="EKG137" s="293"/>
      <c r="EKH137" s="293"/>
      <c r="EKI137" s="293"/>
      <c r="EKJ137" s="293"/>
      <c r="EKK137" s="293"/>
      <c r="EKL137" s="293"/>
      <c r="EKM137" s="293"/>
      <c r="EKN137" s="293"/>
      <c r="EKO137" s="293"/>
      <c r="EKP137" s="293"/>
      <c r="EKQ137" s="293"/>
      <c r="EKR137" s="293"/>
      <c r="EKS137" s="293"/>
      <c r="EKT137" s="293"/>
      <c r="EKU137" s="293"/>
      <c r="EKV137" s="293"/>
      <c r="EKW137" s="293"/>
      <c r="EKX137" s="293"/>
      <c r="EKY137" s="293"/>
      <c r="EKZ137" s="293"/>
      <c r="ELA137" s="293"/>
      <c r="ELB137" s="293"/>
      <c r="ELC137" s="293"/>
      <c r="ELD137" s="293"/>
      <c r="ELE137" s="293"/>
      <c r="ELF137" s="293"/>
      <c r="ELG137" s="293"/>
      <c r="ELH137" s="293"/>
      <c r="ELI137" s="293"/>
      <c r="ELJ137" s="293"/>
      <c r="ELK137" s="293"/>
      <c r="ELL137" s="293"/>
      <c r="ELM137" s="293"/>
      <c r="ELN137" s="293"/>
      <c r="ELO137" s="293"/>
      <c r="ELP137" s="293"/>
      <c r="ELQ137" s="293"/>
      <c r="ELR137" s="293"/>
      <c r="ELS137" s="293"/>
      <c r="ELT137" s="293"/>
      <c r="ELU137" s="293"/>
      <c r="ELV137" s="293"/>
      <c r="ELW137" s="293"/>
      <c r="ELX137" s="293"/>
      <c r="ELY137" s="293"/>
      <c r="ELZ137" s="293"/>
      <c r="EMA137" s="293"/>
      <c r="EMB137" s="293"/>
      <c r="EMC137" s="293"/>
      <c r="EMD137" s="293"/>
      <c r="EME137" s="293"/>
      <c r="EMF137" s="293"/>
      <c r="EMG137" s="293"/>
      <c r="EMH137" s="293"/>
      <c r="EMI137" s="293"/>
      <c r="EMJ137" s="293"/>
      <c r="EMK137" s="293"/>
      <c r="EML137" s="293"/>
      <c r="EMM137" s="293"/>
      <c r="EMN137" s="293"/>
      <c r="EMO137" s="293"/>
      <c r="EMP137" s="293"/>
      <c r="EMQ137" s="293"/>
      <c r="EMR137" s="293"/>
      <c r="EMS137" s="293"/>
      <c r="EMT137" s="293"/>
      <c r="EMU137" s="293"/>
      <c r="EMV137" s="293"/>
      <c r="EMW137" s="293"/>
      <c r="EMX137" s="293"/>
      <c r="EMY137" s="293"/>
      <c r="EMZ137" s="293"/>
      <c r="ENA137" s="293"/>
      <c r="ENB137" s="293"/>
      <c r="ENC137" s="293"/>
      <c r="END137" s="293"/>
      <c r="ENE137" s="293"/>
      <c r="ENF137" s="293"/>
      <c r="ENG137" s="293"/>
      <c r="ENH137" s="293"/>
      <c r="ENI137" s="293"/>
      <c r="ENJ137" s="293"/>
      <c r="ENK137" s="293"/>
      <c r="ENL137" s="293"/>
      <c r="ENM137" s="293"/>
      <c r="ENN137" s="293"/>
      <c r="ENO137" s="293"/>
      <c r="ENP137" s="293"/>
      <c r="ENQ137" s="293"/>
      <c r="ENR137" s="293"/>
      <c r="ENS137" s="293"/>
      <c r="ENT137" s="293"/>
      <c r="ENU137" s="293"/>
      <c r="ENV137" s="293"/>
      <c r="ENW137" s="293"/>
      <c r="ENX137" s="293"/>
      <c r="ENY137" s="293"/>
      <c r="ENZ137" s="293"/>
      <c r="EOA137" s="293"/>
      <c r="EOB137" s="293"/>
      <c r="EOC137" s="293"/>
      <c r="EOD137" s="293"/>
      <c r="EOE137" s="293"/>
      <c r="EOF137" s="293"/>
      <c r="EOG137" s="293"/>
      <c r="EOH137" s="293"/>
      <c r="EOI137" s="293"/>
      <c r="EOJ137" s="293"/>
      <c r="EOK137" s="293"/>
      <c r="EOL137" s="293"/>
      <c r="EOM137" s="293"/>
      <c r="EON137" s="293"/>
      <c r="EOO137" s="293"/>
      <c r="EOP137" s="293"/>
      <c r="EOQ137" s="293"/>
      <c r="EOR137" s="293"/>
      <c r="EOS137" s="293"/>
      <c r="EOT137" s="293"/>
      <c r="EOU137" s="293"/>
      <c r="EOV137" s="293"/>
      <c r="EOW137" s="293"/>
      <c r="EOX137" s="293"/>
      <c r="EOY137" s="293"/>
      <c r="EOZ137" s="293"/>
      <c r="EPA137" s="293"/>
      <c r="EPB137" s="293"/>
      <c r="EPC137" s="293"/>
      <c r="EPD137" s="293"/>
      <c r="EPE137" s="293"/>
      <c r="EPF137" s="293"/>
      <c r="EPG137" s="293"/>
      <c r="EPH137" s="293"/>
      <c r="EPI137" s="293"/>
      <c r="EPJ137" s="293"/>
      <c r="EPK137" s="293"/>
      <c r="EPL137" s="293"/>
      <c r="EPM137" s="293"/>
      <c r="EPN137" s="293"/>
      <c r="EPO137" s="293"/>
      <c r="EPP137" s="293"/>
      <c r="EPQ137" s="293"/>
      <c r="EPR137" s="293"/>
      <c r="EPS137" s="293"/>
      <c r="EPT137" s="293"/>
      <c r="EPU137" s="293"/>
      <c r="EPV137" s="293"/>
      <c r="EPW137" s="293"/>
      <c r="EPX137" s="293"/>
      <c r="EPY137" s="293"/>
      <c r="EPZ137" s="293"/>
      <c r="EQA137" s="293"/>
      <c r="EQB137" s="293"/>
      <c r="EQC137" s="293"/>
      <c r="EQD137" s="293"/>
      <c r="EQE137" s="293"/>
      <c r="EQF137" s="293"/>
      <c r="EQG137" s="293"/>
      <c r="EQH137" s="293"/>
      <c r="EQI137" s="293"/>
      <c r="EQJ137" s="293"/>
      <c r="EQK137" s="293"/>
      <c r="EQL137" s="293"/>
      <c r="EQM137" s="293"/>
      <c r="EQN137" s="293"/>
      <c r="EQO137" s="293"/>
      <c r="EQP137" s="293"/>
      <c r="EQQ137" s="293"/>
      <c r="EQR137" s="293"/>
      <c r="EQS137" s="293"/>
      <c r="EQT137" s="293"/>
      <c r="EQU137" s="293"/>
      <c r="EQV137" s="293"/>
      <c r="EQW137" s="293"/>
      <c r="EQX137" s="293"/>
      <c r="EQY137" s="293"/>
      <c r="EQZ137" s="293"/>
      <c r="ERA137" s="293"/>
      <c r="ERB137" s="293"/>
      <c r="ERC137" s="293"/>
      <c r="ERD137" s="293"/>
      <c r="ERE137" s="293"/>
      <c r="ERF137" s="293"/>
      <c r="ERG137" s="293"/>
      <c r="ERH137" s="293"/>
      <c r="ERI137" s="293"/>
      <c r="ERJ137" s="293"/>
      <c r="ERK137" s="293"/>
      <c r="ERL137" s="293"/>
      <c r="ERM137" s="293"/>
      <c r="ERN137" s="293"/>
      <c r="ERO137" s="293"/>
      <c r="ERP137" s="293"/>
      <c r="ERQ137" s="293"/>
      <c r="ERR137" s="293"/>
      <c r="ERS137" s="293"/>
      <c r="ERT137" s="293"/>
      <c r="ERU137" s="293"/>
      <c r="ERV137" s="293"/>
      <c r="ERW137" s="293"/>
      <c r="ERX137" s="293"/>
      <c r="ERY137" s="293"/>
      <c r="ERZ137" s="293"/>
      <c r="ESA137" s="293"/>
      <c r="ESB137" s="293"/>
      <c r="ESC137" s="293"/>
      <c r="ESD137" s="293"/>
      <c r="ESE137" s="293"/>
      <c r="ESF137" s="293"/>
      <c r="ESG137" s="293"/>
      <c r="ESH137" s="293"/>
      <c r="ESI137" s="293"/>
      <c r="ESJ137" s="293"/>
      <c r="ESK137" s="293"/>
      <c r="ESL137" s="293"/>
      <c r="ESM137" s="293"/>
      <c r="ESN137" s="293"/>
      <c r="ESO137" s="293"/>
      <c r="ESP137" s="293"/>
      <c r="ESQ137" s="293"/>
      <c r="ESR137" s="293"/>
      <c r="ESS137" s="293"/>
      <c r="EST137" s="293"/>
      <c r="ESU137" s="293"/>
      <c r="ESV137" s="293"/>
      <c r="ESW137" s="293"/>
      <c r="ESX137" s="293"/>
      <c r="ESY137" s="293"/>
      <c r="ESZ137" s="293"/>
      <c r="ETA137" s="293"/>
      <c r="ETB137" s="293"/>
      <c r="ETC137" s="293"/>
      <c r="ETD137" s="293"/>
      <c r="ETE137" s="293"/>
      <c r="ETF137" s="293"/>
      <c r="ETG137" s="293"/>
      <c r="ETH137" s="293"/>
      <c r="ETI137" s="293"/>
      <c r="ETJ137" s="293"/>
      <c r="ETK137" s="293"/>
      <c r="ETL137" s="293"/>
      <c r="ETM137" s="293"/>
      <c r="ETN137" s="293"/>
      <c r="ETO137" s="293"/>
      <c r="ETP137" s="293"/>
      <c r="ETQ137" s="293"/>
      <c r="ETR137" s="293"/>
      <c r="ETS137" s="293"/>
      <c r="ETT137" s="293"/>
      <c r="ETU137" s="293"/>
      <c r="ETV137" s="293"/>
      <c r="ETW137" s="293"/>
      <c r="ETX137" s="293"/>
      <c r="ETY137" s="293"/>
      <c r="ETZ137" s="293"/>
      <c r="EUA137" s="293"/>
      <c r="EUB137" s="293"/>
      <c r="EUC137" s="293"/>
      <c r="EUD137" s="293"/>
      <c r="EUE137" s="293"/>
      <c r="EUF137" s="293"/>
      <c r="EUG137" s="293"/>
      <c r="EUH137" s="293"/>
      <c r="EUI137" s="293"/>
      <c r="EUJ137" s="293"/>
      <c r="EUK137" s="293"/>
      <c r="EUL137" s="293"/>
      <c r="EUM137" s="293"/>
      <c r="EUN137" s="293"/>
      <c r="EUO137" s="293"/>
      <c r="EUP137" s="293"/>
      <c r="EUQ137" s="293"/>
      <c r="EUR137" s="293"/>
      <c r="EUS137" s="293"/>
      <c r="EUT137" s="293"/>
      <c r="EUU137" s="293"/>
      <c r="EUV137" s="293"/>
      <c r="EUW137" s="293"/>
      <c r="EUX137" s="293"/>
      <c r="EUY137" s="293"/>
      <c r="EUZ137" s="293"/>
      <c r="EVA137" s="293"/>
      <c r="EVB137" s="293"/>
      <c r="EVC137" s="293"/>
      <c r="EVD137" s="293"/>
      <c r="EVE137" s="293"/>
      <c r="EVF137" s="293"/>
      <c r="EVG137" s="293"/>
      <c r="EVH137" s="293"/>
      <c r="EVI137" s="293"/>
      <c r="EVJ137" s="293"/>
      <c r="EVK137" s="293"/>
      <c r="EVL137" s="293"/>
      <c r="EVM137" s="293"/>
      <c r="EVN137" s="293"/>
      <c r="EVO137" s="293"/>
      <c r="EVP137" s="293"/>
      <c r="EVQ137" s="293"/>
      <c r="EVR137" s="293"/>
      <c r="EVS137" s="293"/>
      <c r="EVT137" s="293"/>
      <c r="EVU137" s="293"/>
      <c r="EVV137" s="293"/>
      <c r="EVW137" s="293"/>
      <c r="EVX137" s="293"/>
      <c r="EVY137" s="293"/>
      <c r="EVZ137" s="293"/>
      <c r="EWA137" s="293"/>
      <c r="EWB137" s="293"/>
      <c r="EWC137" s="293"/>
      <c r="EWD137" s="293"/>
      <c r="EWE137" s="293"/>
      <c r="EWF137" s="293"/>
      <c r="EWG137" s="293"/>
      <c r="EWH137" s="293"/>
      <c r="EWI137" s="293"/>
      <c r="EWJ137" s="293"/>
      <c r="EWK137" s="293"/>
      <c r="EWL137" s="293"/>
      <c r="EWM137" s="293"/>
      <c r="EWN137" s="293"/>
      <c r="EWO137" s="293"/>
      <c r="EWP137" s="293"/>
      <c r="EWQ137" s="293"/>
      <c r="EWR137" s="293"/>
      <c r="EWS137" s="293"/>
      <c r="EWT137" s="293"/>
      <c r="EWU137" s="293"/>
      <c r="EWV137" s="293"/>
      <c r="EWW137" s="293"/>
      <c r="EWX137" s="293"/>
      <c r="EWY137" s="293"/>
      <c r="EWZ137" s="293"/>
      <c r="EXA137" s="293"/>
      <c r="EXB137" s="293"/>
      <c r="EXC137" s="293"/>
      <c r="EXD137" s="293"/>
      <c r="EXE137" s="293"/>
      <c r="EXF137" s="293"/>
      <c r="EXG137" s="293"/>
      <c r="EXH137" s="293"/>
      <c r="EXI137" s="293"/>
      <c r="EXJ137" s="293"/>
      <c r="EXK137" s="293"/>
      <c r="EXL137" s="293"/>
      <c r="EXM137" s="293"/>
      <c r="EXN137" s="293"/>
      <c r="EXO137" s="293"/>
      <c r="EXP137" s="293"/>
      <c r="EXQ137" s="293"/>
      <c r="EXR137" s="293"/>
      <c r="EXS137" s="293"/>
      <c r="EXT137" s="293"/>
      <c r="EXU137" s="293"/>
      <c r="EXV137" s="293"/>
      <c r="EXW137" s="293"/>
      <c r="EXX137" s="293"/>
      <c r="EXY137" s="293"/>
      <c r="EXZ137" s="293"/>
      <c r="EYA137" s="293"/>
      <c r="EYB137" s="293"/>
      <c r="EYC137" s="293"/>
      <c r="EYD137" s="293"/>
      <c r="EYE137" s="293"/>
      <c r="EYF137" s="293"/>
      <c r="EYG137" s="293"/>
      <c r="EYH137" s="293"/>
      <c r="EYI137" s="293"/>
      <c r="EYJ137" s="293"/>
      <c r="EYK137" s="293"/>
      <c r="EYL137" s="293"/>
      <c r="EYM137" s="293"/>
      <c r="EYN137" s="293"/>
      <c r="EYO137" s="293"/>
      <c r="EYP137" s="293"/>
      <c r="EYQ137" s="293"/>
      <c r="EYR137" s="293"/>
      <c r="EYS137" s="293"/>
      <c r="EYT137" s="293"/>
      <c r="EYU137" s="293"/>
      <c r="EYV137" s="293"/>
      <c r="EYW137" s="293"/>
      <c r="EYX137" s="293"/>
      <c r="EYY137" s="293"/>
      <c r="EYZ137" s="293"/>
      <c r="EZA137" s="293"/>
      <c r="EZB137" s="293"/>
      <c r="EZC137" s="293"/>
      <c r="EZD137" s="293"/>
      <c r="EZE137" s="293"/>
      <c r="EZF137" s="293"/>
      <c r="EZG137" s="293"/>
      <c r="EZH137" s="293"/>
      <c r="EZI137" s="293"/>
      <c r="EZJ137" s="293"/>
      <c r="EZK137" s="293"/>
      <c r="EZL137" s="293"/>
      <c r="EZM137" s="293"/>
      <c r="EZN137" s="293"/>
      <c r="EZO137" s="293"/>
      <c r="EZP137" s="293"/>
      <c r="EZQ137" s="293"/>
      <c r="EZR137" s="293"/>
      <c r="EZS137" s="293"/>
      <c r="EZT137" s="293"/>
      <c r="EZU137" s="293"/>
      <c r="EZV137" s="293"/>
      <c r="EZW137" s="293"/>
      <c r="EZX137" s="293"/>
      <c r="EZY137" s="293"/>
      <c r="EZZ137" s="293"/>
      <c r="FAA137" s="293"/>
      <c r="FAB137" s="293"/>
      <c r="FAC137" s="293"/>
      <c r="FAD137" s="293"/>
      <c r="FAE137" s="293"/>
      <c r="FAF137" s="293"/>
      <c r="FAG137" s="293"/>
      <c r="FAH137" s="293"/>
      <c r="FAI137" s="293"/>
      <c r="FAJ137" s="293"/>
      <c r="FAK137" s="293"/>
      <c r="FAL137" s="293"/>
      <c r="FAM137" s="293"/>
      <c r="FAN137" s="293"/>
      <c r="FAO137" s="293"/>
      <c r="FAP137" s="293"/>
      <c r="FAQ137" s="293"/>
      <c r="FAR137" s="293"/>
      <c r="FAS137" s="293"/>
      <c r="FAT137" s="293"/>
      <c r="FAU137" s="293"/>
      <c r="FAV137" s="293"/>
      <c r="FAW137" s="293"/>
      <c r="FAX137" s="293"/>
      <c r="FAY137" s="293"/>
      <c r="FAZ137" s="293"/>
      <c r="FBA137" s="293"/>
      <c r="FBB137" s="293"/>
      <c r="FBC137" s="293"/>
      <c r="FBD137" s="293"/>
      <c r="FBE137" s="293"/>
      <c r="FBF137" s="293"/>
      <c r="FBG137" s="293"/>
      <c r="FBH137" s="293"/>
      <c r="FBI137" s="293"/>
      <c r="FBJ137" s="293"/>
      <c r="FBK137" s="293"/>
      <c r="FBL137" s="293"/>
      <c r="FBM137" s="293"/>
      <c r="FBN137" s="293"/>
      <c r="FBO137" s="293"/>
      <c r="FBP137" s="293"/>
      <c r="FBQ137" s="293"/>
      <c r="FBR137" s="293"/>
      <c r="FBS137" s="293"/>
      <c r="FBT137" s="293"/>
      <c r="FBU137" s="293"/>
      <c r="FBV137" s="293"/>
      <c r="FBW137" s="293"/>
      <c r="FBX137" s="293"/>
      <c r="FBY137" s="293"/>
      <c r="FBZ137" s="293"/>
      <c r="FCA137" s="293"/>
      <c r="FCB137" s="293"/>
      <c r="FCC137" s="293"/>
      <c r="FCD137" s="293"/>
      <c r="FCE137" s="293"/>
      <c r="FCF137" s="293"/>
      <c r="FCG137" s="293"/>
      <c r="FCH137" s="293"/>
      <c r="FCI137" s="293"/>
      <c r="FCJ137" s="293"/>
      <c r="FCK137" s="293"/>
      <c r="FCL137" s="293"/>
      <c r="FCM137" s="293"/>
      <c r="FCN137" s="293"/>
      <c r="FCO137" s="293"/>
      <c r="FCP137" s="293"/>
      <c r="FCQ137" s="293"/>
      <c r="FCR137" s="293"/>
      <c r="FCS137" s="293"/>
      <c r="FCT137" s="293"/>
      <c r="FCU137" s="293"/>
      <c r="FCV137" s="293"/>
      <c r="FCW137" s="293"/>
      <c r="FCX137" s="293"/>
      <c r="FCY137" s="293"/>
      <c r="FCZ137" s="293"/>
      <c r="FDA137" s="293"/>
      <c r="FDB137" s="293"/>
      <c r="FDC137" s="293"/>
      <c r="FDD137" s="293"/>
      <c r="FDE137" s="293"/>
      <c r="FDF137" s="293"/>
      <c r="FDG137" s="293"/>
      <c r="FDH137" s="293"/>
      <c r="FDI137" s="293"/>
      <c r="FDJ137" s="293"/>
      <c r="FDK137" s="293"/>
      <c r="FDL137" s="293"/>
      <c r="FDM137" s="293"/>
      <c r="FDN137" s="293"/>
      <c r="FDO137" s="293"/>
      <c r="FDP137" s="293"/>
      <c r="FDQ137" s="293"/>
      <c r="FDR137" s="293"/>
      <c r="FDS137" s="293"/>
      <c r="FDT137" s="293"/>
      <c r="FDU137" s="293"/>
      <c r="FDV137" s="293"/>
      <c r="FDW137" s="293"/>
      <c r="FDX137" s="293"/>
      <c r="FDY137" s="293"/>
      <c r="FDZ137" s="293"/>
      <c r="FEA137" s="293"/>
      <c r="FEB137" s="293"/>
      <c r="FEC137" s="293"/>
      <c r="FED137" s="293"/>
      <c r="FEE137" s="293"/>
      <c r="FEF137" s="293"/>
      <c r="FEG137" s="293"/>
      <c r="FEH137" s="293"/>
      <c r="FEI137" s="293"/>
      <c r="FEJ137" s="293"/>
      <c r="FEK137" s="293"/>
      <c r="FEL137" s="293"/>
      <c r="FEM137" s="293"/>
      <c r="FEN137" s="293"/>
      <c r="FEO137" s="293"/>
      <c r="FEP137" s="293"/>
      <c r="FEQ137" s="293"/>
      <c r="FER137" s="293"/>
      <c r="FES137" s="293"/>
      <c r="FET137" s="293"/>
      <c r="FEU137" s="293"/>
      <c r="FEV137" s="293"/>
      <c r="FEW137" s="293"/>
      <c r="FEX137" s="293"/>
      <c r="FEY137" s="293"/>
      <c r="FEZ137" s="293"/>
      <c r="FFA137" s="293"/>
      <c r="FFB137" s="293"/>
      <c r="FFC137" s="293"/>
      <c r="FFD137" s="293"/>
      <c r="FFE137" s="293"/>
      <c r="FFF137" s="293"/>
      <c r="FFG137" s="293"/>
      <c r="FFH137" s="293"/>
      <c r="FFI137" s="293"/>
      <c r="FFJ137" s="293"/>
      <c r="FFK137" s="293"/>
      <c r="FFL137" s="293"/>
      <c r="FFM137" s="293"/>
      <c r="FFN137" s="293"/>
      <c r="FFO137" s="293"/>
      <c r="FFP137" s="293"/>
      <c r="FFQ137" s="293"/>
      <c r="FFR137" s="293"/>
      <c r="FFS137" s="293"/>
      <c r="FFT137" s="293"/>
      <c r="FFU137" s="293"/>
      <c r="FFV137" s="293"/>
      <c r="FFW137" s="293"/>
      <c r="FFX137" s="293"/>
      <c r="FFY137" s="293"/>
      <c r="FFZ137" s="293"/>
      <c r="FGA137" s="293"/>
      <c r="FGB137" s="293"/>
      <c r="FGC137" s="293"/>
      <c r="FGD137" s="293"/>
      <c r="FGE137" s="293"/>
      <c r="FGF137" s="293"/>
      <c r="FGG137" s="293"/>
      <c r="FGH137" s="293"/>
      <c r="FGI137" s="293"/>
      <c r="FGJ137" s="293"/>
      <c r="FGK137" s="293"/>
      <c r="FGL137" s="293"/>
      <c r="FGM137" s="293"/>
      <c r="FGN137" s="293"/>
      <c r="FGO137" s="293"/>
      <c r="FGP137" s="293"/>
      <c r="FGQ137" s="293"/>
      <c r="FGR137" s="293"/>
      <c r="FGS137" s="293"/>
      <c r="FGT137" s="293"/>
      <c r="FGU137" s="293"/>
      <c r="FGV137" s="293"/>
      <c r="FGW137" s="293"/>
      <c r="FGX137" s="293"/>
      <c r="FGY137" s="293"/>
      <c r="FGZ137" s="293"/>
      <c r="FHA137" s="293"/>
      <c r="FHB137" s="293"/>
      <c r="FHC137" s="293"/>
      <c r="FHD137" s="293"/>
      <c r="FHE137" s="293"/>
      <c r="FHF137" s="293"/>
      <c r="FHG137" s="293"/>
      <c r="FHH137" s="293"/>
      <c r="FHI137" s="293"/>
      <c r="FHJ137" s="293"/>
      <c r="FHK137" s="293"/>
      <c r="FHL137" s="293"/>
      <c r="FHM137" s="293"/>
      <c r="FHN137" s="293"/>
      <c r="FHO137" s="293"/>
      <c r="FHP137" s="293"/>
      <c r="FHQ137" s="293"/>
      <c r="FHR137" s="293"/>
      <c r="FHS137" s="293"/>
      <c r="FHT137" s="293"/>
      <c r="FHU137" s="293"/>
      <c r="FHV137" s="293"/>
      <c r="FHW137" s="293"/>
      <c r="FHX137" s="293"/>
      <c r="FHY137" s="293"/>
      <c r="FHZ137" s="293"/>
      <c r="FIA137" s="293"/>
      <c r="FIB137" s="293"/>
      <c r="FIC137" s="293"/>
      <c r="FID137" s="293"/>
      <c r="FIE137" s="293"/>
      <c r="FIF137" s="293"/>
      <c r="FIG137" s="293"/>
      <c r="FIH137" s="293"/>
      <c r="FII137" s="293"/>
      <c r="FIJ137" s="293"/>
      <c r="FIK137" s="293"/>
      <c r="FIL137" s="293"/>
      <c r="FIM137" s="293"/>
      <c r="FIN137" s="293"/>
      <c r="FIO137" s="293"/>
      <c r="FIP137" s="293"/>
      <c r="FIQ137" s="293"/>
      <c r="FIR137" s="293"/>
      <c r="FIS137" s="293"/>
      <c r="FIT137" s="293"/>
      <c r="FIU137" s="293"/>
      <c r="FIV137" s="293"/>
      <c r="FIW137" s="293"/>
      <c r="FIX137" s="293"/>
      <c r="FIY137" s="293"/>
      <c r="FIZ137" s="293"/>
      <c r="FJA137" s="293"/>
      <c r="FJB137" s="293"/>
      <c r="FJC137" s="293"/>
      <c r="FJD137" s="293"/>
      <c r="FJE137" s="293"/>
      <c r="FJF137" s="293"/>
      <c r="FJG137" s="293"/>
      <c r="FJH137" s="293"/>
      <c r="FJI137" s="293"/>
      <c r="FJJ137" s="293"/>
      <c r="FJK137" s="293"/>
      <c r="FJL137" s="293"/>
      <c r="FJM137" s="293"/>
      <c r="FJN137" s="293"/>
      <c r="FJO137" s="293"/>
      <c r="FJP137" s="293"/>
      <c r="FJQ137" s="293"/>
      <c r="FJR137" s="293"/>
      <c r="FJS137" s="293"/>
      <c r="FJT137" s="293"/>
      <c r="FJU137" s="293"/>
      <c r="FJV137" s="293"/>
      <c r="FJW137" s="293"/>
      <c r="FJX137" s="293"/>
      <c r="FJY137" s="293"/>
      <c r="FJZ137" s="293"/>
      <c r="FKA137" s="293"/>
      <c r="FKB137" s="293"/>
      <c r="FKC137" s="293"/>
      <c r="FKD137" s="293"/>
      <c r="FKE137" s="293"/>
      <c r="FKF137" s="293"/>
      <c r="FKG137" s="293"/>
      <c r="FKH137" s="293"/>
      <c r="FKI137" s="293"/>
      <c r="FKJ137" s="293"/>
      <c r="FKK137" s="293"/>
      <c r="FKL137" s="293"/>
      <c r="FKM137" s="293"/>
      <c r="FKN137" s="293"/>
      <c r="FKO137" s="293"/>
      <c r="FKP137" s="293"/>
      <c r="FKQ137" s="293"/>
      <c r="FKR137" s="293"/>
      <c r="FKS137" s="293"/>
      <c r="FKT137" s="293"/>
      <c r="FKU137" s="293"/>
      <c r="FKV137" s="293"/>
      <c r="FKW137" s="293"/>
      <c r="FKX137" s="293"/>
      <c r="FKY137" s="293"/>
      <c r="FKZ137" s="293"/>
      <c r="FLA137" s="293"/>
      <c r="FLB137" s="293"/>
      <c r="FLC137" s="293"/>
      <c r="FLD137" s="293"/>
      <c r="FLE137" s="293"/>
      <c r="FLF137" s="293"/>
      <c r="FLG137" s="293"/>
      <c r="FLH137" s="293"/>
      <c r="FLI137" s="293"/>
      <c r="FLJ137" s="293"/>
      <c r="FLK137" s="293"/>
      <c r="FLL137" s="293"/>
      <c r="FLM137" s="293"/>
      <c r="FLN137" s="293"/>
      <c r="FLO137" s="293"/>
      <c r="FLP137" s="293"/>
      <c r="FLQ137" s="293"/>
      <c r="FLR137" s="293"/>
      <c r="FLS137" s="293"/>
      <c r="FLT137" s="293"/>
      <c r="FLU137" s="293"/>
      <c r="FLV137" s="293"/>
      <c r="FLW137" s="293"/>
      <c r="FLX137" s="293"/>
      <c r="FLY137" s="293"/>
      <c r="FLZ137" s="293"/>
      <c r="FMA137" s="293"/>
      <c r="FMB137" s="293"/>
      <c r="FMC137" s="293"/>
      <c r="FMD137" s="293"/>
      <c r="FME137" s="293"/>
      <c r="FMF137" s="293"/>
      <c r="FMG137" s="293"/>
      <c r="FMH137" s="293"/>
      <c r="FMI137" s="293"/>
      <c r="FMJ137" s="293"/>
      <c r="FMK137" s="293"/>
      <c r="FML137" s="293"/>
      <c r="FMM137" s="293"/>
      <c r="FMN137" s="293"/>
      <c r="FMO137" s="293"/>
      <c r="FMP137" s="293"/>
      <c r="FMQ137" s="293"/>
      <c r="FMR137" s="293"/>
      <c r="FMS137" s="293"/>
      <c r="FMT137" s="293"/>
      <c r="FMU137" s="293"/>
      <c r="FMV137" s="293"/>
      <c r="FMW137" s="293"/>
      <c r="FMX137" s="293"/>
      <c r="FMY137" s="293"/>
      <c r="FMZ137" s="293"/>
      <c r="FNA137" s="293"/>
      <c r="FNB137" s="293"/>
      <c r="FNC137" s="293"/>
      <c r="FND137" s="293"/>
      <c r="FNE137" s="293"/>
      <c r="FNF137" s="293"/>
      <c r="FNG137" s="293"/>
      <c r="FNH137" s="293"/>
      <c r="FNI137" s="293"/>
      <c r="FNJ137" s="293"/>
      <c r="FNK137" s="293"/>
      <c r="FNL137" s="293"/>
      <c r="FNM137" s="293"/>
      <c r="FNN137" s="293"/>
      <c r="FNO137" s="293"/>
      <c r="FNP137" s="293"/>
      <c r="FNQ137" s="293"/>
      <c r="FNR137" s="293"/>
      <c r="FNS137" s="293"/>
      <c r="FNT137" s="293"/>
      <c r="FNU137" s="293"/>
      <c r="FNV137" s="293"/>
      <c r="FNW137" s="293"/>
      <c r="FNX137" s="293"/>
      <c r="FNY137" s="293"/>
      <c r="FNZ137" s="293"/>
      <c r="FOA137" s="293"/>
      <c r="FOB137" s="293"/>
      <c r="FOC137" s="293"/>
      <c r="FOD137" s="293"/>
      <c r="FOE137" s="293"/>
      <c r="FOF137" s="293"/>
      <c r="FOG137" s="293"/>
      <c r="FOH137" s="293"/>
      <c r="FOI137" s="293"/>
      <c r="FOJ137" s="293"/>
      <c r="FOK137" s="293"/>
      <c r="FOL137" s="293"/>
      <c r="FOM137" s="293"/>
      <c r="FON137" s="293"/>
      <c r="FOO137" s="293"/>
      <c r="FOP137" s="293"/>
      <c r="FOQ137" s="293"/>
      <c r="FOR137" s="293"/>
      <c r="FOS137" s="293"/>
      <c r="FOT137" s="293"/>
      <c r="FOU137" s="293"/>
      <c r="FOV137" s="293"/>
      <c r="FOW137" s="293"/>
      <c r="FOX137" s="293"/>
      <c r="FOY137" s="293"/>
      <c r="FOZ137" s="293"/>
      <c r="FPA137" s="293"/>
      <c r="FPB137" s="293"/>
      <c r="FPC137" s="293"/>
      <c r="FPD137" s="293"/>
      <c r="FPE137" s="293"/>
      <c r="FPF137" s="293"/>
      <c r="FPG137" s="293"/>
      <c r="FPH137" s="293"/>
      <c r="FPI137" s="293"/>
      <c r="FPJ137" s="293"/>
      <c r="FPK137" s="293"/>
      <c r="FPL137" s="293"/>
      <c r="FPM137" s="293"/>
      <c r="FPN137" s="293"/>
      <c r="FPO137" s="293"/>
      <c r="FPP137" s="293"/>
      <c r="FPQ137" s="293"/>
      <c r="FPR137" s="293"/>
      <c r="FPS137" s="293"/>
      <c r="FPT137" s="293"/>
      <c r="FPU137" s="293"/>
      <c r="FPV137" s="293"/>
      <c r="FPW137" s="293"/>
      <c r="FPX137" s="293"/>
      <c r="FPY137" s="293"/>
      <c r="FPZ137" s="293"/>
      <c r="FQA137" s="293"/>
      <c r="FQB137" s="293"/>
      <c r="FQC137" s="293"/>
      <c r="FQD137" s="293"/>
      <c r="FQE137" s="293"/>
      <c r="FQF137" s="293"/>
      <c r="FQG137" s="293"/>
      <c r="FQH137" s="293"/>
      <c r="FQI137" s="293"/>
      <c r="FQJ137" s="293"/>
      <c r="FQK137" s="293"/>
      <c r="FQL137" s="293"/>
      <c r="FQM137" s="293"/>
      <c r="FQN137" s="293"/>
      <c r="FQO137" s="293"/>
      <c r="FQP137" s="293"/>
      <c r="FQQ137" s="293"/>
      <c r="FQR137" s="293"/>
      <c r="FQS137" s="293"/>
      <c r="FQT137" s="293"/>
      <c r="FQU137" s="293"/>
      <c r="FQV137" s="293"/>
      <c r="FQW137" s="293"/>
      <c r="FQX137" s="293"/>
      <c r="FQY137" s="293"/>
      <c r="FQZ137" s="293"/>
      <c r="FRA137" s="293"/>
      <c r="FRB137" s="293"/>
      <c r="FRC137" s="293"/>
      <c r="FRD137" s="293"/>
      <c r="FRE137" s="293"/>
      <c r="FRF137" s="293"/>
      <c r="FRG137" s="293"/>
      <c r="FRH137" s="293"/>
      <c r="FRI137" s="293"/>
      <c r="FRJ137" s="293"/>
      <c r="FRK137" s="293"/>
      <c r="FRL137" s="293"/>
      <c r="FRM137" s="293"/>
      <c r="FRN137" s="293"/>
      <c r="FRO137" s="293"/>
      <c r="FRP137" s="293"/>
      <c r="FRQ137" s="293"/>
      <c r="FRR137" s="293"/>
      <c r="FRS137" s="293"/>
      <c r="FRT137" s="293"/>
      <c r="FRU137" s="293"/>
      <c r="FRV137" s="293"/>
      <c r="FRW137" s="293"/>
      <c r="FRX137" s="293"/>
      <c r="FRY137" s="293"/>
      <c r="FRZ137" s="293"/>
      <c r="FSA137" s="293"/>
      <c r="FSB137" s="293"/>
      <c r="FSC137" s="293"/>
      <c r="FSD137" s="293"/>
      <c r="FSE137" s="293"/>
      <c r="FSF137" s="293"/>
      <c r="FSG137" s="293"/>
      <c r="FSH137" s="293"/>
      <c r="FSI137" s="293"/>
      <c r="FSJ137" s="293"/>
      <c r="FSK137" s="293"/>
      <c r="FSL137" s="293"/>
      <c r="FSM137" s="293"/>
      <c r="FSN137" s="293"/>
      <c r="FSO137" s="293"/>
      <c r="FSP137" s="293"/>
      <c r="FSQ137" s="293"/>
      <c r="FSR137" s="293"/>
      <c r="FSS137" s="293"/>
      <c r="FST137" s="293"/>
      <c r="FSU137" s="293"/>
      <c r="FSV137" s="293"/>
      <c r="FSW137" s="293"/>
      <c r="FSX137" s="293"/>
      <c r="FSY137" s="293"/>
      <c r="FSZ137" s="293"/>
      <c r="FTA137" s="293"/>
      <c r="FTB137" s="293"/>
      <c r="FTC137" s="293"/>
      <c r="FTD137" s="293"/>
      <c r="FTE137" s="293"/>
      <c r="FTF137" s="293"/>
      <c r="FTG137" s="293"/>
      <c r="FTH137" s="293"/>
      <c r="FTI137" s="293"/>
      <c r="FTJ137" s="293"/>
      <c r="FTK137" s="293"/>
      <c r="FTL137" s="293"/>
      <c r="FTM137" s="293"/>
      <c r="FTN137" s="293"/>
      <c r="FTO137" s="293"/>
      <c r="FTP137" s="293"/>
      <c r="FTQ137" s="293"/>
      <c r="FTR137" s="293"/>
      <c r="FTS137" s="293"/>
      <c r="FTT137" s="293"/>
      <c r="FTU137" s="293"/>
      <c r="FTV137" s="293"/>
      <c r="FTW137" s="293"/>
      <c r="FTX137" s="293"/>
      <c r="FTY137" s="293"/>
      <c r="FTZ137" s="293"/>
      <c r="FUA137" s="293"/>
      <c r="FUB137" s="293"/>
      <c r="FUC137" s="293"/>
      <c r="FUD137" s="293"/>
      <c r="FUE137" s="293"/>
      <c r="FUF137" s="293"/>
      <c r="FUG137" s="293"/>
      <c r="FUH137" s="293"/>
      <c r="FUI137" s="293"/>
      <c r="FUJ137" s="293"/>
      <c r="FUK137" s="293"/>
      <c r="FUL137" s="293"/>
      <c r="FUM137" s="293"/>
      <c r="FUN137" s="293"/>
      <c r="FUO137" s="293"/>
      <c r="FUP137" s="293"/>
      <c r="FUQ137" s="293"/>
      <c r="FUR137" s="293"/>
      <c r="FUS137" s="293"/>
      <c r="FUT137" s="293"/>
      <c r="FUU137" s="293"/>
      <c r="FUV137" s="293"/>
      <c r="FUW137" s="293"/>
      <c r="FUX137" s="293"/>
      <c r="FUY137" s="293"/>
      <c r="FUZ137" s="293"/>
      <c r="FVA137" s="293"/>
      <c r="FVB137" s="293"/>
      <c r="FVC137" s="293"/>
      <c r="FVD137" s="293"/>
      <c r="FVE137" s="293"/>
      <c r="FVF137" s="293"/>
      <c r="FVG137" s="293"/>
      <c r="FVH137" s="293"/>
      <c r="FVI137" s="293"/>
      <c r="FVJ137" s="293"/>
      <c r="FVK137" s="293"/>
      <c r="FVL137" s="293"/>
      <c r="FVM137" s="293"/>
      <c r="FVN137" s="293"/>
      <c r="FVO137" s="293"/>
      <c r="FVP137" s="293"/>
      <c r="FVQ137" s="293"/>
      <c r="FVR137" s="293"/>
      <c r="FVS137" s="293"/>
      <c r="FVT137" s="293"/>
      <c r="FVU137" s="293"/>
      <c r="FVV137" s="293"/>
      <c r="FVW137" s="293"/>
      <c r="FVX137" s="293"/>
      <c r="FVY137" s="293"/>
      <c r="FVZ137" s="293"/>
      <c r="FWA137" s="293"/>
      <c r="FWB137" s="293"/>
      <c r="FWC137" s="293"/>
      <c r="FWD137" s="293"/>
      <c r="FWE137" s="293"/>
      <c r="FWF137" s="293"/>
      <c r="FWG137" s="293"/>
      <c r="FWH137" s="293"/>
      <c r="FWI137" s="293"/>
      <c r="FWJ137" s="293"/>
      <c r="FWK137" s="293"/>
      <c r="FWL137" s="293"/>
      <c r="FWM137" s="293"/>
      <c r="FWN137" s="293"/>
      <c r="FWO137" s="293"/>
      <c r="FWP137" s="293"/>
      <c r="FWQ137" s="293"/>
      <c r="FWR137" s="293"/>
      <c r="FWS137" s="293"/>
      <c r="FWT137" s="293"/>
      <c r="FWU137" s="293"/>
      <c r="FWV137" s="293"/>
      <c r="FWW137" s="293"/>
      <c r="FWX137" s="293"/>
      <c r="FWY137" s="293"/>
      <c r="FWZ137" s="293"/>
      <c r="FXA137" s="293"/>
      <c r="FXB137" s="293"/>
      <c r="FXC137" s="293"/>
      <c r="FXD137" s="293"/>
      <c r="FXE137" s="293"/>
      <c r="FXF137" s="293"/>
      <c r="FXG137" s="293"/>
      <c r="FXH137" s="293"/>
      <c r="FXI137" s="293"/>
      <c r="FXJ137" s="293"/>
      <c r="FXK137" s="293"/>
      <c r="FXL137" s="293"/>
      <c r="FXM137" s="293"/>
      <c r="FXN137" s="293"/>
      <c r="FXO137" s="293"/>
      <c r="FXP137" s="293"/>
      <c r="FXQ137" s="293"/>
      <c r="FXR137" s="293"/>
      <c r="FXS137" s="293"/>
      <c r="FXT137" s="293"/>
      <c r="FXU137" s="293"/>
      <c r="FXV137" s="293"/>
      <c r="FXW137" s="293"/>
      <c r="FXX137" s="293"/>
      <c r="FXY137" s="293"/>
      <c r="FXZ137" s="293"/>
      <c r="FYA137" s="293"/>
      <c r="FYB137" s="293"/>
      <c r="FYC137" s="293"/>
      <c r="FYD137" s="293"/>
      <c r="FYE137" s="293"/>
      <c r="FYF137" s="293"/>
      <c r="FYG137" s="293"/>
      <c r="FYH137" s="293"/>
      <c r="FYI137" s="293"/>
      <c r="FYJ137" s="293"/>
      <c r="FYK137" s="293"/>
      <c r="FYL137" s="293"/>
      <c r="FYM137" s="293"/>
      <c r="FYN137" s="293"/>
      <c r="FYO137" s="293"/>
      <c r="FYP137" s="293"/>
      <c r="FYQ137" s="293"/>
      <c r="FYR137" s="293"/>
      <c r="FYS137" s="293"/>
      <c r="FYT137" s="293"/>
      <c r="FYU137" s="293"/>
      <c r="FYV137" s="293"/>
      <c r="FYW137" s="293"/>
      <c r="FYX137" s="293"/>
      <c r="FYY137" s="293"/>
      <c r="FYZ137" s="293"/>
      <c r="FZA137" s="293"/>
      <c r="FZB137" s="293"/>
      <c r="FZC137" s="293"/>
      <c r="FZD137" s="293"/>
      <c r="FZE137" s="293"/>
      <c r="FZF137" s="293"/>
      <c r="FZG137" s="293"/>
      <c r="FZH137" s="293"/>
      <c r="FZI137" s="293"/>
      <c r="FZJ137" s="293"/>
      <c r="FZK137" s="293"/>
      <c r="FZL137" s="293"/>
      <c r="FZM137" s="293"/>
      <c r="FZN137" s="293"/>
      <c r="FZO137" s="293"/>
      <c r="FZP137" s="293"/>
      <c r="FZQ137" s="293"/>
      <c r="FZR137" s="293"/>
      <c r="FZS137" s="293"/>
      <c r="FZT137" s="293"/>
      <c r="FZU137" s="293"/>
      <c r="FZV137" s="293"/>
      <c r="FZW137" s="293"/>
      <c r="FZX137" s="293"/>
      <c r="FZY137" s="293"/>
      <c r="FZZ137" s="293"/>
      <c r="GAA137" s="293"/>
      <c r="GAB137" s="293"/>
      <c r="GAC137" s="293"/>
      <c r="GAD137" s="293"/>
      <c r="GAE137" s="293"/>
      <c r="GAF137" s="293"/>
      <c r="GAG137" s="293"/>
      <c r="GAH137" s="293"/>
      <c r="GAI137" s="293"/>
      <c r="GAJ137" s="293"/>
      <c r="GAK137" s="293"/>
      <c r="GAL137" s="293"/>
      <c r="GAM137" s="293"/>
      <c r="GAN137" s="293"/>
      <c r="GAO137" s="293"/>
      <c r="GAP137" s="293"/>
      <c r="GAQ137" s="293"/>
      <c r="GAR137" s="293"/>
      <c r="GAS137" s="293"/>
      <c r="GAT137" s="293"/>
      <c r="GAU137" s="293"/>
      <c r="GAV137" s="293"/>
      <c r="GAW137" s="293"/>
      <c r="GAX137" s="293"/>
      <c r="GAY137" s="293"/>
      <c r="GAZ137" s="293"/>
      <c r="GBA137" s="293"/>
      <c r="GBB137" s="293"/>
      <c r="GBC137" s="293"/>
      <c r="GBD137" s="293"/>
      <c r="GBE137" s="293"/>
      <c r="GBF137" s="293"/>
      <c r="GBG137" s="293"/>
      <c r="GBH137" s="293"/>
      <c r="GBI137" s="293"/>
      <c r="GBJ137" s="293"/>
      <c r="GBK137" s="293"/>
      <c r="GBL137" s="293"/>
      <c r="GBM137" s="293"/>
      <c r="GBN137" s="293"/>
      <c r="GBO137" s="293"/>
      <c r="GBP137" s="293"/>
      <c r="GBQ137" s="293"/>
      <c r="GBR137" s="293"/>
      <c r="GBS137" s="293"/>
      <c r="GBT137" s="293"/>
      <c r="GBU137" s="293"/>
      <c r="GBV137" s="293"/>
      <c r="GBW137" s="293"/>
      <c r="GBX137" s="293"/>
      <c r="GBY137" s="293"/>
      <c r="GBZ137" s="293"/>
      <c r="GCA137" s="293"/>
      <c r="GCB137" s="293"/>
      <c r="GCC137" s="293"/>
      <c r="GCD137" s="293"/>
      <c r="GCE137" s="293"/>
      <c r="GCF137" s="293"/>
      <c r="GCG137" s="293"/>
      <c r="GCH137" s="293"/>
      <c r="GCI137" s="293"/>
      <c r="GCJ137" s="293"/>
      <c r="GCK137" s="293"/>
      <c r="GCL137" s="293"/>
      <c r="GCM137" s="293"/>
      <c r="GCN137" s="293"/>
      <c r="GCO137" s="293"/>
      <c r="GCP137" s="293"/>
      <c r="GCQ137" s="293"/>
      <c r="GCR137" s="293"/>
      <c r="GCS137" s="293"/>
      <c r="GCT137" s="293"/>
      <c r="GCU137" s="293"/>
      <c r="GCV137" s="293"/>
      <c r="GCW137" s="293"/>
      <c r="GCX137" s="293"/>
      <c r="GCY137" s="293"/>
      <c r="GCZ137" s="293"/>
      <c r="GDA137" s="293"/>
      <c r="GDB137" s="293"/>
      <c r="GDC137" s="293"/>
      <c r="GDD137" s="293"/>
      <c r="GDE137" s="293"/>
      <c r="GDF137" s="293"/>
      <c r="GDG137" s="293"/>
      <c r="GDH137" s="293"/>
      <c r="GDI137" s="293"/>
      <c r="GDJ137" s="293"/>
      <c r="GDK137" s="293"/>
      <c r="GDL137" s="293"/>
      <c r="GDM137" s="293"/>
      <c r="GDN137" s="293"/>
      <c r="GDO137" s="293"/>
      <c r="GDP137" s="293"/>
      <c r="GDQ137" s="293"/>
      <c r="GDR137" s="293"/>
      <c r="GDS137" s="293"/>
      <c r="GDT137" s="293"/>
      <c r="GDU137" s="293"/>
      <c r="GDV137" s="293"/>
      <c r="GDW137" s="293"/>
      <c r="GDX137" s="293"/>
      <c r="GDY137" s="293"/>
      <c r="GDZ137" s="293"/>
      <c r="GEA137" s="293"/>
      <c r="GEB137" s="293"/>
      <c r="GEC137" s="293"/>
      <c r="GED137" s="293"/>
      <c r="GEE137" s="293"/>
      <c r="GEF137" s="293"/>
      <c r="GEG137" s="293"/>
      <c r="GEH137" s="293"/>
      <c r="GEI137" s="293"/>
      <c r="GEJ137" s="293"/>
      <c r="GEK137" s="293"/>
      <c r="GEL137" s="293"/>
      <c r="GEM137" s="293"/>
      <c r="GEN137" s="293"/>
      <c r="GEO137" s="293"/>
      <c r="GEP137" s="293"/>
      <c r="GEQ137" s="293"/>
      <c r="GER137" s="293"/>
      <c r="GES137" s="293"/>
      <c r="GET137" s="293"/>
      <c r="GEU137" s="293"/>
      <c r="GEV137" s="293"/>
      <c r="GEW137" s="293"/>
      <c r="GEX137" s="293"/>
      <c r="GEY137" s="293"/>
      <c r="GEZ137" s="293"/>
      <c r="GFA137" s="293"/>
      <c r="GFB137" s="293"/>
      <c r="GFC137" s="293"/>
      <c r="GFD137" s="293"/>
      <c r="GFE137" s="293"/>
      <c r="GFF137" s="293"/>
      <c r="GFG137" s="293"/>
      <c r="GFH137" s="293"/>
      <c r="GFI137" s="293"/>
      <c r="GFJ137" s="293"/>
      <c r="GFK137" s="293"/>
      <c r="GFL137" s="293"/>
      <c r="GFM137" s="293"/>
      <c r="GFN137" s="293"/>
      <c r="GFO137" s="293"/>
      <c r="GFP137" s="293"/>
      <c r="GFQ137" s="293"/>
      <c r="GFR137" s="293"/>
      <c r="GFS137" s="293"/>
      <c r="GFT137" s="293"/>
      <c r="GFU137" s="293"/>
      <c r="GFV137" s="293"/>
      <c r="GFW137" s="293"/>
      <c r="GFX137" s="293"/>
      <c r="GFY137" s="293"/>
      <c r="GFZ137" s="293"/>
      <c r="GGA137" s="293"/>
      <c r="GGB137" s="293"/>
      <c r="GGC137" s="293"/>
      <c r="GGD137" s="293"/>
      <c r="GGE137" s="293"/>
      <c r="GGF137" s="293"/>
      <c r="GGG137" s="293"/>
      <c r="GGH137" s="293"/>
      <c r="GGI137" s="293"/>
      <c r="GGJ137" s="293"/>
      <c r="GGK137" s="293"/>
      <c r="GGL137" s="293"/>
      <c r="GGM137" s="293"/>
      <c r="GGN137" s="293"/>
      <c r="GGO137" s="293"/>
      <c r="GGP137" s="293"/>
      <c r="GGQ137" s="293"/>
      <c r="GGR137" s="293"/>
      <c r="GGS137" s="293"/>
      <c r="GGT137" s="293"/>
      <c r="GGU137" s="293"/>
      <c r="GGV137" s="293"/>
      <c r="GGW137" s="293"/>
      <c r="GGX137" s="293"/>
      <c r="GGY137" s="293"/>
      <c r="GGZ137" s="293"/>
      <c r="GHA137" s="293"/>
      <c r="GHB137" s="293"/>
      <c r="GHC137" s="293"/>
      <c r="GHD137" s="293"/>
      <c r="GHE137" s="293"/>
      <c r="GHF137" s="293"/>
      <c r="GHG137" s="293"/>
      <c r="GHH137" s="293"/>
      <c r="GHI137" s="293"/>
      <c r="GHJ137" s="293"/>
      <c r="GHK137" s="293"/>
      <c r="GHL137" s="293"/>
      <c r="GHM137" s="293"/>
      <c r="GHN137" s="293"/>
      <c r="GHO137" s="293"/>
      <c r="GHP137" s="293"/>
      <c r="GHQ137" s="293"/>
      <c r="GHR137" s="293"/>
      <c r="GHS137" s="293"/>
      <c r="GHT137" s="293"/>
      <c r="GHU137" s="293"/>
      <c r="GHV137" s="293"/>
      <c r="GHW137" s="293"/>
      <c r="GHX137" s="293"/>
      <c r="GHY137" s="293"/>
      <c r="GHZ137" s="293"/>
      <c r="GIA137" s="293"/>
      <c r="GIB137" s="293"/>
      <c r="GIC137" s="293"/>
      <c r="GID137" s="293"/>
      <c r="GIE137" s="293"/>
      <c r="GIF137" s="293"/>
      <c r="GIG137" s="293"/>
      <c r="GIH137" s="293"/>
      <c r="GII137" s="293"/>
      <c r="GIJ137" s="293"/>
      <c r="GIK137" s="293"/>
      <c r="GIL137" s="293"/>
      <c r="GIM137" s="293"/>
      <c r="GIN137" s="293"/>
      <c r="GIO137" s="293"/>
      <c r="GIP137" s="293"/>
      <c r="GIQ137" s="293"/>
      <c r="GIR137" s="293"/>
      <c r="GIS137" s="293"/>
      <c r="GIT137" s="293"/>
      <c r="GIU137" s="293"/>
      <c r="GIV137" s="293"/>
      <c r="GIW137" s="293"/>
      <c r="GIX137" s="293"/>
      <c r="GIY137" s="293"/>
      <c r="GIZ137" s="293"/>
      <c r="GJA137" s="293"/>
      <c r="GJB137" s="293"/>
      <c r="GJC137" s="293"/>
      <c r="GJD137" s="293"/>
      <c r="GJE137" s="293"/>
      <c r="GJF137" s="293"/>
      <c r="GJG137" s="293"/>
      <c r="GJH137" s="293"/>
      <c r="GJI137" s="293"/>
      <c r="GJJ137" s="293"/>
      <c r="GJK137" s="293"/>
      <c r="GJL137" s="293"/>
      <c r="GJM137" s="293"/>
      <c r="GJN137" s="293"/>
      <c r="GJO137" s="293"/>
      <c r="GJP137" s="293"/>
      <c r="GJQ137" s="293"/>
      <c r="GJR137" s="293"/>
      <c r="GJS137" s="293"/>
      <c r="GJT137" s="293"/>
      <c r="GJU137" s="293"/>
      <c r="GJV137" s="293"/>
      <c r="GJW137" s="293"/>
      <c r="GJX137" s="293"/>
      <c r="GJY137" s="293"/>
      <c r="GJZ137" s="293"/>
      <c r="GKA137" s="293"/>
      <c r="GKB137" s="293"/>
      <c r="GKC137" s="293"/>
      <c r="GKD137" s="293"/>
      <c r="GKE137" s="293"/>
      <c r="GKF137" s="293"/>
      <c r="GKG137" s="293"/>
      <c r="GKH137" s="293"/>
      <c r="GKI137" s="293"/>
      <c r="GKJ137" s="293"/>
      <c r="GKK137" s="293"/>
      <c r="GKL137" s="293"/>
      <c r="GKM137" s="293"/>
      <c r="GKN137" s="293"/>
      <c r="GKO137" s="293"/>
      <c r="GKP137" s="293"/>
      <c r="GKQ137" s="293"/>
      <c r="GKR137" s="293"/>
      <c r="GKS137" s="293"/>
      <c r="GKT137" s="293"/>
      <c r="GKU137" s="293"/>
      <c r="GKV137" s="293"/>
      <c r="GKW137" s="293"/>
      <c r="GKX137" s="293"/>
      <c r="GKY137" s="293"/>
      <c r="GKZ137" s="293"/>
      <c r="GLA137" s="293"/>
      <c r="GLB137" s="293"/>
      <c r="GLC137" s="293"/>
      <c r="GLD137" s="293"/>
      <c r="GLE137" s="293"/>
      <c r="GLF137" s="293"/>
      <c r="GLG137" s="293"/>
      <c r="GLH137" s="293"/>
      <c r="GLI137" s="293"/>
      <c r="GLJ137" s="293"/>
      <c r="GLK137" s="293"/>
      <c r="GLL137" s="293"/>
      <c r="GLM137" s="293"/>
      <c r="GLN137" s="293"/>
      <c r="GLO137" s="293"/>
      <c r="GLP137" s="293"/>
      <c r="GLQ137" s="293"/>
      <c r="GLR137" s="293"/>
      <c r="GLS137" s="293"/>
      <c r="GLT137" s="293"/>
      <c r="GLU137" s="293"/>
      <c r="GLV137" s="293"/>
      <c r="GLW137" s="293"/>
      <c r="GLX137" s="293"/>
      <c r="GLY137" s="293"/>
      <c r="GLZ137" s="293"/>
      <c r="GMA137" s="293"/>
      <c r="GMB137" s="293"/>
      <c r="GMC137" s="293"/>
      <c r="GMD137" s="293"/>
      <c r="GME137" s="293"/>
      <c r="GMF137" s="293"/>
      <c r="GMG137" s="293"/>
      <c r="GMH137" s="293"/>
      <c r="GMI137" s="293"/>
      <c r="GMJ137" s="293"/>
      <c r="GMK137" s="293"/>
      <c r="GML137" s="293"/>
      <c r="GMM137" s="293"/>
      <c r="GMN137" s="293"/>
      <c r="GMO137" s="293"/>
      <c r="GMP137" s="293"/>
      <c r="GMQ137" s="293"/>
      <c r="GMR137" s="293"/>
      <c r="GMS137" s="293"/>
      <c r="GMT137" s="293"/>
      <c r="GMU137" s="293"/>
      <c r="GMV137" s="293"/>
      <c r="GMW137" s="293"/>
      <c r="GMX137" s="293"/>
      <c r="GMY137" s="293"/>
      <c r="GMZ137" s="293"/>
      <c r="GNA137" s="293"/>
      <c r="GNB137" s="293"/>
      <c r="GNC137" s="293"/>
      <c r="GND137" s="293"/>
      <c r="GNE137" s="293"/>
      <c r="GNF137" s="293"/>
      <c r="GNG137" s="293"/>
      <c r="GNH137" s="293"/>
      <c r="GNI137" s="293"/>
      <c r="GNJ137" s="293"/>
      <c r="GNK137" s="293"/>
      <c r="GNL137" s="293"/>
      <c r="GNM137" s="293"/>
      <c r="GNN137" s="293"/>
      <c r="GNO137" s="293"/>
      <c r="GNP137" s="293"/>
      <c r="GNQ137" s="293"/>
      <c r="GNR137" s="293"/>
      <c r="GNS137" s="293"/>
      <c r="GNT137" s="293"/>
      <c r="GNU137" s="293"/>
      <c r="GNV137" s="293"/>
      <c r="GNW137" s="293"/>
      <c r="GNX137" s="293"/>
      <c r="GNY137" s="293"/>
      <c r="GNZ137" s="293"/>
      <c r="GOA137" s="293"/>
      <c r="GOB137" s="293"/>
      <c r="GOC137" s="293"/>
      <c r="GOD137" s="293"/>
      <c r="GOE137" s="293"/>
      <c r="GOF137" s="293"/>
      <c r="GOG137" s="293"/>
      <c r="GOH137" s="293"/>
      <c r="GOI137" s="293"/>
      <c r="GOJ137" s="293"/>
      <c r="GOK137" s="293"/>
      <c r="GOL137" s="293"/>
      <c r="GOM137" s="293"/>
      <c r="GON137" s="293"/>
      <c r="GOO137" s="293"/>
      <c r="GOP137" s="293"/>
      <c r="GOQ137" s="293"/>
      <c r="GOR137" s="293"/>
      <c r="GOS137" s="293"/>
      <c r="GOT137" s="293"/>
      <c r="GOU137" s="293"/>
      <c r="GOV137" s="293"/>
      <c r="GOW137" s="293"/>
      <c r="GOX137" s="293"/>
      <c r="GOY137" s="293"/>
      <c r="GOZ137" s="293"/>
      <c r="GPA137" s="293"/>
      <c r="GPB137" s="293"/>
      <c r="GPC137" s="293"/>
      <c r="GPD137" s="293"/>
      <c r="GPE137" s="293"/>
      <c r="GPF137" s="293"/>
      <c r="GPG137" s="293"/>
      <c r="GPH137" s="293"/>
      <c r="GPI137" s="293"/>
      <c r="GPJ137" s="293"/>
      <c r="GPK137" s="293"/>
      <c r="GPL137" s="293"/>
      <c r="GPM137" s="293"/>
      <c r="GPN137" s="293"/>
      <c r="GPO137" s="293"/>
      <c r="GPP137" s="293"/>
      <c r="GPQ137" s="293"/>
      <c r="GPR137" s="293"/>
      <c r="GPS137" s="293"/>
      <c r="GPT137" s="293"/>
      <c r="GPU137" s="293"/>
      <c r="GPV137" s="293"/>
      <c r="GPW137" s="293"/>
      <c r="GPX137" s="293"/>
      <c r="GPY137" s="293"/>
      <c r="GPZ137" s="293"/>
      <c r="GQA137" s="293"/>
      <c r="GQB137" s="293"/>
      <c r="GQC137" s="293"/>
      <c r="GQD137" s="293"/>
      <c r="GQE137" s="293"/>
      <c r="GQF137" s="293"/>
      <c r="GQG137" s="293"/>
      <c r="GQH137" s="293"/>
      <c r="GQI137" s="293"/>
      <c r="GQJ137" s="293"/>
      <c r="GQK137" s="293"/>
      <c r="GQL137" s="293"/>
      <c r="GQM137" s="293"/>
      <c r="GQN137" s="293"/>
      <c r="GQO137" s="293"/>
      <c r="GQP137" s="293"/>
      <c r="GQQ137" s="293"/>
      <c r="GQR137" s="293"/>
      <c r="GQS137" s="293"/>
      <c r="GQT137" s="293"/>
      <c r="GQU137" s="293"/>
      <c r="GQV137" s="293"/>
      <c r="GQW137" s="293"/>
      <c r="GQX137" s="293"/>
      <c r="GQY137" s="293"/>
      <c r="GQZ137" s="293"/>
      <c r="GRA137" s="293"/>
      <c r="GRB137" s="293"/>
      <c r="GRC137" s="293"/>
      <c r="GRD137" s="293"/>
      <c r="GRE137" s="293"/>
      <c r="GRF137" s="293"/>
      <c r="GRG137" s="293"/>
      <c r="GRH137" s="293"/>
      <c r="GRI137" s="293"/>
      <c r="GRJ137" s="293"/>
      <c r="GRK137" s="293"/>
      <c r="GRL137" s="293"/>
      <c r="GRM137" s="293"/>
      <c r="GRN137" s="293"/>
      <c r="GRO137" s="293"/>
      <c r="GRP137" s="293"/>
      <c r="GRQ137" s="293"/>
      <c r="GRR137" s="293"/>
      <c r="GRS137" s="293"/>
      <c r="GRT137" s="293"/>
      <c r="GRU137" s="293"/>
      <c r="GRV137" s="293"/>
      <c r="GRW137" s="293"/>
      <c r="GRX137" s="293"/>
      <c r="GRY137" s="293"/>
      <c r="GRZ137" s="293"/>
      <c r="GSA137" s="293"/>
      <c r="GSB137" s="293"/>
      <c r="GSC137" s="293"/>
      <c r="GSD137" s="293"/>
      <c r="GSE137" s="293"/>
      <c r="GSF137" s="293"/>
      <c r="GSG137" s="293"/>
      <c r="GSH137" s="293"/>
      <c r="GSI137" s="293"/>
      <c r="GSJ137" s="293"/>
      <c r="GSK137" s="293"/>
      <c r="GSL137" s="293"/>
      <c r="GSM137" s="293"/>
      <c r="GSN137" s="293"/>
      <c r="GSO137" s="293"/>
      <c r="GSP137" s="293"/>
      <c r="GSQ137" s="293"/>
      <c r="GSR137" s="293"/>
      <c r="GSS137" s="293"/>
      <c r="GST137" s="293"/>
      <c r="GSU137" s="293"/>
      <c r="GSV137" s="293"/>
      <c r="GSW137" s="293"/>
      <c r="GSX137" s="293"/>
      <c r="GSY137" s="293"/>
      <c r="GSZ137" s="293"/>
      <c r="GTA137" s="293"/>
      <c r="GTB137" s="293"/>
      <c r="GTC137" s="293"/>
      <c r="GTD137" s="293"/>
      <c r="GTE137" s="293"/>
      <c r="GTF137" s="293"/>
      <c r="GTG137" s="293"/>
      <c r="GTH137" s="293"/>
      <c r="GTI137" s="293"/>
      <c r="GTJ137" s="293"/>
      <c r="GTK137" s="293"/>
      <c r="GTL137" s="293"/>
      <c r="GTM137" s="293"/>
      <c r="GTN137" s="293"/>
      <c r="GTO137" s="293"/>
      <c r="GTP137" s="293"/>
      <c r="GTQ137" s="293"/>
      <c r="GTR137" s="293"/>
      <c r="GTS137" s="293"/>
      <c r="GTT137" s="293"/>
      <c r="GTU137" s="293"/>
      <c r="GTV137" s="293"/>
      <c r="GTW137" s="293"/>
      <c r="GTX137" s="293"/>
      <c r="GTY137" s="293"/>
      <c r="GTZ137" s="293"/>
      <c r="GUA137" s="293"/>
      <c r="GUB137" s="293"/>
      <c r="GUC137" s="293"/>
      <c r="GUD137" s="293"/>
      <c r="GUE137" s="293"/>
      <c r="GUF137" s="293"/>
      <c r="GUG137" s="293"/>
      <c r="GUH137" s="293"/>
      <c r="GUI137" s="293"/>
      <c r="GUJ137" s="293"/>
      <c r="GUK137" s="293"/>
      <c r="GUL137" s="293"/>
      <c r="GUM137" s="293"/>
      <c r="GUN137" s="293"/>
      <c r="GUO137" s="293"/>
      <c r="GUP137" s="293"/>
      <c r="GUQ137" s="293"/>
      <c r="GUR137" s="293"/>
      <c r="GUS137" s="293"/>
      <c r="GUT137" s="293"/>
      <c r="GUU137" s="293"/>
      <c r="GUV137" s="293"/>
      <c r="GUW137" s="293"/>
      <c r="GUX137" s="293"/>
      <c r="GUY137" s="293"/>
      <c r="GUZ137" s="293"/>
      <c r="GVA137" s="293"/>
      <c r="GVB137" s="293"/>
      <c r="GVC137" s="293"/>
      <c r="GVD137" s="293"/>
      <c r="GVE137" s="293"/>
      <c r="GVF137" s="293"/>
      <c r="GVG137" s="293"/>
      <c r="GVH137" s="293"/>
      <c r="GVI137" s="293"/>
      <c r="GVJ137" s="293"/>
      <c r="GVK137" s="293"/>
      <c r="GVL137" s="293"/>
      <c r="GVM137" s="293"/>
      <c r="GVN137" s="293"/>
      <c r="GVO137" s="293"/>
      <c r="GVP137" s="293"/>
      <c r="GVQ137" s="293"/>
      <c r="GVR137" s="293"/>
      <c r="GVS137" s="293"/>
      <c r="GVT137" s="293"/>
      <c r="GVU137" s="293"/>
      <c r="GVV137" s="293"/>
      <c r="GVW137" s="293"/>
      <c r="GVX137" s="293"/>
      <c r="GVY137" s="293"/>
      <c r="GVZ137" s="293"/>
      <c r="GWA137" s="293"/>
      <c r="GWB137" s="293"/>
      <c r="GWC137" s="293"/>
      <c r="GWD137" s="293"/>
      <c r="GWE137" s="293"/>
      <c r="GWF137" s="293"/>
      <c r="GWG137" s="293"/>
      <c r="GWH137" s="293"/>
      <c r="GWI137" s="293"/>
      <c r="GWJ137" s="293"/>
      <c r="GWK137" s="293"/>
      <c r="GWL137" s="293"/>
      <c r="GWM137" s="293"/>
      <c r="GWN137" s="293"/>
      <c r="GWO137" s="293"/>
      <c r="GWP137" s="293"/>
      <c r="GWQ137" s="293"/>
      <c r="GWR137" s="293"/>
      <c r="GWS137" s="293"/>
      <c r="GWT137" s="293"/>
      <c r="GWU137" s="293"/>
      <c r="GWV137" s="293"/>
      <c r="GWW137" s="293"/>
      <c r="GWX137" s="293"/>
      <c r="GWY137" s="293"/>
      <c r="GWZ137" s="293"/>
      <c r="GXA137" s="293"/>
      <c r="GXB137" s="293"/>
      <c r="GXC137" s="293"/>
      <c r="GXD137" s="293"/>
      <c r="GXE137" s="293"/>
      <c r="GXF137" s="293"/>
      <c r="GXG137" s="293"/>
      <c r="GXH137" s="293"/>
      <c r="GXI137" s="293"/>
      <c r="GXJ137" s="293"/>
      <c r="GXK137" s="293"/>
      <c r="GXL137" s="293"/>
      <c r="GXM137" s="293"/>
      <c r="GXN137" s="293"/>
      <c r="GXO137" s="293"/>
      <c r="GXP137" s="293"/>
      <c r="GXQ137" s="293"/>
      <c r="GXR137" s="293"/>
      <c r="GXS137" s="293"/>
      <c r="GXT137" s="293"/>
      <c r="GXU137" s="293"/>
      <c r="GXV137" s="293"/>
      <c r="GXW137" s="293"/>
      <c r="GXX137" s="293"/>
      <c r="GXY137" s="293"/>
      <c r="GXZ137" s="293"/>
      <c r="GYA137" s="293"/>
      <c r="GYB137" s="293"/>
      <c r="GYC137" s="293"/>
      <c r="GYD137" s="293"/>
      <c r="GYE137" s="293"/>
      <c r="GYF137" s="293"/>
      <c r="GYG137" s="293"/>
      <c r="GYH137" s="293"/>
      <c r="GYI137" s="293"/>
      <c r="GYJ137" s="293"/>
      <c r="GYK137" s="293"/>
      <c r="GYL137" s="293"/>
      <c r="GYM137" s="293"/>
      <c r="GYN137" s="293"/>
      <c r="GYO137" s="293"/>
      <c r="GYP137" s="293"/>
      <c r="GYQ137" s="293"/>
      <c r="GYR137" s="293"/>
      <c r="GYS137" s="293"/>
      <c r="GYT137" s="293"/>
      <c r="GYU137" s="293"/>
      <c r="GYV137" s="293"/>
      <c r="GYW137" s="293"/>
      <c r="GYX137" s="293"/>
      <c r="GYY137" s="293"/>
      <c r="GYZ137" s="293"/>
      <c r="GZA137" s="293"/>
      <c r="GZB137" s="293"/>
      <c r="GZC137" s="293"/>
      <c r="GZD137" s="293"/>
      <c r="GZE137" s="293"/>
      <c r="GZF137" s="293"/>
      <c r="GZG137" s="293"/>
      <c r="GZH137" s="293"/>
      <c r="GZI137" s="293"/>
      <c r="GZJ137" s="293"/>
      <c r="GZK137" s="293"/>
      <c r="GZL137" s="293"/>
      <c r="GZM137" s="293"/>
      <c r="GZN137" s="293"/>
      <c r="GZO137" s="293"/>
      <c r="GZP137" s="293"/>
      <c r="GZQ137" s="293"/>
      <c r="GZR137" s="293"/>
      <c r="GZS137" s="293"/>
      <c r="GZT137" s="293"/>
      <c r="GZU137" s="293"/>
      <c r="GZV137" s="293"/>
      <c r="GZW137" s="293"/>
      <c r="GZX137" s="293"/>
      <c r="GZY137" s="293"/>
      <c r="GZZ137" s="293"/>
      <c r="HAA137" s="293"/>
      <c r="HAB137" s="293"/>
      <c r="HAC137" s="293"/>
      <c r="HAD137" s="293"/>
      <c r="HAE137" s="293"/>
      <c r="HAF137" s="293"/>
      <c r="HAG137" s="293"/>
      <c r="HAH137" s="293"/>
      <c r="HAI137" s="293"/>
      <c r="HAJ137" s="293"/>
      <c r="HAK137" s="293"/>
      <c r="HAL137" s="293"/>
      <c r="HAM137" s="293"/>
      <c r="HAN137" s="293"/>
      <c r="HAO137" s="293"/>
      <c r="HAP137" s="293"/>
      <c r="HAQ137" s="293"/>
      <c r="HAR137" s="293"/>
      <c r="HAS137" s="293"/>
      <c r="HAT137" s="293"/>
      <c r="HAU137" s="293"/>
      <c r="HAV137" s="293"/>
      <c r="HAW137" s="293"/>
      <c r="HAX137" s="293"/>
      <c r="HAY137" s="293"/>
      <c r="HAZ137" s="293"/>
      <c r="HBA137" s="293"/>
      <c r="HBB137" s="293"/>
      <c r="HBC137" s="293"/>
      <c r="HBD137" s="293"/>
      <c r="HBE137" s="293"/>
      <c r="HBF137" s="293"/>
      <c r="HBG137" s="293"/>
      <c r="HBH137" s="293"/>
      <c r="HBI137" s="293"/>
      <c r="HBJ137" s="293"/>
      <c r="HBK137" s="293"/>
      <c r="HBL137" s="293"/>
      <c r="HBM137" s="293"/>
      <c r="HBN137" s="293"/>
      <c r="HBO137" s="293"/>
      <c r="HBP137" s="293"/>
      <c r="HBQ137" s="293"/>
      <c r="HBR137" s="293"/>
      <c r="HBS137" s="293"/>
      <c r="HBT137" s="293"/>
      <c r="HBU137" s="293"/>
      <c r="HBV137" s="293"/>
      <c r="HBW137" s="293"/>
      <c r="HBX137" s="293"/>
      <c r="HBY137" s="293"/>
      <c r="HBZ137" s="293"/>
      <c r="HCA137" s="293"/>
      <c r="HCB137" s="293"/>
      <c r="HCC137" s="293"/>
      <c r="HCD137" s="293"/>
      <c r="HCE137" s="293"/>
      <c r="HCF137" s="293"/>
      <c r="HCG137" s="293"/>
      <c r="HCH137" s="293"/>
      <c r="HCI137" s="293"/>
      <c r="HCJ137" s="293"/>
      <c r="HCK137" s="293"/>
      <c r="HCL137" s="293"/>
      <c r="HCM137" s="293"/>
      <c r="HCN137" s="293"/>
      <c r="HCO137" s="293"/>
      <c r="HCP137" s="293"/>
      <c r="HCQ137" s="293"/>
      <c r="HCR137" s="293"/>
      <c r="HCS137" s="293"/>
      <c r="HCT137" s="293"/>
      <c r="HCU137" s="293"/>
      <c r="HCV137" s="293"/>
      <c r="HCW137" s="293"/>
      <c r="HCX137" s="293"/>
      <c r="HCY137" s="293"/>
      <c r="HCZ137" s="293"/>
      <c r="HDA137" s="293"/>
      <c r="HDB137" s="293"/>
      <c r="HDC137" s="293"/>
      <c r="HDD137" s="293"/>
      <c r="HDE137" s="293"/>
      <c r="HDF137" s="293"/>
      <c r="HDG137" s="293"/>
      <c r="HDH137" s="293"/>
      <c r="HDI137" s="293"/>
      <c r="HDJ137" s="293"/>
      <c r="HDK137" s="293"/>
      <c r="HDL137" s="293"/>
      <c r="HDM137" s="293"/>
      <c r="HDN137" s="293"/>
      <c r="HDO137" s="293"/>
      <c r="HDP137" s="293"/>
      <c r="HDQ137" s="293"/>
      <c r="HDR137" s="293"/>
      <c r="HDS137" s="293"/>
      <c r="HDT137" s="293"/>
      <c r="HDU137" s="293"/>
      <c r="HDV137" s="293"/>
      <c r="HDW137" s="293"/>
      <c r="HDX137" s="293"/>
      <c r="HDY137" s="293"/>
      <c r="HDZ137" s="293"/>
      <c r="HEA137" s="293"/>
      <c r="HEB137" s="293"/>
      <c r="HEC137" s="293"/>
      <c r="HED137" s="293"/>
      <c r="HEE137" s="293"/>
      <c r="HEF137" s="293"/>
      <c r="HEG137" s="293"/>
      <c r="HEH137" s="293"/>
      <c r="HEI137" s="293"/>
      <c r="HEJ137" s="293"/>
      <c r="HEK137" s="293"/>
      <c r="HEL137" s="293"/>
      <c r="HEM137" s="293"/>
      <c r="HEN137" s="293"/>
      <c r="HEO137" s="293"/>
      <c r="HEP137" s="293"/>
      <c r="HEQ137" s="293"/>
      <c r="HER137" s="293"/>
      <c r="HES137" s="293"/>
      <c r="HET137" s="293"/>
      <c r="HEU137" s="293"/>
      <c r="HEV137" s="293"/>
      <c r="HEW137" s="293"/>
      <c r="HEX137" s="293"/>
      <c r="HEY137" s="293"/>
      <c r="HEZ137" s="293"/>
      <c r="HFA137" s="293"/>
      <c r="HFB137" s="293"/>
      <c r="HFC137" s="293"/>
      <c r="HFD137" s="293"/>
      <c r="HFE137" s="293"/>
      <c r="HFF137" s="293"/>
      <c r="HFG137" s="293"/>
      <c r="HFH137" s="293"/>
      <c r="HFI137" s="293"/>
      <c r="HFJ137" s="293"/>
      <c r="HFK137" s="293"/>
      <c r="HFL137" s="293"/>
      <c r="HFM137" s="293"/>
      <c r="HFN137" s="293"/>
      <c r="HFO137" s="293"/>
      <c r="HFP137" s="293"/>
      <c r="HFQ137" s="293"/>
      <c r="HFR137" s="293"/>
      <c r="HFS137" s="293"/>
      <c r="HFT137" s="293"/>
      <c r="HFU137" s="293"/>
      <c r="HFV137" s="293"/>
      <c r="HFW137" s="293"/>
      <c r="HFX137" s="293"/>
      <c r="HFY137" s="293"/>
      <c r="HFZ137" s="293"/>
      <c r="HGA137" s="293"/>
      <c r="HGB137" s="293"/>
      <c r="HGC137" s="293"/>
      <c r="HGD137" s="293"/>
      <c r="HGE137" s="293"/>
      <c r="HGF137" s="293"/>
      <c r="HGG137" s="293"/>
      <c r="HGH137" s="293"/>
      <c r="HGI137" s="293"/>
      <c r="HGJ137" s="293"/>
      <c r="HGK137" s="293"/>
      <c r="HGL137" s="293"/>
      <c r="HGM137" s="293"/>
      <c r="HGN137" s="293"/>
      <c r="HGO137" s="293"/>
      <c r="HGP137" s="293"/>
      <c r="HGQ137" s="293"/>
      <c r="HGR137" s="293"/>
      <c r="HGS137" s="293"/>
      <c r="HGT137" s="293"/>
      <c r="HGU137" s="293"/>
      <c r="HGV137" s="293"/>
      <c r="HGW137" s="293"/>
      <c r="HGX137" s="293"/>
      <c r="HGY137" s="293"/>
      <c r="HGZ137" s="293"/>
      <c r="HHA137" s="293"/>
      <c r="HHB137" s="293"/>
      <c r="HHC137" s="293"/>
      <c r="HHD137" s="293"/>
      <c r="HHE137" s="293"/>
      <c r="HHF137" s="293"/>
      <c r="HHG137" s="293"/>
      <c r="HHH137" s="293"/>
      <c r="HHI137" s="293"/>
      <c r="HHJ137" s="293"/>
      <c r="HHK137" s="293"/>
      <c r="HHL137" s="293"/>
      <c r="HHM137" s="293"/>
      <c r="HHN137" s="293"/>
      <c r="HHO137" s="293"/>
      <c r="HHP137" s="293"/>
      <c r="HHQ137" s="293"/>
      <c r="HHR137" s="293"/>
      <c r="HHS137" s="293"/>
      <c r="HHT137" s="293"/>
      <c r="HHU137" s="293"/>
      <c r="HHV137" s="293"/>
      <c r="HHW137" s="293"/>
      <c r="HHX137" s="293"/>
      <c r="HHY137" s="293"/>
      <c r="HHZ137" s="293"/>
      <c r="HIA137" s="293"/>
      <c r="HIB137" s="293"/>
      <c r="HIC137" s="293"/>
      <c r="HID137" s="293"/>
      <c r="HIE137" s="293"/>
      <c r="HIF137" s="293"/>
      <c r="HIG137" s="293"/>
      <c r="HIH137" s="293"/>
      <c r="HII137" s="293"/>
      <c r="HIJ137" s="293"/>
      <c r="HIK137" s="293"/>
      <c r="HIL137" s="293"/>
      <c r="HIM137" s="293"/>
      <c r="HIN137" s="293"/>
      <c r="HIO137" s="293"/>
      <c r="HIP137" s="293"/>
      <c r="HIQ137" s="293"/>
      <c r="HIR137" s="293"/>
      <c r="HIS137" s="293"/>
      <c r="HIT137" s="293"/>
      <c r="HIU137" s="293"/>
      <c r="HIV137" s="293"/>
      <c r="HIW137" s="293"/>
      <c r="HIX137" s="293"/>
      <c r="HIY137" s="293"/>
      <c r="HIZ137" s="293"/>
      <c r="HJA137" s="293"/>
      <c r="HJB137" s="293"/>
      <c r="HJC137" s="293"/>
      <c r="HJD137" s="293"/>
      <c r="HJE137" s="293"/>
      <c r="HJF137" s="293"/>
      <c r="HJG137" s="293"/>
      <c r="HJH137" s="293"/>
      <c r="HJI137" s="293"/>
      <c r="HJJ137" s="293"/>
      <c r="HJK137" s="293"/>
      <c r="HJL137" s="293"/>
      <c r="HJM137" s="293"/>
      <c r="HJN137" s="293"/>
      <c r="HJO137" s="293"/>
      <c r="HJP137" s="293"/>
      <c r="HJQ137" s="293"/>
      <c r="HJR137" s="293"/>
      <c r="HJS137" s="293"/>
      <c r="HJT137" s="293"/>
      <c r="HJU137" s="293"/>
      <c r="HJV137" s="293"/>
      <c r="HJW137" s="293"/>
      <c r="HJX137" s="293"/>
      <c r="HJY137" s="293"/>
      <c r="HJZ137" s="293"/>
      <c r="HKA137" s="293"/>
      <c r="HKB137" s="293"/>
      <c r="HKC137" s="293"/>
      <c r="HKD137" s="293"/>
      <c r="HKE137" s="293"/>
      <c r="HKF137" s="293"/>
      <c r="HKG137" s="293"/>
      <c r="HKH137" s="293"/>
      <c r="HKI137" s="293"/>
      <c r="HKJ137" s="293"/>
      <c r="HKK137" s="293"/>
      <c r="HKL137" s="293"/>
      <c r="HKM137" s="293"/>
      <c r="HKN137" s="293"/>
      <c r="HKO137" s="293"/>
      <c r="HKP137" s="293"/>
      <c r="HKQ137" s="293"/>
      <c r="HKR137" s="293"/>
      <c r="HKS137" s="293"/>
      <c r="HKT137" s="293"/>
      <c r="HKU137" s="293"/>
      <c r="HKV137" s="293"/>
      <c r="HKW137" s="293"/>
      <c r="HKX137" s="293"/>
      <c r="HKY137" s="293"/>
      <c r="HKZ137" s="293"/>
      <c r="HLA137" s="293"/>
      <c r="HLB137" s="293"/>
      <c r="HLC137" s="293"/>
      <c r="HLD137" s="293"/>
      <c r="HLE137" s="293"/>
      <c r="HLF137" s="293"/>
      <c r="HLG137" s="293"/>
      <c r="HLH137" s="293"/>
      <c r="HLI137" s="293"/>
      <c r="HLJ137" s="293"/>
      <c r="HLK137" s="293"/>
      <c r="HLL137" s="293"/>
      <c r="HLM137" s="293"/>
      <c r="HLN137" s="293"/>
      <c r="HLO137" s="293"/>
      <c r="HLP137" s="293"/>
      <c r="HLQ137" s="293"/>
      <c r="HLR137" s="293"/>
      <c r="HLS137" s="293"/>
      <c r="HLT137" s="293"/>
      <c r="HLU137" s="293"/>
      <c r="HLV137" s="293"/>
      <c r="HLW137" s="293"/>
      <c r="HLX137" s="293"/>
      <c r="HLY137" s="293"/>
      <c r="HLZ137" s="293"/>
      <c r="HMA137" s="293"/>
      <c r="HMB137" s="293"/>
      <c r="HMC137" s="293"/>
      <c r="HMD137" s="293"/>
      <c r="HME137" s="293"/>
      <c r="HMF137" s="293"/>
      <c r="HMG137" s="293"/>
      <c r="HMH137" s="293"/>
      <c r="HMI137" s="293"/>
      <c r="HMJ137" s="293"/>
      <c r="HMK137" s="293"/>
      <c r="HML137" s="293"/>
      <c r="HMM137" s="293"/>
      <c r="HMN137" s="293"/>
      <c r="HMO137" s="293"/>
      <c r="HMP137" s="293"/>
      <c r="HMQ137" s="293"/>
      <c r="HMR137" s="293"/>
      <c r="HMS137" s="293"/>
      <c r="HMT137" s="293"/>
      <c r="HMU137" s="293"/>
      <c r="HMV137" s="293"/>
      <c r="HMW137" s="293"/>
      <c r="HMX137" s="293"/>
      <c r="HMY137" s="293"/>
      <c r="HMZ137" s="293"/>
      <c r="HNA137" s="293"/>
      <c r="HNB137" s="293"/>
      <c r="HNC137" s="293"/>
      <c r="HND137" s="293"/>
      <c r="HNE137" s="293"/>
      <c r="HNF137" s="293"/>
      <c r="HNG137" s="293"/>
      <c r="HNH137" s="293"/>
      <c r="HNI137" s="293"/>
      <c r="HNJ137" s="293"/>
      <c r="HNK137" s="293"/>
      <c r="HNL137" s="293"/>
      <c r="HNM137" s="293"/>
      <c r="HNN137" s="293"/>
      <c r="HNO137" s="293"/>
      <c r="HNP137" s="293"/>
      <c r="HNQ137" s="293"/>
      <c r="HNR137" s="293"/>
      <c r="HNS137" s="293"/>
      <c r="HNT137" s="293"/>
      <c r="HNU137" s="293"/>
      <c r="HNV137" s="293"/>
      <c r="HNW137" s="293"/>
      <c r="HNX137" s="293"/>
      <c r="HNY137" s="293"/>
      <c r="HNZ137" s="293"/>
      <c r="HOA137" s="293"/>
      <c r="HOB137" s="293"/>
      <c r="HOC137" s="293"/>
      <c r="HOD137" s="293"/>
      <c r="HOE137" s="293"/>
      <c r="HOF137" s="293"/>
      <c r="HOG137" s="293"/>
      <c r="HOH137" s="293"/>
      <c r="HOI137" s="293"/>
      <c r="HOJ137" s="293"/>
      <c r="HOK137" s="293"/>
      <c r="HOL137" s="293"/>
      <c r="HOM137" s="293"/>
      <c r="HON137" s="293"/>
      <c r="HOO137" s="293"/>
      <c r="HOP137" s="293"/>
      <c r="HOQ137" s="293"/>
      <c r="HOR137" s="293"/>
      <c r="HOS137" s="293"/>
      <c r="HOT137" s="293"/>
      <c r="HOU137" s="293"/>
      <c r="HOV137" s="293"/>
      <c r="HOW137" s="293"/>
      <c r="HOX137" s="293"/>
      <c r="HOY137" s="293"/>
      <c r="HOZ137" s="293"/>
      <c r="HPA137" s="293"/>
      <c r="HPB137" s="293"/>
      <c r="HPC137" s="293"/>
      <c r="HPD137" s="293"/>
      <c r="HPE137" s="293"/>
      <c r="HPF137" s="293"/>
      <c r="HPG137" s="293"/>
      <c r="HPH137" s="293"/>
      <c r="HPI137" s="293"/>
      <c r="HPJ137" s="293"/>
      <c r="HPK137" s="293"/>
      <c r="HPL137" s="293"/>
      <c r="HPM137" s="293"/>
      <c r="HPN137" s="293"/>
      <c r="HPO137" s="293"/>
      <c r="HPP137" s="293"/>
      <c r="HPQ137" s="293"/>
      <c r="HPR137" s="293"/>
      <c r="HPS137" s="293"/>
      <c r="HPT137" s="293"/>
      <c r="HPU137" s="293"/>
      <c r="HPV137" s="293"/>
      <c r="HPW137" s="293"/>
      <c r="HPX137" s="293"/>
      <c r="HPY137" s="293"/>
      <c r="HPZ137" s="293"/>
      <c r="HQA137" s="293"/>
      <c r="HQB137" s="293"/>
      <c r="HQC137" s="293"/>
      <c r="HQD137" s="293"/>
      <c r="HQE137" s="293"/>
      <c r="HQF137" s="293"/>
      <c r="HQG137" s="293"/>
      <c r="HQH137" s="293"/>
      <c r="HQI137" s="293"/>
      <c r="HQJ137" s="293"/>
      <c r="HQK137" s="293"/>
      <c r="HQL137" s="293"/>
      <c r="HQM137" s="293"/>
      <c r="HQN137" s="293"/>
      <c r="HQO137" s="293"/>
      <c r="HQP137" s="293"/>
      <c r="HQQ137" s="293"/>
      <c r="HQR137" s="293"/>
      <c r="HQS137" s="293"/>
      <c r="HQT137" s="293"/>
      <c r="HQU137" s="293"/>
      <c r="HQV137" s="293"/>
      <c r="HQW137" s="293"/>
      <c r="HQX137" s="293"/>
      <c r="HQY137" s="293"/>
      <c r="HQZ137" s="293"/>
      <c r="HRA137" s="293"/>
      <c r="HRB137" s="293"/>
      <c r="HRC137" s="293"/>
      <c r="HRD137" s="293"/>
      <c r="HRE137" s="293"/>
      <c r="HRF137" s="293"/>
      <c r="HRG137" s="293"/>
      <c r="HRH137" s="293"/>
      <c r="HRI137" s="293"/>
      <c r="HRJ137" s="293"/>
      <c r="HRK137" s="293"/>
      <c r="HRL137" s="293"/>
      <c r="HRM137" s="293"/>
      <c r="HRN137" s="293"/>
      <c r="HRO137" s="293"/>
      <c r="HRP137" s="293"/>
      <c r="HRQ137" s="293"/>
      <c r="HRR137" s="293"/>
      <c r="HRS137" s="293"/>
      <c r="HRT137" s="293"/>
      <c r="HRU137" s="293"/>
      <c r="HRV137" s="293"/>
      <c r="HRW137" s="293"/>
      <c r="HRX137" s="293"/>
      <c r="HRY137" s="293"/>
      <c r="HRZ137" s="293"/>
      <c r="HSA137" s="293"/>
      <c r="HSB137" s="293"/>
      <c r="HSC137" s="293"/>
      <c r="HSD137" s="293"/>
      <c r="HSE137" s="293"/>
      <c r="HSF137" s="293"/>
      <c r="HSG137" s="293"/>
      <c r="HSH137" s="293"/>
      <c r="HSI137" s="293"/>
      <c r="HSJ137" s="293"/>
      <c r="HSK137" s="293"/>
      <c r="HSL137" s="293"/>
      <c r="HSM137" s="293"/>
      <c r="HSN137" s="293"/>
      <c r="HSO137" s="293"/>
      <c r="HSP137" s="293"/>
      <c r="HSQ137" s="293"/>
      <c r="HSR137" s="293"/>
      <c r="HSS137" s="293"/>
      <c r="HST137" s="293"/>
      <c r="HSU137" s="293"/>
      <c r="HSV137" s="293"/>
      <c r="HSW137" s="293"/>
      <c r="HSX137" s="293"/>
      <c r="HSY137" s="293"/>
      <c r="HSZ137" s="293"/>
      <c r="HTA137" s="293"/>
      <c r="HTB137" s="293"/>
      <c r="HTC137" s="293"/>
      <c r="HTD137" s="293"/>
      <c r="HTE137" s="293"/>
      <c r="HTF137" s="293"/>
      <c r="HTG137" s="293"/>
      <c r="HTH137" s="293"/>
      <c r="HTI137" s="293"/>
      <c r="HTJ137" s="293"/>
      <c r="HTK137" s="293"/>
      <c r="HTL137" s="293"/>
      <c r="HTM137" s="293"/>
      <c r="HTN137" s="293"/>
      <c r="HTO137" s="293"/>
      <c r="HTP137" s="293"/>
      <c r="HTQ137" s="293"/>
      <c r="HTR137" s="293"/>
      <c r="HTS137" s="293"/>
      <c r="HTT137" s="293"/>
      <c r="HTU137" s="293"/>
      <c r="HTV137" s="293"/>
      <c r="HTW137" s="293"/>
      <c r="HTX137" s="293"/>
      <c r="HTY137" s="293"/>
      <c r="HTZ137" s="293"/>
      <c r="HUA137" s="293"/>
      <c r="HUB137" s="293"/>
      <c r="HUC137" s="293"/>
      <c r="HUD137" s="293"/>
      <c r="HUE137" s="293"/>
      <c r="HUF137" s="293"/>
      <c r="HUG137" s="293"/>
      <c r="HUH137" s="293"/>
      <c r="HUI137" s="293"/>
      <c r="HUJ137" s="293"/>
      <c r="HUK137" s="293"/>
      <c r="HUL137" s="293"/>
      <c r="HUM137" s="293"/>
      <c r="HUN137" s="293"/>
      <c r="HUO137" s="293"/>
      <c r="HUP137" s="293"/>
      <c r="HUQ137" s="293"/>
      <c r="HUR137" s="293"/>
      <c r="HUS137" s="293"/>
      <c r="HUT137" s="293"/>
      <c r="HUU137" s="293"/>
      <c r="HUV137" s="293"/>
      <c r="HUW137" s="293"/>
      <c r="HUX137" s="293"/>
      <c r="HUY137" s="293"/>
      <c r="HUZ137" s="293"/>
      <c r="HVA137" s="293"/>
      <c r="HVB137" s="293"/>
      <c r="HVC137" s="293"/>
      <c r="HVD137" s="293"/>
      <c r="HVE137" s="293"/>
      <c r="HVF137" s="293"/>
      <c r="HVG137" s="293"/>
      <c r="HVH137" s="293"/>
      <c r="HVI137" s="293"/>
      <c r="HVJ137" s="293"/>
      <c r="HVK137" s="293"/>
      <c r="HVL137" s="293"/>
      <c r="HVM137" s="293"/>
      <c r="HVN137" s="293"/>
      <c r="HVO137" s="293"/>
      <c r="HVP137" s="293"/>
      <c r="HVQ137" s="293"/>
      <c r="HVR137" s="293"/>
      <c r="HVS137" s="293"/>
      <c r="HVT137" s="293"/>
      <c r="HVU137" s="293"/>
      <c r="HVV137" s="293"/>
      <c r="HVW137" s="293"/>
      <c r="HVX137" s="293"/>
      <c r="HVY137" s="293"/>
      <c r="HVZ137" s="293"/>
      <c r="HWA137" s="293"/>
      <c r="HWB137" s="293"/>
      <c r="HWC137" s="293"/>
      <c r="HWD137" s="293"/>
      <c r="HWE137" s="293"/>
      <c r="HWF137" s="293"/>
      <c r="HWG137" s="293"/>
      <c r="HWH137" s="293"/>
      <c r="HWI137" s="293"/>
      <c r="HWJ137" s="293"/>
      <c r="HWK137" s="293"/>
      <c r="HWL137" s="293"/>
      <c r="HWM137" s="293"/>
      <c r="HWN137" s="293"/>
      <c r="HWO137" s="293"/>
      <c r="HWP137" s="293"/>
      <c r="HWQ137" s="293"/>
      <c r="HWR137" s="293"/>
      <c r="HWS137" s="293"/>
      <c r="HWT137" s="293"/>
      <c r="HWU137" s="293"/>
      <c r="HWV137" s="293"/>
      <c r="HWW137" s="293"/>
      <c r="HWX137" s="293"/>
      <c r="HWY137" s="293"/>
      <c r="HWZ137" s="293"/>
      <c r="HXA137" s="293"/>
      <c r="HXB137" s="293"/>
      <c r="HXC137" s="293"/>
      <c r="HXD137" s="293"/>
      <c r="HXE137" s="293"/>
      <c r="HXF137" s="293"/>
      <c r="HXG137" s="293"/>
      <c r="HXH137" s="293"/>
      <c r="HXI137" s="293"/>
      <c r="HXJ137" s="293"/>
      <c r="HXK137" s="293"/>
      <c r="HXL137" s="293"/>
      <c r="HXM137" s="293"/>
      <c r="HXN137" s="293"/>
      <c r="HXO137" s="293"/>
      <c r="HXP137" s="293"/>
      <c r="HXQ137" s="293"/>
      <c r="HXR137" s="293"/>
      <c r="HXS137" s="293"/>
      <c r="HXT137" s="293"/>
      <c r="HXU137" s="293"/>
      <c r="HXV137" s="293"/>
      <c r="HXW137" s="293"/>
      <c r="HXX137" s="293"/>
      <c r="HXY137" s="293"/>
      <c r="HXZ137" s="293"/>
      <c r="HYA137" s="293"/>
      <c r="HYB137" s="293"/>
      <c r="HYC137" s="293"/>
      <c r="HYD137" s="293"/>
      <c r="HYE137" s="293"/>
      <c r="HYF137" s="293"/>
      <c r="HYG137" s="293"/>
      <c r="HYH137" s="293"/>
      <c r="HYI137" s="293"/>
      <c r="HYJ137" s="293"/>
      <c r="HYK137" s="293"/>
      <c r="HYL137" s="293"/>
      <c r="HYM137" s="293"/>
      <c r="HYN137" s="293"/>
      <c r="HYO137" s="293"/>
      <c r="HYP137" s="293"/>
      <c r="HYQ137" s="293"/>
      <c r="HYR137" s="293"/>
      <c r="HYS137" s="293"/>
      <c r="HYT137" s="293"/>
      <c r="HYU137" s="293"/>
      <c r="HYV137" s="293"/>
      <c r="HYW137" s="293"/>
      <c r="HYX137" s="293"/>
      <c r="HYY137" s="293"/>
      <c r="HYZ137" s="293"/>
      <c r="HZA137" s="293"/>
      <c r="HZB137" s="293"/>
      <c r="HZC137" s="293"/>
      <c r="HZD137" s="293"/>
      <c r="HZE137" s="293"/>
      <c r="HZF137" s="293"/>
      <c r="HZG137" s="293"/>
      <c r="HZH137" s="293"/>
      <c r="HZI137" s="293"/>
      <c r="HZJ137" s="293"/>
      <c r="HZK137" s="293"/>
      <c r="HZL137" s="293"/>
      <c r="HZM137" s="293"/>
      <c r="HZN137" s="293"/>
      <c r="HZO137" s="293"/>
      <c r="HZP137" s="293"/>
      <c r="HZQ137" s="293"/>
      <c r="HZR137" s="293"/>
      <c r="HZS137" s="293"/>
      <c r="HZT137" s="293"/>
      <c r="HZU137" s="293"/>
      <c r="HZV137" s="293"/>
      <c r="HZW137" s="293"/>
      <c r="HZX137" s="293"/>
      <c r="HZY137" s="293"/>
      <c r="HZZ137" s="293"/>
      <c r="IAA137" s="293"/>
      <c r="IAB137" s="293"/>
      <c r="IAC137" s="293"/>
      <c r="IAD137" s="293"/>
      <c r="IAE137" s="293"/>
      <c r="IAF137" s="293"/>
      <c r="IAG137" s="293"/>
      <c r="IAH137" s="293"/>
      <c r="IAI137" s="293"/>
      <c r="IAJ137" s="293"/>
      <c r="IAK137" s="293"/>
      <c r="IAL137" s="293"/>
      <c r="IAM137" s="293"/>
      <c r="IAN137" s="293"/>
      <c r="IAO137" s="293"/>
      <c r="IAP137" s="293"/>
      <c r="IAQ137" s="293"/>
      <c r="IAR137" s="293"/>
      <c r="IAS137" s="293"/>
      <c r="IAT137" s="293"/>
      <c r="IAU137" s="293"/>
      <c r="IAV137" s="293"/>
      <c r="IAW137" s="293"/>
      <c r="IAX137" s="293"/>
      <c r="IAY137" s="293"/>
      <c r="IAZ137" s="293"/>
      <c r="IBA137" s="293"/>
      <c r="IBB137" s="293"/>
      <c r="IBC137" s="293"/>
      <c r="IBD137" s="293"/>
      <c r="IBE137" s="293"/>
      <c r="IBF137" s="293"/>
      <c r="IBG137" s="293"/>
      <c r="IBH137" s="293"/>
      <c r="IBI137" s="293"/>
      <c r="IBJ137" s="293"/>
      <c r="IBK137" s="293"/>
      <c r="IBL137" s="293"/>
      <c r="IBM137" s="293"/>
      <c r="IBN137" s="293"/>
      <c r="IBO137" s="293"/>
      <c r="IBP137" s="293"/>
      <c r="IBQ137" s="293"/>
      <c r="IBR137" s="293"/>
      <c r="IBS137" s="293"/>
      <c r="IBT137" s="293"/>
      <c r="IBU137" s="293"/>
      <c r="IBV137" s="293"/>
      <c r="IBW137" s="293"/>
      <c r="IBX137" s="293"/>
      <c r="IBY137" s="293"/>
      <c r="IBZ137" s="293"/>
      <c r="ICA137" s="293"/>
      <c r="ICB137" s="293"/>
      <c r="ICC137" s="293"/>
      <c r="ICD137" s="293"/>
      <c r="ICE137" s="293"/>
      <c r="ICF137" s="293"/>
      <c r="ICG137" s="293"/>
      <c r="ICH137" s="293"/>
      <c r="ICI137" s="293"/>
      <c r="ICJ137" s="293"/>
      <c r="ICK137" s="293"/>
      <c r="ICL137" s="293"/>
      <c r="ICM137" s="293"/>
      <c r="ICN137" s="293"/>
      <c r="ICO137" s="293"/>
      <c r="ICP137" s="293"/>
      <c r="ICQ137" s="293"/>
      <c r="ICR137" s="293"/>
      <c r="ICS137" s="293"/>
      <c r="ICT137" s="293"/>
      <c r="ICU137" s="293"/>
      <c r="ICV137" s="293"/>
      <c r="ICW137" s="293"/>
      <c r="ICX137" s="293"/>
      <c r="ICY137" s="293"/>
      <c r="ICZ137" s="293"/>
      <c r="IDA137" s="293"/>
      <c r="IDB137" s="293"/>
      <c r="IDC137" s="293"/>
      <c r="IDD137" s="293"/>
      <c r="IDE137" s="293"/>
      <c r="IDF137" s="293"/>
      <c r="IDG137" s="293"/>
      <c r="IDH137" s="293"/>
      <c r="IDI137" s="293"/>
      <c r="IDJ137" s="293"/>
      <c r="IDK137" s="293"/>
      <c r="IDL137" s="293"/>
      <c r="IDM137" s="293"/>
      <c r="IDN137" s="293"/>
      <c r="IDO137" s="293"/>
      <c r="IDP137" s="293"/>
      <c r="IDQ137" s="293"/>
      <c r="IDR137" s="293"/>
      <c r="IDS137" s="293"/>
      <c r="IDT137" s="293"/>
      <c r="IDU137" s="293"/>
      <c r="IDV137" s="293"/>
      <c r="IDW137" s="293"/>
      <c r="IDX137" s="293"/>
      <c r="IDY137" s="293"/>
      <c r="IDZ137" s="293"/>
      <c r="IEA137" s="293"/>
      <c r="IEB137" s="293"/>
      <c r="IEC137" s="293"/>
      <c r="IED137" s="293"/>
      <c r="IEE137" s="293"/>
      <c r="IEF137" s="293"/>
      <c r="IEG137" s="293"/>
      <c r="IEH137" s="293"/>
      <c r="IEI137" s="293"/>
      <c r="IEJ137" s="293"/>
      <c r="IEK137" s="293"/>
      <c r="IEL137" s="293"/>
      <c r="IEM137" s="293"/>
      <c r="IEN137" s="293"/>
      <c r="IEO137" s="293"/>
      <c r="IEP137" s="293"/>
      <c r="IEQ137" s="293"/>
      <c r="IER137" s="293"/>
      <c r="IES137" s="293"/>
      <c r="IET137" s="293"/>
      <c r="IEU137" s="293"/>
      <c r="IEV137" s="293"/>
      <c r="IEW137" s="293"/>
      <c r="IEX137" s="293"/>
      <c r="IEY137" s="293"/>
      <c r="IEZ137" s="293"/>
      <c r="IFA137" s="293"/>
      <c r="IFB137" s="293"/>
      <c r="IFC137" s="293"/>
      <c r="IFD137" s="293"/>
      <c r="IFE137" s="293"/>
      <c r="IFF137" s="293"/>
      <c r="IFG137" s="293"/>
      <c r="IFH137" s="293"/>
      <c r="IFI137" s="293"/>
      <c r="IFJ137" s="293"/>
      <c r="IFK137" s="293"/>
      <c r="IFL137" s="293"/>
      <c r="IFM137" s="293"/>
      <c r="IFN137" s="293"/>
      <c r="IFO137" s="293"/>
      <c r="IFP137" s="293"/>
      <c r="IFQ137" s="293"/>
      <c r="IFR137" s="293"/>
      <c r="IFS137" s="293"/>
      <c r="IFT137" s="293"/>
      <c r="IFU137" s="293"/>
      <c r="IFV137" s="293"/>
      <c r="IFW137" s="293"/>
      <c r="IFX137" s="293"/>
      <c r="IFY137" s="293"/>
      <c r="IFZ137" s="293"/>
      <c r="IGA137" s="293"/>
      <c r="IGB137" s="293"/>
      <c r="IGC137" s="293"/>
      <c r="IGD137" s="293"/>
      <c r="IGE137" s="293"/>
      <c r="IGF137" s="293"/>
      <c r="IGG137" s="293"/>
      <c r="IGH137" s="293"/>
      <c r="IGI137" s="293"/>
      <c r="IGJ137" s="293"/>
      <c r="IGK137" s="293"/>
      <c r="IGL137" s="293"/>
      <c r="IGM137" s="293"/>
      <c r="IGN137" s="293"/>
      <c r="IGO137" s="293"/>
      <c r="IGP137" s="293"/>
      <c r="IGQ137" s="293"/>
      <c r="IGR137" s="293"/>
      <c r="IGS137" s="293"/>
      <c r="IGT137" s="293"/>
      <c r="IGU137" s="293"/>
      <c r="IGV137" s="293"/>
      <c r="IGW137" s="293"/>
      <c r="IGX137" s="293"/>
      <c r="IGY137" s="293"/>
      <c r="IGZ137" s="293"/>
      <c r="IHA137" s="293"/>
      <c r="IHB137" s="293"/>
      <c r="IHC137" s="293"/>
      <c r="IHD137" s="293"/>
      <c r="IHE137" s="293"/>
      <c r="IHF137" s="293"/>
      <c r="IHG137" s="293"/>
      <c r="IHH137" s="293"/>
      <c r="IHI137" s="293"/>
      <c r="IHJ137" s="293"/>
      <c r="IHK137" s="293"/>
      <c r="IHL137" s="293"/>
      <c r="IHM137" s="293"/>
      <c r="IHN137" s="293"/>
      <c r="IHO137" s="293"/>
      <c r="IHP137" s="293"/>
      <c r="IHQ137" s="293"/>
      <c r="IHR137" s="293"/>
      <c r="IHS137" s="293"/>
      <c r="IHT137" s="293"/>
      <c r="IHU137" s="293"/>
      <c r="IHV137" s="293"/>
      <c r="IHW137" s="293"/>
      <c r="IHX137" s="293"/>
      <c r="IHY137" s="293"/>
      <c r="IHZ137" s="293"/>
      <c r="IIA137" s="293"/>
      <c r="IIB137" s="293"/>
      <c r="IIC137" s="293"/>
      <c r="IID137" s="293"/>
      <c r="IIE137" s="293"/>
      <c r="IIF137" s="293"/>
      <c r="IIG137" s="293"/>
      <c r="IIH137" s="293"/>
      <c r="III137" s="293"/>
      <c r="IIJ137" s="293"/>
      <c r="IIK137" s="293"/>
      <c r="IIL137" s="293"/>
      <c r="IIM137" s="293"/>
      <c r="IIN137" s="293"/>
      <c r="IIO137" s="293"/>
      <c r="IIP137" s="293"/>
      <c r="IIQ137" s="293"/>
      <c r="IIR137" s="293"/>
      <c r="IIS137" s="293"/>
      <c r="IIT137" s="293"/>
      <c r="IIU137" s="293"/>
      <c r="IIV137" s="293"/>
      <c r="IIW137" s="293"/>
      <c r="IIX137" s="293"/>
      <c r="IIY137" s="293"/>
      <c r="IIZ137" s="293"/>
      <c r="IJA137" s="293"/>
      <c r="IJB137" s="293"/>
      <c r="IJC137" s="293"/>
      <c r="IJD137" s="293"/>
      <c r="IJE137" s="293"/>
      <c r="IJF137" s="293"/>
      <c r="IJG137" s="293"/>
      <c r="IJH137" s="293"/>
      <c r="IJI137" s="293"/>
      <c r="IJJ137" s="293"/>
      <c r="IJK137" s="293"/>
      <c r="IJL137" s="293"/>
      <c r="IJM137" s="293"/>
      <c r="IJN137" s="293"/>
      <c r="IJO137" s="293"/>
      <c r="IJP137" s="293"/>
      <c r="IJQ137" s="293"/>
      <c r="IJR137" s="293"/>
      <c r="IJS137" s="293"/>
      <c r="IJT137" s="293"/>
      <c r="IJU137" s="293"/>
      <c r="IJV137" s="293"/>
      <c r="IJW137" s="293"/>
      <c r="IJX137" s="293"/>
      <c r="IJY137" s="293"/>
      <c r="IJZ137" s="293"/>
      <c r="IKA137" s="293"/>
      <c r="IKB137" s="293"/>
      <c r="IKC137" s="293"/>
      <c r="IKD137" s="293"/>
      <c r="IKE137" s="293"/>
      <c r="IKF137" s="293"/>
      <c r="IKG137" s="293"/>
      <c r="IKH137" s="293"/>
      <c r="IKI137" s="293"/>
      <c r="IKJ137" s="293"/>
      <c r="IKK137" s="293"/>
      <c r="IKL137" s="293"/>
      <c r="IKM137" s="293"/>
      <c r="IKN137" s="293"/>
      <c r="IKO137" s="293"/>
      <c r="IKP137" s="293"/>
      <c r="IKQ137" s="293"/>
      <c r="IKR137" s="293"/>
      <c r="IKS137" s="293"/>
      <c r="IKT137" s="293"/>
      <c r="IKU137" s="293"/>
      <c r="IKV137" s="293"/>
      <c r="IKW137" s="293"/>
      <c r="IKX137" s="293"/>
      <c r="IKY137" s="293"/>
      <c r="IKZ137" s="293"/>
      <c r="ILA137" s="293"/>
      <c r="ILB137" s="293"/>
      <c r="ILC137" s="293"/>
      <c r="ILD137" s="293"/>
      <c r="ILE137" s="293"/>
      <c r="ILF137" s="293"/>
      <c r="ILG137" s="293"/>
      <c r="ILH137" s="293"/>
      <c r="ILI137" s="293"/>
      <c r="ILJ137" s="293"/>
      <c r="ILK137" s="293"/>
      <c r="ILL137" s="293"/>
      <c r="ILM137" s="293"/>
      <c r="ILN137" s="293"/>
      <c r="ILO137" s="293"/>
      <c r="ILP137" s="293"/>
      <c r="ILQ137" s="293"/>
      <c r="ILR137" s="293"/>
      <c r="ILS137" s="293"/>
      <c r="ILT137" s="293"/>
      <c r="ILU137" s="293"/>
      <c r="ILV137" s="293"/>
      <c r="ILW137" s="293"/>
      <c r="ILX137" s="293"/>
      <c r="ILY137" s="293"/>
      <c r="ILZ137" s="293"/>
      <c r="IMA137" s="293"/>
      <c r="IMB137" s="293"/>
      <c r="IMC137" s="293"/>
      <c r="IMD137" s="293"/>
      <c r="IME137" s="293"/>
      <c r="IMF137" s="293"/>
      <c r="IMG137" s="293"/>
      <c r="IMH137" s="293"/>
      <c r="IMI137" s="293"/>
      <c r="IMJ137" s="293"/>
      <c r="IMK137" s="293"/>
      <c r="IML137" s="293"/>
      <c r="IMM137" s="293"/>
      <c r="IMN137" s="293"/>
      <c r="IMO137" s="293"/>
      <c r="IMP137" s="293"/>
      <c r="IMQ137" s="293"/>
      <c r="IMR137" s="293"/>
      <c r="IMS137" s="293"/>
      <c r="IMT137" s="293"/>
      <c r="IMU137" s="293"/>
      <c r="IMV137" s="293"/>
      <c r="IMW137" s="293"/>
      <c r="IMX137" s="293"/>
      <c r="IMY137" s="293"/>
      <c r="IMZ137" s="293"/>
      <c r="INA137" s="293"/>
      <c r="INB137" s="293"/>
      <c r="INC137" s="293"/>
      <c r="IND137" s="293"/>
      <c r="INE137" s="293"/>
      <c r="INF137" s="293"/>
      <c r="ING137" s="293"/>
      <c r="INH137" s="293"/>
      <c r="INI137" s="293"/>
      <c r="INJ137" s="293"/>
      <c r="INK137" s="293"/>
      <c r="INL137" s="293"/>
      <c r="INM137" s="293"/>
      <c r="INN137" s="293"/>
      <c r="INO137" s="293"/>
      <c r="INP137" s="293"/>
      <c r="INQ137" s="293"/>
      <c r="INR137" s="293"/>
      <c r="INS137" s="293"/>
      <c r="INT137" s="293"/>
      <c r="INU137" s="293"/>
      <c r="INV137" s="293"/>
      <c r="INW137" s="293"/>
      <c r="INX137" s="293"/>
      <c r="INY137" s="293"/>
      <c r="INZ137" s="293"/>
      <c r="IOA137" s="293"/>
      <c r="IOB137" s="293"/>
      <c r="IOC137" s="293"/>
      <c r="IOD137" s="293"/>
      <c r="IOE137" s="293"/>
      <c r="IOF137" s="293"/>
      <c r="IOG137" s="293"/>
      <c r="IOH137" s="293"/>
      <c r="IOI137" s="293"/>
      <c r="IOJ137" s="293"/>
      <c r="IOK137" s="293"/>
      <c r="IOL137" s="293"/>
      <c r="IOM137" s="293"/>
      <c r="ION137" s="293"/>
      <c r="IOO137" s="293"/>
      <c r="IOP137" s="293"/>
      <c r="IOQ137" s="293"/>
      <c r="IOR137" s="293"/>
      <c r="IOS137" s="293"/>
      <c r="IOT137" s="293"/>
      <c r="IOU137" s="293"/>
      <c r="IOV137" s="293"/>
      <c r="IOW137" s="293"/>
      <c r="IOX137" s="293"/>
      <c r="IOY137" s="293"/>
      <c r="IOZ137" s="293"/>
      <c r="IPA137" s="293"/>
      <c r="IPB137" s="293"/>
      <c r="IPC137" s="293"/>
      <c r="IPD137" s="293"/>
      <c r="IPE137" s="293"/>
      <c r="IPF137" s="293"/>
      <c r="IPG137" s="293"/>
      <c r="IPH137" s="293"/>
      <c r="IPI137" s="293"/>
      <c r="IPJ137" s="293"/>
      <c r="IPK137" s="293"/>
      <c r="IPL137" s="293"/>
      <c r="IPM137" s="293"/>
      <c r="IPN137" s="293"/>
      <c r="IPO137" s="293"/>
      <c r="IPP137" s="293"/>
      <c r="IPQ137" s="293"/>
      <c r="IPR137" s="293"/>
      <c r="IPS137" s="293"/>
      <c r="IPT137" s="293"/>
      <c r="IPU137" s="293"/>
      <c r="IPV137" s="293"/>
      <c r="IPW137" s="293"/>
      <c r="IPX137" s="293"/>
      <c r="IPY137" s="293"/>
      <c r="IPZ137" s="293"/>
      <c r="IQA137" s="293"/>
      <c r="IQB137" s="293"/>
      <c r="IQC137" s="293"/>
      <c r="IQD137" s="293"/>
      <c r="IQE137" s="293"/>
      <c r="IQF137" s="293"/>
      <c r="IQG137" s="293"/>
      <c r="IQH137" s="293"/>
      <c r="IQI137" s="293"/>
      <c r="IQJ137" s="293"/>
      <c r="IQK137" s="293"/>
      <c r="IQL137" s="293"/>
      <c r="IQM137" s="293"/>
      <c r="IQN137" s="293"/>
      <c r="IQO137" s="293"/>
      <c r="IQP137" s="293"/>
      <c r="IQQ137" s="293"/>
      <c r="IQR137" s="293"/>
      <c r="IQS137" s="293"/>
      <c r="IQT137" s="293"/>
      <c r="IQU137" s="293"/>
      <c r="IQV137" s="293"/>
      <c r="IQW137" s="293"/>
      <c r="IQX137" s="293"/>
      <c r="IQY137" s="293"/>
      <c r="IQZ137" s="293"/>
      <c r="IRA137" s="293"/>
      <c r="IRB137" s="293"/>
      <c r="IRC137" s="293"/>
      <c r="IRD137" s="293"/>
      <c r="IRE137" s="293"/>
      <c r="IRF137" s="293"/>
      <c r="IRG137" s="293"/>
      <c r="IRH137" s="293"/>
      <c r="IRI137" s="293"/>
      <c r="IRJ137" s="293"/>
      <c r="IRK137" s="293"/>
      <c r="IRL137" s="293"/>
      <c r="IRM137" s="293"/>
      <c r="IRN137" s="293"/>
      <c r="IRO137" s="293"/>
      <c r="IRP137" s="293"/>
      <c r="IRQ137" s="293"/>
      <c r="IRR137" s="293"/>
      <c r="IRS137" s="293"/>
      <c r="IRT137" s="293"/>
      <c r="IRU137" s="293"/>
      <c r="IRV137" s="293"/>
      <c r="IRW137" s="293"/>
      <c r="IRX137" s="293"/>
      <c r="IRY137" s="293"/>
      <c r="IRZ137" s="293"/>
      <c r="ISA137" s="293"/>
      <c r="ISB137" s="293"/>
      <c r="ISC137" s="293"/>
      <c r="ISD137" s="293"/>
      <c r="ISE137" s="293"/>
      <c r="ISF137" s="293"/>
      <c r="ISG137" s="293"/>
      <c r="ISH137" s="293"/>
      <c r="ISI137" s="293"/>
      <c r="ISJ137" s="293"/>
      <c r="ISK137" s="293"/>
      <c r="ISL137" s="293"/>
      <c r="ISM137" s="293"/>
      <c r="ISN137" s="293"/>
      <c r="ISO137" s="293"/>
      <c r="ISP137" s="293"/>
      <c r="ISQ137" s="293"/>
      <c r="ISR137" s="293"/>
      <c r="ISS137" s="293"/>
      <c r="IST137" s="293"/>
      <c r="ISU137" s="293"/>
      <c r="ISV137" s="293"/>
      <c r="ISW137" s="293"/>
      <c r="ISX137" s="293"/>
      <c r="ISY137" s="293"/>
      <c r="ISZ137" s="293"/>
      <c r="ITA137" s="293"/>
      <c r="ITB137" s="293"/>
      <c r="ITC137" s="293"/>
      <c r="ITD137" s="293"/>
      <c r="ITE137" s="293"/>
      <c r="ITF137" s="293"/>
      <c r="ITG137" s="293"/>
      <c r="ITH137" s="293"/>
      <c r="ITI137" s="293"/>
      <c r="ITJ137" s="293"/>
      <c r="ITK137" s="293"/>
      <c r="ITL137" s="293"/>
      <c r="ITM137" s="293"/>
      <c r="ITN137" s="293"/>
      <c r="ITO137" s="293"/>
      <c r="ITP137" s="293"/>
      <c r="ITQ137" s="293"/>
      <c r="ITR137" s="293"/>
      <c r="ITS137" s="293"/>
      <c r="ITT137" s="293"/>
      <c r="ITU137" s="293"/>
      <c r="ITV137" s="293"/>
      <c r="ITW137" s="293"/>
      <c r="ITX137" s="293"/>
      <c r="ITY137" s="293"/>
      <c r="ITZ137" s="293"/>
      <c r="IUA137" s="293"/>
      <c r="IUB137" s="293"/>
      <c r="IUC137" s="293"/>
      <c r="IUD137" s="293"/>
      <c r="IUE137" s="293"/>
      <c r="IUF137" s="293"/>
      <c r="IUG137" s="293"/>
      <c r="IUH137" s="293"/>
      <c r="IUI137" s="293"/>
      <c r="IUJ137" s="293"/>
      <c r="IUK137" s="293"/>
      <c r="IUL137" s="293"/>
      <c r="IUM137" s="293"/>
      <c r="IUN137" s="293"/>
      <c r="IUO137" s="293"/>
      <c r="IUP137" s="293"/>
      <c r="IUQ137" s="293"/>
      <c r="IUR137" s="293"/>
      <c r="IUS137" s="293"/>
      <c r="IUT137" s="293"/>
      <c r="IUU137" s="293"/>
      <c r="IUV137" s="293"/>
      <c r="IUW137" s="293"/>
      <c r="IUX137" s="293"/>
      <c r="IUY137" s="293"/>
      <c r="IUZ137" s="293"/>
      <c r="IVA137" s="293"/>
      <c r="IVB137" s="293"/>
      <c r="IVC137" s="293"/>
      <c r="IVD137" s="293"/>
      <c r="IVE137" s="293"/>
      <c r="IVF137" s="293"/>
      <c r="IVG137" s="293"/>
      <c r="IVH137" s="293"/>
      <c r="IVI137" s="293"/>
      <c r="IVJ137" s="293"/>
      <c r="IVK137" s="293"/>
      <c r="IVL137" s="293"/>
      <c r="IVM137" s="293"/>
      <c r="IVN137" s="293"/>
      <c r="IVO137" s="293"/>
      <c r="IVP137" s="293"/>
      <c r="IVQ137" s="293"/>
      <c r="IVR137" s="293"/>
      <c r="IVS137" s="293"/>
      <c r="IVT137" s="293"/>
      <c r="IVU137" s="293"/>
      <c r="IVV137" s="293"/>
      <c r="IVW137" s="293"/>
      <c r="IVX137" s="293"/>
      <c r="IVY137" s="293"/>
      <c r="IVZ137" s="293"/>
      <c r="IWA137" s="293"/>
      <c r="IWB137" s="293"/>
      <c r="IWC137" s="293"/>
      <c r="IWD137" s="293"/>
      <c r="IWE137" s="293"/>
      <c r="IWF137" s="293"/>
      <c r="IWG137" s="293"/>
      <c r="IWH137" s="293"/>
      <c r="IWI137" s="293"/>
      <c r="IWJ137" s="293"/>
      <c r="IWK137" s="293"/>
      <c r="IWL137" s="293"/>
      <c r="IWM137" s="293"/>
      <c r="IWN137" s="293"/>
      <c r="IWO137" s="293"/>
      <c r="IWP137" s="293"/>
      <c r="IWQ137" s="293"/>
      <c r="IWR137" s="293"/>
      <c r="IWS137" s="293"/>
      <c r="IWT137" s="293"/>
      <c r="IWU137" s="293"/>
      <c r="IWV137" s="293"/>
      <c r="IWW137" s="293"/>
      <c r="IWX137" s="293"/>
      <c r="IWY137" s="293"/>
      <c r="IWZ137" s="293"/>
      <c r="IXA137" s="293"/>
      <c r="IXB137" s="293"/>
      <c r="IXC137" s="293"/>
      <c r="IXD137" s="293"/>
      <c r="IXE137" s="293"/>
      <c r="IXF137" s="293"/>
      <c r="IXG137" s="293"/>
      <c r="IXH137" s="293"/>
      <c r="IXI137" s="293"/>
      <c r="IXJ137" s="293"/>
      <c r="IXK137" s="293"/>
      <c r="IXL137" s="293"/>
      <c r="IXM137" s="293"/>
      <c r="IXN137" s="293"/>
      <c r="IXO137" s="293"/>
      <c r="IXP137" s="293"/>
      <c r="IXQ137" s="293"/>
      <c r="IXR137" s="293"/>
      <c r="IXS137" s="293"/>
      <c r="IXT137" s="293"/>
      <c r="IXU137" s="293"/>
      <c r="IXV137" s="293"/>
      <c r="IXW137" s="293"/>
      <c r="IXX137" s="293"/>
      <c r="IXY137" s="293"/>
      <c r="IXZ137" s="293"/>
      <c r="IYA137" s="293"/>
      <c r="IYB137" s="293"/>
      <c r="IYC137" s="293"/>
      <c r="IYD137" s="293"/>
      <c r="IYE137" s="293"/>
      <c r="IYF137" s="293"/>
      <c r="IYG137" s="293"/>
      <c r="IYH137" s="293"/>
      <c r="IYI137" s="293"/>
      <c r="IYJ137" s="293"/>
      <c r="IYK137" s="293"/>
      <c r="IYL137" s="293"/>
      <c r="IYM137" s="293"/>
      <c r="IYN137" s="293"/>
      <c r="IYO137" s="293"/>
      <c r="IYP137" s="293"/>
      <c r="IYQ137" s="293"/>
      <c r="IYR137" s="293"/>
      <c r="IYS137" s="293"/>
      <c r="IYT137" s="293"/>
      <c r="IYU137" s="293"/>
      <c r="IYV137" s="293"/>
      <c r="IYW137" s="293"/>
      <c r="IYX137" s="293"/>
      <c r="IYY137" s="293"/>
      <c r="IYZ137" s="293"/>
      <c r="IZA137" s="293"/>
      <c r="IZB137" s="293"/>
      <c r="IZC137" s="293"/>
      <c r="IZD137" s="293"/>
      <c r="IZE137" s="293"/>
      <c r="IZF137" s="293"/>
      <c r="IZG137" s="293"/>
      <c r="IZH137" s="293"/>
      <c r="IZI137" s="293"/>
      <c r="IZJ137" s="293"/>
      <c r="IZK137" s="293"/>
      <c r="IZL137" s="293"/>
      <c r="IZM137" s="293"/>
      <c r="IZN137" s="293"/>
      <c r="IZO137" s="293"/>
      <c r="IZP137" s="293"/>
      <c r="IZQ137" s="293"/>
      <c r="IZR137" s="293"/>
      <c r="IZS137" s="293"/>
      <c r="IZT137" s="293"/>
      <c r="IZU137" s="293"/>
      <c r="IZV137" s="293"/>
      <c r="IZW137" s="293"/>
      <c r="IZX137" s="293"/>
      <c r="IZY137" s="293"/>
      <c r="IZZ137" s="293"/>
      <c r="JAA137" s="293"/>
      <c r="JAB137" s="293"/>
      <c r="JAC137" s="293"/>
      <c r="JAD137" s="293"/>
      <c r="JAE137" s="293"/>
      <c r="JAF137" s="293"/>
      <c r="JAG137" s="293"/>
      <c r="JAH137" s="293"/>
      <c r="JAI137" s="293"/>
      <c r="JAJ137" s="293"/>
      <c r="JAK137" s="293"/>
      <c r="JAL137" s="293"/>
      <c r="JAM137" s="293"/>
      <c r="JAN137" s="293"/>
      <c r="JAO137" s="293"/>
      <c r="JAP137" s="293"/>
      <c r="JAQ137" s="293"/>
      <c r="JAR137" s="293"/>
      <c r="JAS137" s="293"/>
      <c r="JAT137" s="293"/>
      <c r="JAU137" s="293"/>
      <c r="JAV137" s="293"/>
      <c r="JAW137" s="293"/>
      <c r="JAX137" s="293"/>
      <c r="JAY137" s="293"/>
      <c r="JAZ137" s="293"/>
      <c r="JBA137" s="293"/>
      <c r="JBB137" s="293"/>
      <c r="JBC137" s="293"/>
      <c r="JBD137" s="293"/>
      <c r="JBE137" s="293"/>
      <c r="JBF137" s="293"/>
      <c r="JBG137" s="293"/>
      <c r="JBH137" s="293"/>
      <c r="JBI137" s="293"/>
      <c r="JBJ137" s="293"/>
      <c r="JBK137" s="293"/>
      <c r="JBL137" s="293"/>
      <c r="JBM137" s="293"/>
      <c r="JBN137" s="293"/>
      <c r="JBO137" s="293"/>
      <c r="JBP137" s="293"/>
      <c r="JBQ137" s="293"/>
      <c r="JBR137" s="293"/>
      <c r="JBS137" s="293"/>
      <c r="JBT137" s="293"/>
      <c r="JBU137" s="293"/>
      <c r="JBV137" s="293"/>
      <c r="JBW137" s="293"/>
      <c r="JBX137" s="293"/>
      <c r="JBY137" s="293"/>
      <c r="JBZ137" s="293"/>
      <c r="JCA137" s="293"/>
      <c r="JCB137" s="293"/>
      <c r="JCC137" s="293"/>
      <c r="JCD137" s="293"/>
      <c r="JCE137" s="293"/>
      <c r="JCF137" s="293"/>
      <c r="JCG137" s="293"/>
      <c r="JCH137" s="293"/>
      <c r="JCI137" s="293"/>
      <c r="JCJ137" s="293"/>
      <c r="JCK137" s="293"/>
      <c r="JCL137" s="293"/>
      <c r="JCM137" s="293"/>
      <c r="JCN137" s="293"/>
      <c r="JCO137" s="293"/>
      <c r="JCP137" s="293"/>
      <c r="JCQ137" s="293"/>
      <c r="JCR137" s="293"/>
      <c r="JCS137" s="293"/>
      <c r="JCT137" s="293"/>
      <c r="JCU137" s="293"/>
      <c r="JCV137" s="293"/>
      <c r="JCW137" s="293"/>
      <c r="JCX137" s="293"/>
      <c r="JCY137" s="293"/>
      <c r="JCZ137" s="293"/>
      <c r="JDA137" s="293"/>
      <c r="JDB137" s="293"/>
      <c r="JDC137" s="293"/>
      <c r="JDD137" s="293"/>
      <c r="JDE137" s="293"/>
      <c r="JDF137" s="293"/>
      <c r="JDG137" s="293"/>
      <c r="JDH137" s="293"/>
      <c r="JDI137" s="293"/>
      <c r="JDJ137" s="293"/>
      <c r="JDK137" s="293"/>
      <c r="JDL137" s="293"/>
      <c r="JDM137" s="293"/>
      <c r="JDN137" s="293"/>
      <c r="JDO137" s="293"/>
      <c r="JDP137" s="293"/>
      <c r="JDQ137" s="293"/>
      <c r="JDR137" s="293"/>
      <c r="JDS137" s="293"/>
      <c r="JDT137" s="293"/>
      <c r="JDU137" s="293"/>
      <c r="JDV137" s="293"/>
      <c r="JDW137" s="293"/>
      <c r="JDX137" s="293"/>
      <c r="JDY137" s="293"/>
      <c r="JDZ137" s="293"/>
      <c r="JEA137" s="293"/>
      <c r="JEB137" s="293"/>
      <c r="JEC137" s="293"/>
      <c r="JED137" s="293"/>
      <c r="JEE137" s="293"/>
      <c r="JEF137" s="293"/>
      <c r="JEG137" s="293"/>
      <c r="JEH137" s="293"/>
      <c r="JEI137" s="293"/>
      <c r="JEJ137" s="293"/>
      <c r="JEK137" s="293"/>
      <c r="JEL137" s="293"/>
      <c r="JEM137" s="293"/>
      <c r="JEN137" s="293"/>
      <c r="JEO137" s="293"/>
      <c r="JEP137" s="293"/>
      <c r="JEQ137" s="293"/>
      <c r="JER137" s="293"/>
      <c r="JES137" s="293"/>
      <c r="JET137" s="293"/>
      <c r="JEU137" s="293"/>
      <c r="JEV137" s="293"/>
      <c r="JEW137" s="293"/>
      <c r="JEX137" s="293"/>
      <c r="JEY137" s="293"/>
      <c r="JEZ137" s="293"/>
      <c r="JFA137" s="293"/>
      <c r="JFB137" s="293"/>
      <c r="JFC137" s="293"/>
      <c r="JFD137" s="293"/>
      <c r="JFE137" s="293"/>
      <c r="JFF137" s="293"/>
      <c r="JFG137" s="293"/>
      <c r="JFH137" s="293"/>
      <c r="JFI137" s="293"/>
      <c r="JFJ137" s="293"/>
      <c r="JFK137" s="293"/>
      <c r="JFL137" s="293"/>
      <c r="JFM137" s="293"/>
      <c r="JFN137" s="293"/>
      <c r="JFO137" s="293"/>
      <c r="JFP137" s="293"/>
      <c r="JFQ137" s="293"/>
      <c r="JFR137" s="293"/>
      <c r="JFS137" s="293"/>
      <c r="JFT137" s="293"/>
      <c r="JFU137" s="293"/>
      <c r="JFV137" s="293"/>
      <c r="JFW137" s="293"/>
      <c r="JFX137" s="293"/>
      <c r="JFY137" s="293"/>
      <c r="JFZ137" s="293"/>
      <c r="JGA137" s="293"/>
      <c r="JGB137" s="293"/>
      <c r="JGC137" s="293"/>
      <c r="JGD137" s="293"/>
      <c r="JGE137" s="293"/>
      <c r="JGF137" s="293"/>
      <c r="JGG137" s="293"/>
      <c r="JGH137" s="293"/>
      <c r="JGI137" s="293"/>
      <c r="JGJ137" s="293"/>
      <c r="JGK137" s="293"/>
      <c r="JGL137" s="293"/>
      <c r="JGM137" s="293"/>
      <c r="JGN137" s="293"/>
      <c r="JGO137" s="293"/>
      <c r="JGP137" s="293"/>
      <c r="JGQ137" s="293"/>
      <c r="JGR137" s="293"/>
      <c r="JGS137" s="293"/>
      <c r="JGT137" s="293"/>
      <c r="JGU137" s="293"/>
      <c r="JGV137" s="293"/>
      <c r="JGW137" s="293"/>
      <c r="JGX137" s="293"/>
      <c r="JGY137" s="293"/>
      <c r="JGZ137" s="293"/>
      <c r="JHA137" s="293"/>
      <c r="JHB137" s="293"/>
      <c r="JHC137" s="293"/>
      <c r="JHD137" s="293"/>
      <c r="JHE137" s="293"/>
      <c r="JHF137" s="293"/>
      <c r="JHG137" s="293"/>
      <c r="JHH137" s="293"/>
      <c r="JHI137" s="293"/>
      <c r="JHJ137" s="293"/>
      <c r="JHK137" s="293"/>
      <c r="JHL137" s="293"/>
      <c r="JHM137" s="293"/>
      <c r="JHN137" s="293"/>
      <c r="JHO137" s="293"/>
      <c r="JHP137" s="293"/>
      <c r="JHQ137" s="293"/>
      <c r="JHR137" s="293"/>
      <c r="JHS137" s="293"/>
      <c r="JHT137" s="293"/>
      <c r="JHU137" s="293"/>
      <c r="JHV137" s="293"/>
      <c r="JHW137" s="293"/>
      <c r="JHX137" s="293"/>
      <c r="JHY137" s="293"/>
      <c r="JHZ137" s="293"/>
      <c r="JIA137" s="293"/>
      <c r="JIB137" s="293"/>
      <c r="JIC137" s="293"/>
      <c r="JID137" s="293"/>
      <c r="JIE137" s="293"/>
      <c r="JIF137" s="293"/>
      <c r="JIG137" s="293"/>
      <c r="JIH137" s="293"/>
      <c r="JII137" s="293"/>
      <c r="JIJ137" s="293"/>
      <c r="JIK137" s="293"/>
      <c r="JIL137" s="293"/>
      <c r="JIM137" s="293"/>
      <c r="JIN137" s="293"/>
      <c r="JIO137" s="293"/>
      <c r="JIP137" s="293"/>
      <c r="JIQ137" s="293"/>
      <c r="JIR137" s="293"/>
      <c r="JIS137" s="293"/>
      <c r="JIT137" s="293"/>
      <c r="JIU137" s="293"/>
      <c r="JIV137" s="293"/>
      <c r="JIW137" s="293"/>
      <c r="JIX137" s="293"/>
      <c r="JIY137" s="293"/>
      <c r="JIZ137" s="293"/>
      <c r="JJA137" s="293"/>
      <c r="JJB137" s="293"/>
      <c r="JJC137" s="293"/>
      <c r="JJD137" s="293"/>
      <c r="JJE137" s="293"/>
      <c r="JJF137" s="293"/>
      <c r="JJG137" s="293"/>
      <c r="JJH137" s="293"/>
      <c r="JJI137" s="293"/>
      <c r="JJJ137" s="293"/>
      <c r="JJK137" s="293"/>
      <c r="JJL137" s="293"/>
      <c r="JJM137" s="293"/>
      <c r="JJN137" s="293"/>
      <c r="JJO137" s="293"/>
      <c r="JJP137" s="293"/>
      <c r="JJQ137" s="293"/>
      <c r="JJR137" s="293"/>
      <c r="JJS137" s="293"/>
      <c r="JJT137" s="293"/>
      <c r="JJU137" s="293"/>
      <c r="JJV137" s="293"/>
      <c r="JJW137" s="293"/>
      <c r="JJX137" s="293"/>
      <c r="JJY137" s="293"/>
      <c r="JJZ137" s="293"/>
      <c r="JKA137" s="293"/>
      <c r="JKB137" s="293"/>
      <c r="JKC137" s="293"/>
      <c r="JKD137" s="293"/>
      <c r="JKE137" s="293"/>
      <c r="JKF137" s="293"/>
      <c r="JKG137" s="293"/>
      <c r="JKH137" s="293"/>
      <c r="JKI137" s="293"/>
      <c r="JKJ137" s="293"/>
      <c r="JKK137" s="293"/>
      <c r="JKL137" s="293"/>
      <c r="JKM137" s="293"/>
      <c r="JKN137" s="293"/>
      <c r="JKO137" s="293"/>
      <c r="JKP137" s="293"/>
      <c r="JKQ137" s="293"/>
      <c r="JKR137" s="293"/>
      <c r="JKS137" s="293"/>
      <c r="JKT137" s="293"/>
      <c r="JKU137" s="293"/>
      <c r="JKV137" s="293"/>
      <c r="JKW137" s="293"/>
      <c r="JKX137" s="293"/>
      <c r="JKY137" s="293"/>
      <c r="JKZ137" s="293"/>
      <c r="JLA137" s="293"/>
      <c r="JLB137" s="293"/>
      <c r="JLC137" s="293"/>
      <c r="JLD137" s="293"/>
      <c r="JLE137" s="293"/>
      <c r="JLF137" s="293"/>
      <c r="JLG137" s="293"/>
      <c r="JLH137" s="293"/>
      <c r="JLI137" s="293"/>
      <c r="JLJ137" s="293"/>
      <c r="JLK137" s="293"/>
      <c r="JLL137" s="293"/>
      <c r="JLM137" s="293"/>
      <c r="JLN137" s="293"/>
      <c r="JLO137" s="293"/>
      <c r="JLP137" s="293"/>
      <c r="JLQ137" s="293"/>
      <c r="JLR137" s="293"/>
      <c r="JLS137" s="293"/>
      <c r="JLT137" s="293"/>
      <c r="JLU137" s="293"/>
      <c r="JLV137" s="293"/>
      <c r="JLW137" s="293"/>
      <c r="JLX137" s="293"/>
      <c r="JLY137" s="293"/>
      <c r="JLZ137" s="293"/>
      <c r="JMA137" s="293"/>
      <c r="JMB137" s="293"/>
      <c r="JMC137" s="293"/>
      <c r="JMD137" s="293"/>
      <c r="JME137" s="293"/>
      <c r="JMF137" s="293"/>
      <c r="JMG137" s="293"/>
      <c r="JMH137" s="293"/>
      <c r="JMI137" s="293"/>
      <c r="JMJ137" s="293"/>
      <c r="JMK137" s="293"/>
      <c r="JML137" s="293"/>
      <c r="JMM137" s="293"/>
      <c r="JMN137" s="293"/>
      <c r="JMO137" s="293"/>
      <c r="JMP137" s="293"/>
      <c r="JMQ137" s="293"/>
      <c r="JMR137" s="293"/>
      <c r="JMS137" s="293"/>
      <c r="JMT137" s="293"/>
      <c r="JMU137" s="293"/>
      <c r="JMV137" s="293"/>
      <c r="JMW137" s="293"/>
      <c r="JMX137" s="293"/>
      <c r="JMY137" s="293"/>
      <c r="JMZ137" s="293"/>
      <c r="JNA137" s="293"/>
      <c r="JNB137" s="293"/>
      <c r="JNC137" s="293"/>
      <c r="JND137" s="293"/>
      <c r="JNE137" s="293"/>
      <c r="JNF137" s="293"/>
      <c r="JNG137" s="293"/>
      <c r="JNH137" s="293"/>
      <c r="JNI137" s="293"/>
      <c r="JNJ137" s="293"/>
      <c r="JNK137" s="293"/>
      <c r="JNL137" s="293"/>
      <c r="JNM137" s="293"/>
      <c r="JNN137" s="293"/>
      <c r="JNO137" s="293"/>
      <c r="JNP137" s="293"/>
      <c r="JNQ137" s="293"/>
      <c r="JNR137" s="293"/>
      <c r="JNS137" s="293"/>
      <c r="JNT137" s="293"/>
      <c r="JNU137" s="293"/>
      <c r="JNV137" s="293"/>
      <c r="JNW137" s="293"/>
      <c r="JNX137" s="293"/>
      <c r="JNY137" s="293"/>
      <c r="JNZ137" s="293"/>
      <c r="JOA137" s="293"/>
      <c r="JOB137" s="293"/>
      <c r="JOC137" s="293"/>
      <c r="JOD137" s="293"/>
      <c r="JOE137" s="293"/>
      <c r="JOF137" s="293"/>
      <c r="JOG137" s="293"/>
      <c r="JOH137" s="293"/>
      <c r="JOI137" s="293"/>
      <c r="JOJ137" s="293"/>
      <c r="JOK137" s="293"/>
      <c r="JOL137" s="293"/>
      <c r="JOM137" s="293"/>
      <c r="JON137" s="293"/>
      <c r="JOO137" s="293"/>
      <c r="JOP137" s="293"/>
      <c r="JOQ137" s="293"/>
      <c r="JOR137" s="293"/>
      <c r="JOS137" s="293"/>
      <c r="JOT137" s="293"/>
      <c r="JOU137" s="293"/>
      <c r="JOV137" s="293"/>
      <c r="JOW137" s="293"/>
      <c r="JOX137" s="293"/>
      <c r="JOY137" s="293"/>
      <c r="JOZ137" s="293"/>
      <c r="JPA137" s="293"/>
      <c r="JPB137" s="293"/>
      <c r="JPC137" s="293"/>
      <c r="JPD137" s="293"/>
      <c r="JPE137" s="293"/>
      <c r="JPF137" s="293"/>
      <c r="JPG137" s="293"/>
      <c r="JPH137" s="293"/>
      <c r="JPI137" s="293"/>
      <c r="JPJ137" s="293"/>
      <c r="JPK137" s="293"/>
      <c r="JPL137" s="293"/>
      <c r="JPM137" s="293"/>
      <c r="JPN137" s="293"/>
      <c r="JPO137" s="293"/>
      <c r="JPP137" s="293"/>
      <c r="JPQ137" s="293"/>
      <c r="JPR137" s="293"/>
      <c r="JPS137" s="293"/>
      <c r="JPT137" s="293"/>
      <c r="JPU137" s="293"/>
      <c r="JPV137" s="293"/>
      <c r="JPW137" s="293"/>
      <c r="JPX137" s="293"/>
      <c r="JPY137" s="293"/>
      <c r="JPZ137" s="293"/>
      <c r="JQA137" s="293"/>
      <c r="JQB137" s="293"/>
      <c r="JQC137" s="293"/>
      <c r="JQD137" s="293"/>
      <c r="JQE137" s="293"/>
      <c r="JQF137" s="293"/>
      <c r="JQG137" s="293"/>
      <c r="JQH137" s="293"/>
      <c r="JQI137" s="293"/>
      <c r="JQJ137" s="293"/>
      <c r="JQK137" s="293"/>
      <c r="JQL137" s="293"/>
      <c r="JQM137" s="293"/>
      <c r="JQN137" s="293"/>
      <c r="JQO137" s="293"/>
      <c r="JQP137" s="293"/>
      <c r="JQQ137" s="293"/>
      <c r="JQR137" s="293"/>
      <c r="JQS137" s="293"/>
      <c r="JQT137" s="293"/>
      <c r="JQU137" s="293"/>
      <c r="JQV137" s="293"/>
      <c r="JQW137" s="293"/>
      <c r="JQX137" s="293"/>
      <c r="JQY137" s="293"/>
      <c r="JQZ137" s="293"/>
      <c r="JRA137" s="293"/>
      <c r="JRB137" s="293"/>
      <c r="JRC137" s="293"/>
      <c r="JRD137" s="293"/>
      <c r="JRE137" s="293"/>
      <c r="JRF137" s="293"/>
      <c r="JRG137" s="293"/>
      <c r="JRH137" s="293"/>
      <c r="JRI137" s="293"/>
      <c r="JRJ137" s="293"/>
      <c r="JRK137" s="293"/>
      <c r="JRL137" s="293"/>
      <c r="JRM137" s="293"/>
      <c r="JRN137" s="293"/>
      <c r="JRO137" s="293"/>
      <c r="JRP137" s="293"/>
      <c r="JRQ137" s="293"/>
      <c r="JRR137" s="293"/>
      <c r="JRS137" s="293"/>
      <c r="JRT137" s="293"/>
      <c r="JRU137" s="293"/>
      <c r="JRV137" s="293"/>
      <c r="JRW137" s="293"/>
      <c r="JRX137" s="293"/>
      <c r="JRY137" s="293"/>
      <c r="JRZ137" s="293"/>
      <c r="JSA137" s="293"/>
      <c r="JSB137" s="293"/>
      <c r="JSC137" s="293"/>
      <c r="JSD137" s="293"/>
      <c r="JSE137" s="293"/>
      <c r="JSF137" s="293"/>
      <c r="JSG137" s="293"/>
      <c r="JSH137" s="293"/>
      <c r="JSI137" s="293"/>
      <c r="JSJ137" s="293"/>
      <c r="JSK137" s="293"/>
      <c r="JSL137" s="293"/>
      <c r="JSM137" s="293"/>
      <c r="JSN137" s="293"/>
      <c r="JSO137" s="293"/>
      <c r="JSP137" s="293"/>
      <c r="JSQ137" s="293"/>
      <c r="JSR137" s="293"/>
      <c r="JSS137" s="293"/>
      <c r="JST137" s="293"/>
      <c r="JSU137" s="293"/>
      <c r="JSV137" s="293"/>
      <c r="JSW137" s="293"/>
      <c r="JSX137" s="293"/>
      <c r="JSY137" s="293"/>
      <c r="JSZ137" s="293"/>
      <c r="JTA137" s="293"/>
      <c r="JTB137" s="293"/>
      <c r="JTC137" s="293"/>
      <c r="JTD137" s="293"/>
      <c r="JTE137" s="293"/>
      <c r="JTF137" s="293"/>
      <c r="JTG137" s="293"/>
      <c r="JTH137" s="293"/>
      <c r="JTI137" s="293"/>
      <c r="JTJ137" s="293"/>
      <c r="JTK137" s="293"/>
      <c r="JTL137" s="293"/>
      <c r="JTM137" s="293"/>
      <c r="JTN137" s="293"/>
      <c r="JTO137" s="293"/>
      <c r="JTP137" s="293"/>
      <c r="JTQ137" s="293"/>
      <c r="JTR137" s="293"/>
      <c r="JTS137" s="293"/>
      <c r="JTT137" s="293"/>
      <c r="JTU137" s="293"/>
      <c r="JTV137" s="293"/>
      <c r="JTW137" s="293"/>
      <c r="JTX137" s="293"/>
      <c r="JTY137" s="293"/>
      <c r="JTZ137" s="293"/>
      <c r="JUA137" s="293"/>
      <c r="JUB137" s="293"/>
      <c r="JUC137" s="293"/>
      <c r="JUD137" s="293"/>
      <c r="JUE137" s="293"/>
      <c r="JUF137" s="293"/>
      <c r="JUG137" s="293"/>
      <c r="JUH137" s="293"/>
      <c r="JUI137" s="293"/>
      <c r="JUJ137" s="293"/>
      <c r="JUK137" s="293"/>
      <c r="JUL137" s="293"/>
      <c r="JUM137" s="293"/>
      <c r="JUN137" s="293"/>
      <c r="JUO137" s="293"/>
      <c r="JUP137" s="293"/>
      <c r="JUQ137" s="293"/>
      <c r="JUR137" s="293"/>
      <c r="JUS137" s="293"/>
      <c r="JUT137" s="293"/>
      <c r="JUU137" s="293"/>
      <c r="JUV137" s="293"/>
      <c r="JUW137" s="293"/>
      <c r="JUX137" s="293"/>
      <c r="JUY137" s="293"/>
      <c r="JUZ137" s="293"/>
      <c r="JVA137" s="293"/>
      <c r="JVB137" s="293"/>
      <c r="JVC137" s="293"/>
      <c r="JVD137" s="293"/>
      <c r="JVE137" s="293"/>
      <c r="JVF137" s="293"/>
      <c r="JVG137" s="293"/>
      <c r="JVH137" s="293"/>
      <c r="JVI137" s="293"/>
      <c r="JVJ137" s="293"/>
      <c r="JVK137" s="293"/>
      <c r="JVL137" s="293"/>
      <c r="JVM137" s="293"/>
      <c r="JVN137" s="293"/>
      <c r="JVO137" s="293"/>
      <c r="JVP137" s="293"/>
      <c r="JVQ137" s="293"/>
      <c r="JVR137" s="293"/>
      <c r="JVS137" s="293"/>
      <c r="JVT137" s="293"/>
      <c r="JVU137" s="293"/>
      <c r="JVV137" s="293"/>
      <c r="JVW137" s="293"/>
      <c r="JVX137" s="293"/>
      <c r="JVY137" s="293"/>
      <c r="JVZ137" s="293"/>
      <c r="JWA137" s="293"/>
      <c r="JWB137" s="293"/>
      <c r="JWC137" s="293"/>
      <c r="JWD137" s="293"/>
      <c r="JWE137" s="293"/>
      <c r="JWF137" s="293"/>
      <c r="JWG137" s="293"/>
      <c r="JWH137" s="293"/>
      <c r="JWI137" s="293"/>
      <c r="JWJ137" s="293"/>
      <c r="JWK137" s="293"/>
      <c r="JWL137" s="293"/>
      <c r="JWM137" s="293"/>
      <c r="JWN137" s="293"/>
      <c r="JWO137" s="293"/>
      <c r="JWP137" s="293"/>
      <c r="JWQ137" s="293"/>
      <c r="JWR137" s="293"/>
      <c r="JWS137" s="293"/>
      <c r="JWT137" s="293"/>
      <c r="JWU137" s="293"/>
      <c r="JWV137" s="293"/>
      <c r="JWW137" s="293"/>
      <c r="JWX137" s="293"/>
      <c r="JWY137" s="293"/>
      <c r="JWZ137" s="293"/>
      <c r="JXA137" s="293"/>
      <c r="JXB137" s="293"/>
      <c r="JXC137" s="293"/>
      <c r="JXD137" s="293"/>
      <c r="JXE137" s="293"/>
      <c r="JXF137" s="293"/>
      <c r="JXG137" s="293"/>
      <c r="JXH137" s="293"/>
      <c r="JXI137" s="293"/>
      <c r="JXJ137" s="293"/>
      <c r="JXK137" s="293"/>
      <c r="JXL137" s="293"/>
      <c r="JXM137" s="293"/>
      <c r="JXN137" s="293"/>
      <c r="JXO137" s="293"/>
      <c r="JXP137" s="293"/>
      <c r="JXQ137" s="293"/>
      <c r="JXR137" s="293"/>
      <c r="JXS137" s="293"/>
      <c r="JXT137" s="293"/>
      <c r="JXU137" s="293"/>
      <c r="JXV137" s="293"/>
      <c r="JXW137" s="293"/>
      <c r="JXX137" s="293"/>
      <c r="JXY137" s="293"/>
      <c r="JXZ137" s="293"/>
      <c r="JYA137" s="293"/>
      <c r="JYB137" s="293"/>
      <c r="JYC137" s="293"/>
      <c r="JYD137" s="293"/>
      <c r="JYE137" s="293"/>
      <c r="JYF137" s="293"/>
      <c r="JYG137" s="293"/>
      <c r="JYH137" s="293"/>
      <c r="JYI137" s="293"/>
      <c r="JYJ137" s="293"/>
      <c r="JYK137" s="293"/>
      <c r="JYL137" s="293"/>
      <c r="JYM137" s="293"/>
      <c r="JYN137" s="293"/>
      <c r="JYO137" s="293"/>
      <c r="JYP137" s="293"/>
      <c r="JYQ137" s="293"/>
      <c r="JYR137" s="293"/>
      <c r="JYS137" s="293"/>
      <c r="JYT137" s="293"/>
      <c r="JYU137" s="293"/>
      <c r="JYV137" s="293"/>
      <c r="JYW137" s="293"/>
      <c r="JYX137" s="293"/>
      <c r="JYY137" s="293"/>
      <c r="JYZ137" s="293"/>
      <c r="JZA137" s="293"/>
      <c r="JZB137" s="293"/>
      <c r="JZC137" s="293"/>
      <c r="JZD137" s="293"/>
      <c r="JZE137" s="293"/>
      <c r="JZF137" s="293"/>
      <c r="JZG137" s="293"/>
      <c r="JZH137" s="293"/>
      <c r="JZI137" s="293"/>
      <c r="JZJ137" s="293"/>
      <c r="JZK137" s="293"/>
      <c r="JZL137" s="293"/>
      <c r="JZM137" s="293"/>
      <c r="JZN137" s="293"/>
      <c r="JZO137" s="293"/>
      <c r="JZP137" s="293"/>
      <c r="JZQ137" s="293"/>
      <c r="JZR137" s="293"/>
      <c r="JZS137" s="293"/>
      <c r="JZT137" s="293"/>
      <c r="JZU137" s="293"/>
      <c r="JZV137" s="293"/>
      <c r="JZW137" s="293"/>
      <c r="JZX137" s="293"/>
      <c r="JZY137" s="293"/>
      <c r="JZZ137" s="293"/>
      <c r="KAA137" s="293"/>
      <c r="KAB137" s="293"/>
      <c r="KAC137" s="293"/>
      <c r="KAD137" s="293"/>
      <c r="KAE137" s="293"/>
      <c r="KAF137" s="293"/>
      <c r="KAG137" s="293"/>
      <c r="KAH137" s="293"/>
      <c r="KAI137" s="293"/>
      <c r="KAJ137" s="293"/>
      <c r="KAK137" s="293"/>
      <c r="KAL137" s="293"/>
      <c r="KAM137" s="293"/>
      <c r="KAN137" s="293"/>
      <c r="KAO137" s="293"/>
      <c r="KAP137" s="293"/>
      <c r="KAQ137" s="293"/>
      <c r="KAR137" s="293"/>
      <c r="KAS137" s="293"/>
      <c r="KAT137" s="293"/>
      <c r="KAU137" s="293"/>
      <c r="KAV137" s="293"/>
      <c r="KAW137" s="293"/>
      <c r="KAX137" s="293"/>
      <c r="KAY137" s="293"/>
      <c r="KAZ137" s="293"/>
      <c r="KBA137" s="293"/>
      <c r="KBB137" s="293"/>
      <c r="KBC137" s="293"/>
      <c r="KBD137" s="293"/>
      <c r="KBE137" s="293"/>
      <c r="KBF137" s="293"/>
      <c r="KBG137" s="293"/>
      <c r="KBH137" s="293"/>
      <c r="KBI137" s="293"/>
      <c r="KBJ137" s="293"/>
      <c r="KBK137" s="293"/>
      <c r="KBL137" s="293"/>
      <c r="KBM137" s="293"/>
      <c r="KBN137" s="293"/>
      <c r="KBO137" s="293"/>
      <c r="KBP137" s="293"/>
      <c r="KBQ137" s="293"/>
      <c r="KBR137" s="293"/>
      <c r="KBS137" s="293"/>
      <c r="KBT137" s="293"/>
      <c r="KBU137" s="293"/>
      <c r="KBV137" s="293"/>
      <c r="KBW137" s="293"/>
      <c r="KBX137" s="293"/>
      <c r="KBY137" s="293"/>
      <c r="KBZ137" s="293"/>
      <c r="KCA137" s="293"/>
      <c r="KCB137" s="293"/>
      <c r="KCC137" s="293"/>
      <c r="KCD137" s="293"/>
      <c r="KCE137" s="293"/>
      <c r="KCF137" s="293"/>
      <c r="KCG137" s="293"/>
      <c r="KCH137" s="293"/>
      <c r="KCI137" s="293"/>
      <c r="KCJ137" s="293"/>
      <c r="KCK137" s="293"/>
      <c r="KCL137" s="293"/>
      <c r="KCM137" s="293"/>
      <c r="KCN137" s="293"/>
      <c r="KCO137" s="293"/>
      <c r="KCP137" s="293"/>
      <c r="KCQ137" s="293"/>
      <c r="KCR137" s="293"/>
      <c r="KCS137" s="293"/>
      <c r="KCT137" s="293"/>
      <c r="KCU137" s="293"/>
      <c r="KCV137" s="293"/>
      <c r="KCW137" s="293"/>
      <c r="KCX137" s="293"/>
      <c r="KCY137" s="293"/>
      <c r="KCZ137" s="293"/>
      <c r="KDA137" s="293"/>
      <c r="KDB137" s="293"/>
      <c r="KDC137" s="293"/>
      <c r="KDD137" s="293"/>
      <c r="KDE137" s="293"/>
      <c r="KDF137" s="293"/>
      <c r="KDG137" s="293"/>
      <c r="KDH137" s="293"/>
      <c r="KDI137" s="293"/>
      <c r="KDJ137" s="293"/>
      <c r="KDK137" s="293"/>
      <c r="KDL137" s="293"/>
      <c r="KDM137" s="293"/>
      <c r="KDN137" s="293"/>
      <c r="KDO137" s="293"/>
      <c r="KDP137" s="293"/>
      <c r="KDQ137" s="293"/>
      <c r="KDR137" s="293"/>
      <c r="KDS137" s="293"/>
      <c r="KDT137" s="293"/>
      <c r="KDU137" s="293"/>
      <c r="KDV137" s="293"/>
      <c r="KDW137" s="293"/>
      <c r="KDX137" s="293"/>
      <c r="KDY137" s="293"/>
      <c r="KDZ137" s="293"/>
      <c r="KEA137" s="293"/>
      <c r="KEB137" s="293"/>
      <c r="KEC137" s="293"/>
      <c r="KED137" s="293"/>
      <c r="KEE137" s="293"/>
      <c r="KEF137" s="293"/>
      <c r="KEG137" s="293"/>
      <c r="KEH137" s="293"/>
      <c r="KEI137" s="293"/>
      <c r="KEJ137" s="293"/>
      <c r="KEK137" s="293"/>
      <c r="KEL137" s="293"/>
      <c r="KEM137" s="293"/>
      <c r="KEN137" s="293"/>
      <c r="KEO137" s="293"/>
      <c r="KEP137" s="293"/>
      <c r="KEQ137" s="293"/>
      <c r="KER137" s="293"/>
      <c r="KES137" s="293"/>
      <c r="KET137" s="293"/>
      <c r="KEU137" s="293"/>
      <c r="KEV137" s="293"/>
      <c r="KEW137" s="293"/>
      <c r="KEX137" s="293"/>
      <c r="KEY137" s="293"/>
      <c r="KEZ137" s="293"/>
      <c r="KFA137" s="293"/>
      <c r="KFB137" s="293"/>
      <c r="KFC137" s="293"/>
      <c r="KFD137" s="293"/>
      <c r="KFE137" s="293"/>
      <c r="KFF137" s="293"/>
      <c r="KFG137" s="293"/>
      <c r="KFH137" s="293"/>
      <c r="KFI137" s="293"/>
      <c r="KFJ137" s="293"/>
      <c r="KFK137" s="293"/>
      <c r="KFL137" s="293"/>
      <c r="KFM137" s="293"/>
      <c r="KFN137" s="293"/>
      <c r="KFO137" s="293"/>
      <c r="KFP137" s="293"/>
      <c r="KFQ137" s="293"/>
      <c r="KFR137" s="293"/>
      <c r="KFS137" s="293"/>
      <c r="KFT137" s="293"/>
      <c r="KFU137" s="293"/>
      <c r="KFV137" s="293"/>
      <c r="KFW137" s="293"/>
      <c r="KFX137" s="293"/>
      <c r="KFY137" s="293"/>
      <c r="KFZ137" s="293"/>
      <c r="KGA137" s="293"/>
      <c r="KGB137" s="293"/>
      <c r="KGC137" s="293"/>
      <c r="KGD137" s="293"/>
      <c r="KGE137" s="293"/>
      <c r="KGF137" s="293"/>
      <c r="KGG137" s="293"/>
      <c r="KGH137" s="293"/>
      <c r="KGI137" s="293"/>
      <c r="KGJ137" s="293"/>
      <c r="KGK137" s="293"/>
      <c r="KGL137" s="293"/>
      <c r="KGM137" s="293"/>
      <c r="KGN137" s="293"/>
      <c r="KGO137" s="293"/>
      <c r="KGP137" s="293"/>
      <c r="KGQ137" s="293"/>
      <c r="KGR137" s="293"/>
      <c r="KGS137" s="293"/>
      <c r="KGT137" s="293"/>
      <c r="KGU137" s="293"/>
      <c r="KGV137" s="293"/>
      <c r="KGW137" s="293"/>
      <c r="KGX137" s="293"/>
      <c r="KGY137" s="293"/>
      <c r="KGZ137" s="293"/>
      <c r="KHA137" s="293"/>
      <c r="KHB137" s="293"/>
      <c r="KHC137" s="293"/>
      <c r="KHD137" s="293"/>
      <c r="KHE137" s="293"/>
      <c r="KHF137" s="293"/>
      <c r="KHG137" s="293"/>
      <c r="KHH137" s="293"/>
      <c r="KHI137" s="293"/>
      <c r="KHJ137" s="293"/>
      <c r="KHK137" s="293"/>
      <c r="KHL137" s="293"/>
      <c r="KHM137" s="293"/>
      <c r="KHN137" s="293"/>
      <c r="KHO137" s="293"/>
      <c r="KHP137" s="293"/>
      <c r="KHQ137" s="293"/>
      <c r="KHR137" s="293"/>
      <c r="KHS137" s="293"/>
      <c r="KHT137" s="293"/>
      <c r="KHU137" s="293"/>
      <c r="KHV137" s="293"/>
      <c r="KHW137" s="293"/>
      <c r="KHX137" s="293"/>
      <c r="KHY137" s="293"/>
      <c r="KHZ137" s="293"/>
      <c r="KIA137" s="293"/>
      <c r="KIB137" s="293"/>
      <c r="KIC137" s="293"/>
      <c r="KID137" s="293"/>
      <c r="KIE137" s="293"/>
      <c r="KIF137" s="293"/>
      <c r="KIG137" s="293"/>
      <c r="KIH137" s="293"/>
      <c r="KII137" s="293"/>
      <c r="KIJ137" s="293"/>
      <c r="KIK137" s="293"/>
      <c r="KIL137" s="293"/>
      <c r="KIM137" s="293"/>
      <c r="KIN137" s="293"/>
      <c r="KIO137" s="293"/>
      <c r="KIP137" s="293"/>
      <c r="KIQ137" s="293"/>
      <c r="KIR137" s="293"/>
      <c r="KIS137" s="293"/>
      <c r="KIT137" s="293"/>
      <c r="KIU137" s="293"/>
      <c r="KIV137" s="293"/>
      <c r="KIW137" s="293"/>
      <c r="KIX137" s="293"/>
      <c r="KIY137" s="293"/>
      <c r="KIZ137" s="293"/>
      <c r="KJA137" s="293"/>
      <c r="KJB137" s="293"/>
      <c r="KJC137" s="293"/>
      <c r="KJD137" s="293"/>
      <c r="KJE137" s="293"/>
      <c r="KJF137" s="293"/>
      <c r="KJG137" s="293"/>
      <c r="KJH137" s="293"/>
      <c r="KJI137" s="293"/>
      <c r="KJJ137" s="293"/>
      <c r="KJK137" s="293"/>
      <c r="KJL137" s="293"/>
      <c r="KJM137" s="293"/>
      <c r="KJN137" s="293"/>
      <c r="KJO137" s="293"/>
      <c r="KJP137" s="293"/>
      <c r="KJQ137" s="293"/>
      <c r="KJR137" s="293"/>
      <c r="KJS137" s="293"/>
      <c r="KJT137" s="293"/>
      <c r="KJU137" s="293"/>
      <c r="KJV137" s="293"/>
      <c r="KJW137" s="293"/>
      <c r="KJX137" s="293"/>
      <c r="KJY137" s="293"/>
      <c r="KJZ137" s="293"/>
      <c r="KKA137" s="293"/>
      <c r="KKB137" s="293"/>
      <c r="KKC137" s="293"/>
      <c r="KKD137" s="293"/>
      <c r="KKE137" s="293"/>
      <c r="KKF137" s="293"/>
      <c r="KKG137" s="293"/>
      <c r="KKH137" s="293"/>
      <c r="KKI137" s="293"/>
      <c r="KKJ137" s="293"/>
      <c r="KKK137" s="293"/>
      <c r="KKL137" s="293"/>
      <c r="KKM137" s="293"/>
      <c r="KKN137" s="293"/>
      <c r="KKO137" s="293"/>
      <c r="KKP137" s="293"/>
      <c r="KKQ137" s="293"/>
      <c r="KKR137" s="293"/>
      <c r="KKS137" s="293"/>
      <c r="KKT137" s="293"/>
      <c r="KKU137" s="293"/>
      <c r="KKV137" s="293"/>
      <c r="KKW137" s="293"/>
      <c r="KKX137" s="293"/>
      <c r="KKY137" s="293"/>
      <c r="KKZ137" s="293"/>
      <c r="KLA137" s="293"/>
      <c r="KLB137" s="293"/>
      <c r="KLC137" s="293"/>
      <c r="KLD137" s="293"/>
      <c r="KLE137" s="293"/>
      <c r="KLF137" s="293"/>
      <c r="KLG137" s="293"/>
      <c r="KLH137" s="293"/>
      <c r="KLI137" s="293"/>
      <c r="KLJ137" s="293"/>
      <c r="KLK137" s="293"/>
      <c r="KLL137" s="293"/>
      <c r="KLM137" s="293"/>
      <c r="KLN137" s="293"/>
      <c r="KLO137" s="293"/>
      <c r="KLP137" s="293"/>
      <c r="KLQ137" s="293"/>
      <c r="KLR137" s="293"/>
      <c r="KLS137" s="293"/>
      <c r="KLT137" s="293"/>
      <c r="KLU137" s="293"/>
      <c r="KLV137" s="293"/>
      <c r="KLW137" s="293"/>
      <c r="KLX137" s="293"/>
      <c r="KLY137" s="293"/>
      <c r="KLZ137" s="293"/>
      <c r="KMA137" s="293"/>
      <c r="KMB137" s="293"/>
      <c r="KMC137" s="293"/>
      <c r="KMD137" s="293"/>
      <c r="KME137" s="293"/>
      <c r="KMF137" s="293"/>
      <c r="KMG137" s="293"/>
      <c r="KMH137" s="293"/>
      <c r="KMI137" s="293"/>
      <c r="KMJ137" s="293"/>
      <c r="KMK137" s="293"/>
      <c r="KML137" s="293"/>
      <c r="KMM137" s="293"/>
      <c r="KMN137" s="293"/>
      <c r="KMO137" s="293"/>
      <c r="KMP137" s="293"/>
      <c r="KMQ137" s="293"/>
      <c r="KMR137" s="293"/>
      <c r="KMS137" s="293"/>
      <c r="KMT137" s="293"/>
      <c r="KMU137" s="293"/>
      <c r="KMV137" s="293"/>
      <c r="KMW137" s="293"/>
      <c r="KMX137" s="293"/>
      <c r="KMY137" s="293"/>
      <c r="KMZ137" s="293"/>
      <c r="KNA137" s="293"/>
      <c r="KNB137" s="293"/>
      <c r="KNC137" s="293"/>
      <c r="KND137" s="293"/>
      <c r="KNE137" s="293"/>
      <c r="KNF137" s="293"/>
      <c r="KNG137" s="293"/>
      <c r="KNH137" s="293"/>
      <c r="KNI137" s="293"/>
      <c r="KNJ137" s="293"/>
      <c r="KNK137" s="293"/>
      <c r="KNL137" s="293"/>
      <c r="KNM137" s="293"/>
      <c r="KNN137" s="293"/>
      <c r="KNO137" s="293"/>
      <c r="KNP137" s="293"/>
      <c r="KNQ137" s="293"/>
      <c r="KNR137" s="293"/>
      <c r="KNS137" s="293"/>
      <c r="KNT137" s="293"/>
      <c r="KNU137" s="293"/>
      <c r="KNV137" s="293"/>
      <c r="KNW137" s="293"/>
      <c r="KNX137" s="293"/>
      <c r="KNY137" s="293"/>
      <c r="KNZ137" s="293"/>
      <c r="KOA137" s="293"/>
      <c r="KOB137" s="293"/>
      <c r="KOC137" s="293"/>
      <c r="KOD137" s="293"/>
      <c r="KOE137" s="293"/>
      <c r="KOF137" s="293"/>
      <c r="KOG137" s="293"/>
      <c r="KOH137" s="293"/>
      <c r="KOI137" s="293"/>
      <c r="KOJ137" s="293"/>
      <c r="KOK137" s="293"/>
      <c r="KOL137" s="293"/>
      <c r="KOM137" s="293"/>
      <c r="KON137" s="293"/>
      <c r="KOO137" s="293"/>
      <c r="KOP137" s="293"/>
      <c r="KOQ137" s="293"/>
      <c r="KOR137" s="293"/>
      <c r="KOS137" s="293"/>
      <c r="KOT137" s="293"/>
      <c r="KOU137" s="293"/>
      <c r="KOV137" s="293"/>
      <c r="KOW137" s="293"/>
      <c r="KOX137" s="293"/>
      <c r="KOY137" s="293"/>
      <c r="KOZ137" s="293"/>
      <c r="KPA137" s="293"/>
      <c r="KPB137" s="293"/>
      <c r="KPC137" s="293"/>
      <c r="KPD137" s="293"/>
      <c r="KPE137" s="293"/>
      <c r="KPF137" s="293"/>
      <c r="KPG137" s="293"/>
      <c r="KPH137" s="293"/>
      <c r="KPI137" s="293"/>
      <c r="KPJ137" s="293"/>
      <c r="KPK137" s="293"/>
      <c r="KPL137" s="293"/>
      <c r="KPM137" s="293"/>
      <c r="KPN137" s="293"/>
      <c r="KPO137" s="293"/>
      <c r="KPP137" s="293"/>
      <c r="KPQ137" s="293"/>
      <c r="KPR137" s="293"/>
      <c r="KPS137" s="293"/>
      <c r="KPT137" s="293"/>
      <c r="KPU137" s="293"/>
      <c r="KPV137" s="293"/>
      <c r="KPW137" s="293"/>
      <c r="KPX137" s="293"/>
      <c r="KPY137" s="293"/>
      <c r="KPZ137" s="293"/>
      <c r="KQA137" s="293"/>
      <c r="KQB137" s="293"/>
      <c r="KQC137" s="293"/>
      <c r="KQD137" s="293"/>
      <c r="KQE137" s="293"/>
      <c r="KQF137" s="293"/>
      <c r="KQG137" s="293"/>
      <c r="KQH137" s="293"/>
      <c r="KQI137" s="293"/>
      <c r="KQJ137" s="293"/>
      <c r="KQK137" s="293"/>
      <c r="KQL137" s="293"/>
      <c r="KQM137" s="293"/>
      <c r="KQN137" s="293"/>
      <c r="KQO137" s="293"/>
      <c r="KQP137" s="293"/>
      <c r="KQQ137" s="293"/>
      <c r="KQR137" s="293"/>
      <c r="KQS137" s="293"/>
      <c r="KQT137" s="293"/>
      <c r="KQU137" s="293"/>
      <c r="KQV137" s="293"/>
      <c r="KQW137" s="293"/>
      <c r="KQX137" s="293"/>
      <c r="KQY137" s="293"/>
      <c r="KQZ137" s="293"/>
      <c r="KRA137" s="293"/>
      <c r="KRB137" s="293"/>
      <c r="KRC137" s="293"/>
      <c r="KRD137" s="293"/>
      <c r="KRE137" s="293"/>
      <c r="KRF137" s="293"/>
      <c r="KRG137" s="293"/>
      <c r="KRH137" s="293"/>
      <c r="KRI137" s="293"/>
      <c r="KRJ137" s="293"/>
      <c r="KRK137" s="293"/>
      <c r="KRL137" s="293"/>
      <c r="KRM137" s="293"/>
      <c r="KRN137" s="293"/>
      <c r="KRO137" s="293"/>
      <c r="KRP137" s="293"/>
      <c r="KRQ137" s="293"/>
      <c r="KRR137" s="293"/>
      <c r="KRS137" s="293"/>
      <c r="KRT137" s="293"/>
      <c r="KRU137" s="293"/>
      <c r="KRV137" s="293"/>
      <c r="KRW137" s="293"/>
      <c r="KRX137" s="293"/>
      <c r="KRY137" s="293"/>
      <c r="KRZ137" s="293"/>
      <c r="KSA137" s="293"/>
      <c r="KSB137" s="293"/>
      <c r="KSC137" s="293"/>
      <c r="KSD137" s="293"/>
      <c r="KSE137" s="293"/>
      <c r="KSF137" s="293"/>
      <c r="KSG137" s="293"/>
      <c r="KSH137" s="293"/>
      <c r="KSI137" s="293"/>
      <c r="KSJ137" s="293"/>
      <c r="KSK137" s="293"/>
      <c r="KSL137" s="293"/>
      <c r="KSM137" s="293"/>
      <c r="KSN137" s="293"/>
      <c r="KSO137" s="293"/>
      <c r="KSP137" s="293"/>
      <c r="KSQ137" s="293"/>
      <c r="KSR137" s="293"/>
      <c r="KSS137" s="293"/>
      <c r="KST137" s="293"/>
      <c r="KSU137" s="293"/>
      <c r="KSV137" s="293"/>
      <c r="KSW137" s="293"/>
      <c r="KSX137" s="293"/>
      <c r="KSY137" s="293"/>
      <c r="KSZ137" s="293"/>
      <c r="KTA137" s="293"/>
      <c r="KTB137" s="293"/>
      <c r="KTC137" s="293"/>
      <c r="KTD137" s="293"/>
      <c r="KTE137" s="293"/>
      <c r="KTF137" s="293"/>
      <c r="KTG137" s="293"/>
      <c r="KTH137" s="293"/>
      <c r="KTI137" s="293"/>
      <c r="KTJ137" s="293"/>
      <c r="KTK137" s="293"/>
      <c r="KTL137" s="293"/>
      <c r="KTM137" s="293"/>
      <c r="KTN137" s="293"/>
      <c r="KTO137" s="293"/>
      <c r="KTP137" s="293"/>
      <c r="KTQ137" s="293"/>
      <c r="KTR137" s="293"/>
      <c r="KTS137" s="293"/>
      <c r="KTT137" s="293"/>
      <c r="KTU137" s="293"/>
      <c r="KTV137" s="293"/>
      <c r="KTW137" s="293"/>
      <c r="KTX137" s="293"/>
      <c r="KTY137" s="293"/>
      <c r="KTZ137" s="293"/>
      <c r="KUA137" s="293"/>
      <c r="KUB137" s="293"/>
      <c r="KUC137" s="293"/>
      <c r="KUD137" s="293"/>
      <c r="KUE137" s="293"/>
      <c r="KUF137" s="293"/>
      <c r="KUG137" s="293"/>
      <c r="KUH137" s="293"/>
      <c r="KUI137" s="293"/>
      <c r="KUJ137" s="293"/>
      <c r="KUK137" s="293"/>
      <c r="KUL137" s="293"/>
      <c r="KUM137" s="293"/>
      <c r="KUN137" s="293"/>
      <c r="KUO137" s="293"/>
      <c r="KUP137" s="293"/>
      <c r="KUQ137" s="293"/>
      <c r="KUR137" s="293"/>
      <c r="KUS137" s="293"/>
      <c r="KUT137" s="293"/>
      <c r="KUU137" s="293"/>
      <c r="KUV137" s="293"/>
      <c r="KUW137" s="293"/>
      <c r="KUX137" s="293"/>
      <c r="KUY137" s="293"/>
      <c r="KUZ137" s="293"/>
      <c r="KVA137" s="293"/>
      <c r="KVB137" s="293"/>
      <c r="KVC137" s="293"/>
      <c r="KVD137" s="293"/>
      <c r="KVE137" s="293"/>
      <c r="KVF137" s="293"/>
      <c r="KVG137" s="293"/>
      <c r="KVH137" s="293"/>
      <c r="KVI137" s="293"/>
      <c r="KVJ137" s="293"/>
      <c r="KVK137" s="293"/>
      <c r="KVL137" s="293"/>
      <c r="KVM137" s="293"/>
      <c r="KVN137" s="293"/>
      <c r="KVO137" s="293"/>
      <c r="KVP137" s="293"/>
      <c r="KVQ137" s="293"/>
      <c r="KVR137" s="293"/>
      <c r="KVS137" s="293"/>
      <c r="KVT137" s="293"/>
      <c r="KVU137" s="293"/>
      <c r="KVV137" s="293"/>
      <c r="KVW137" s="293"/>
      <c r="KVX137" s="293"/>
      <c r="KVY137" s="293"/>
      <c r="KVZ137" s="293"/>
      <c r="KWA137" s="293"/>
      <c r="KWB137" s="293"/>
      <c r="KWC137" s="293"/>
      <c r="KWD137" s="293"/>
      <c r="KWE137" s="293"/>
      <c r="KWF137" s="293"/>
      <c r="KWG137" s="293"/>
      <c r="KWH137" s="293"/>
      <c r="KWI137" s="293"/>
      <c r="KWJ137" s="293"/>
      <c r="KWK137" s="293"/>
      <c r="KWL137" s="293"/>
      <c r="KWM137" s="293"/>
      <c r="KWN137" s="293"/>
      <c r="KWO137" s="293"/>
      <c r="KWP137" s="293"/>
      <c r="KWQ137" s="293"/>
      <c r="KWR137" s="293"/>
      <c r="KWS137" s="293"/>
      <c r="KWT137" s="293"/>
      <c r="KWU137" s="293"/>
      <c r="KWV137" s="293"/>
      <c r="KWW137" s="293"/>
      <c r="KWX137" s="293"/>
      <c r="KWY137" s="293"/>
      <c r="KWZ137" s="293"/>
      <c r="KXA137" s="293"/>
      <c r="KXB137" s="293"/>
      <c r="KXC137" s="293"/>
      <c r="KXD137" s="293"/>
      <c r="KXE137" s="293"/>
      <c r="KXF137" s="293"/>
      <c r="KXG137" s="293"/>
      <c r="KXH137" s="293"/>
      <c r="KXI137" s="293"/>
      <c r="KXJ137" s="293"/>
      <c r="KXK137" s="293"/>
      <c r="KXL137" s="293"/>
      <c r="KXM137" s="293"/>
      <c r="KXN137" s="293"/>
      <c r="KXO137" s="293"/>
      <c r="KXP137" s="293"/>
      <c r="KXQ137" s="293"/>
      <c r="KXR137" s="293"/>
      <c r="KXS137" s="293"/>
      <c r="KXT137" s="293"/>
      <c r="KXU137" s="293"/>
      <c r="KXV137" s="293"/>
      <c r="KXW137" s="293"/>
      <c r="KXX137" s="293"/>
      <c r="KXY137" s="293"/>
      <c r="KXZ137" s="293"/>
      <c r="KYA137" s="293"/>
      <c r="KYB137" s="293"/>
      <c r="KYC137" s="293"/>
      <c r="KYD137" s="293"/>
      <c r="KYE137" s="293"/>
      <c r="KYF137" s="293"/>
      <c r="KYG137" s="293"/>
      <c r="KYH137" s="293"/>
      <c r="KYI137" s="293"/>
      <c r="KYJ137" s="293"/>
      <c r="KYK137" s="293"/>
      <c r="KYL137" s="293"/>
      <c r="KYM137" s="293"/>
      <c r="KYN137" s="293"/>
      <c r="KYO137" s="293"/>
      <c r="KYP137" s="293"/>
      <c r="KYQ137" s="293"/>
      <c r="KYR137" s="293"/>
      <c r="KYS137" s="293"/>
      <c r="KYT137" s="293"/>
      <c r="KYU137" s="293"/>
      <c r="KYV137" s="293"/>
      <c r="KYW137" s="293"/>
      <c r="KYX137" s="293"/>
      <c r="KYY137" s="293"/>
      <c r="KYZ137" s="293"/>
      <c r="KZA137" s="293"/>
      <c r="KZB137" s="293"/>
      <c r="KZC137" s="293"/>
      <c r="KZD137" s="293"/>
      <c r="KZE137" s="293"/>
      <c r="KZF137" s="293"/>
      <c r="KZG137" s="293"/>
      <c r="KZH137" s="293"/>
      <c r="KZI137" s="293"/>
      <c r="KZJ137" s="293"/>
      <c r="KZK137" s="293"/>
      <c r="KZL137" s="293"/>
      <c r="KZM137" s="293"/>
      <c r="KZN137" s="293"/>
      <c r="KZO137" s="293"/>
      <c r="KZP137" s="293"/>
      <c r="KZQ137" s="293"/>
      <c r="KZR137" s="293"/>
      <c r="KZS137" s="293"/>
      <c r="KZT137" s="293"/>
      <c r="KZU137" s="293"/>
      <c r="KZV137" s="293"/>
      <c r="KZW137" s="293"/>
      <c r="KZX137" s="293"/>
      <c r="KZY137" s="293"/>
      <c r="KZZ137" s="293"/>
      <c r="LAA137" s="293"/>
      <c r="LAB137" s="293"/>
      <c r="LAC137" s="293"/>
      <c r="LAD137" s="293"/>
      <c r="LAE137" s="293"/>
      <c r="LAF137" s="293"/>
      <c r="LAG137" s="293"/>
      <c r="LAH137" s="293"/>
      <c r="LAI137" s="293"/>
      <c r="LAJ137" s="293"/>
      <c r="LAK137" s="293"/>
      <c r="LAL137" s="293"/>
      <c r="LAM137" s="293"/>
      <c r="LAN137" s="293"/>
      <c r="LAO137" s="293"/>
      <c r="LAP137" s="293"/>
      <c r="LAQ137" s="293"/>
      <c r="LAR137" s="293"/>
      <c r="LAS137" s="293"/>
      <c r="LAT137" s="293"/>
      <c r="LAU137" s="293"/>
      <c r="LAV137" s="293"/>
      <c r="LAW137" s="293"/>
      <c r="LAX137" s="293"/>
      <c r="LAY137" s="293"/>
      <c r="LAZ137" s="293"/>
      <c r="LBA137" s="293"/>
      <c r="LBB137" s="293"/>
      <c r="LBC137" s="293"/>
      <c r="LBD137" s="293"/>
      <c r="LBE137" s="293"/>
      <c r="LBF137" s="293"/>
      <c r="LBG137" s="293"/>
      <c r="LBH137" s="293"/>
      <c r="LBI137" s="293"/>
      <c r="LBJ137" s="293"/>
      <c r="LBK137" s="293"/>
      <c r="LBL137" s="293"/>
      <c r="LBM137" s="293"/>
      <c r="LBN137" s="293"/>
      <c r="LBO137" s="293"/>
      <c r="LBP137" s="293"/>
      <c r="LBQ137" s="293"/>
      <c r="LBR137" s="293"/>
      <c r="LBS137" s="293"/>
      <c r="LBT137" s="293"/>
      <c r="LBU137" s="293"/>
      <c r="LBV137" s="293"/>
      <c r="LBW137" s="293"/>
      <c r="LBX137" s="293"/>
      <c r="LBY137" s="293"/>
      <c r="LBZ137" s="293"/>
      <c r="LCA137" s="293"/>
      <c r="LCB137" s="293"/>
      <c r="LCC137" s="293"/>
      <c r="LCD137" s="293"/>
      <c r="LCE137" s="293"/>
      <c r="LCF137" s="293"/>
      <c r="LCG137" s="293"/>
      <c r="LCH137" s="293"/>
      <c r="LCI137" s="293"/>
      <c r="LCJ137" s="293"/>
      <c r="LCK137" s="293"/>
      <c r="LCL137" s="293"/>
      <c r="LCM137" s="293"/>
      <c r="LCN137" s="293"/>
      <c r="LCO137" s="293"/>
      <c r="LCP137" s="293"/>
      <c r="LCQ137" s="293"/>
      <c r="LCR137" s="293"/>
      <c r="LCS137" s="293"/>
      <c r="LCT137" s="293"/>
      <c r="LCU137" s="293"/>
      <c r="LCV137" s="293"/>
      <c r="LCW137" s="293"/>
      <c r="LCX137" s="293"/>
      <c r="LCY137" s="293"/>
      <c r="LCZ137" s="293"/>
      <c r="LDA137" s="293"/>
      <c r="LDB137" s="293"/>
      <c r="LDC137" s="293"/>
      <c r="LDD137" s="293"/>
      <c r="LDE137" s="293"/>
      <c r="LDF137" s="293"/>
      <c r="LDG137" s="293"/>
      <c r="LDH137" s="293"/>
      <c r="LDI137" s="293"/>
      <c r="LDJ137" s="293"/>
      <c r="LDK137" s="293"/>
      <c r="LDL137" s="293"/>
      <c r="LDM137" s="293"/>
      <c r="LDN137" s="293"/>
      <c r="LDO137" s="293"/>
      <c r="LDP137" s="293"/>
      <c r="LDQ137" s="293"/>
      <c r="LDR137" s="293"/>
      <c r="LDS137" s="293"/>
      <c r="LDT137" s="293"/>
      <c r="LDU137" s="293"/>
      <c r="LDV137" s="293"/>
      <c r="LDW137" s="293"/>
      <c r="LDX137" s="293"/>
      <c r="LDY137" s="293"/>
      <c r="LDZ137" s="293"/>
      <c r="LEA137" s="293"/>
      <c r="LEB137" s="293"/>
      <c r="LEC137" s="293"/>
      <c r="LED137" s="293"/>
      <c r="LEE137" s="293"/>
      <c r="LEF137" s="293"/>
      <c r="LEG137" s="293"/>
      <c r="LEH137" s="293"/>
      <c r="LEI137" s="293"/>
      <c r="LEJ137" s="293"/>
      <c r="LEK137" s="293"/>
      <c r="LEL137" s="293"/>
      <c r="LEM137" s="293"/>
      <c r="LEN137" s="293"/>
      <c r="LEO137" s="293"/>
      <c r="LEP137" s="293"/>
      <c r="LEQ137" s="293"/>
      <c r="LER137" s="293"/>
      <c r="LES137" s="293"/>
      <c r="LET137" s="293"/>
      <c r="LEU137" s="293"/>
      <c r="LEV137" s="293"/>
      <c r="LEW137" s="293"/>
      <c r="LEX137" s="293"/>
      <c r="LEY137" s="293"/>
      <c r="LEZ137" s="293"/>
      <c r="LFA137" s="293"/>
      <c r="LFB137" s="293"/>
      <c r="LFC137" s="293"/>
      <c r="LFD137" s="293"/>
      <c r="LFE137" s="293"/>
      <c r="LFF137" s="293"/>
      <c r="LFG137" s="293"/>
      <c r="LFH137" s="293"/>
      <c r="LFI137" s="293"/>
      <c r="LFJ137" s="293"/>
      <c r="LFK137" s="293"/>
      <c r="LFL137" s="293"/>
      <c r="LFM137" s="293"/>
      <c r="LFN137" s="293"/>
      <c r="LFO137" s="293"/>
      <c r="LFP137" s="293"/>
      <c r="LFQ137" s="293"/>
      <c r="LFR137" s="293"/>
      <c r="LFS137" s="293"/>
      <c r="LFT137" s="293"/>
      <c r="LFU137" s="293"/>
      <c r="LFV137" s="293"/>
      <c r="LFW137" s="293"/>
      <c r="LFX137" s="293"/>
      <c r="LFY137" s="293"/>
      <c r="LFZ137" s="293"/>
      <c r="LGA137" s="293"/>
      <c r="LGB137" s="293"/>
      <c r="LGC137" s="293"/>
      <c r="LGD137" s="293"/>
      <c r="LGE137" s="293"/>
      <c r="LGF137" s="293"/>
      <c r="LGG137" s="293"/>
      <c r="LGH137" s="293"/>
      <c r="LGI137" s="293"/>
      <c r="LGJ137" s="293"/>
      <c r="LGK137" s="293"/>
      <c r="LGL137" s="293"/>
      <c r="LGM137" s="293"/>
      <c r="LGN137" s="293"/>
      <c r="LGO137" s="293"/>
      <c r="LGP137" s="293"/>
      <c r="LGQ137" s="293"/>
      <c r="LGR137" s="293"/>
      <c r="LGS137" s="293"/>
      <c r="LGT137" s="293"/>
      <c r="LGU137" s="293"/>
      <c r="LGV137" s="293"/>
      <c r="LGW137" s="293"/>
      <c r="LGX137" s="293"/>
      <c r="LGY137" s="293"/>
      <c r="LGZ137" s="293"/>
      <c r="LHA137" s="293"/>
      <c r="LHB137" s="293"/>
      <c r="LHC137" s="293"/>
      <c r="LHD137" s="293"/>
      <c r="LHE137" s="293"/>
      <c r="LHF137" s="293"/>
      <c r="LHG137" s="293"/>
      <c r="LHH137" s="293"/>
      <c r="LHI137" s="293"/>
      <c r="LHJ137" s="293"/>
      <c r="LHK137" s="293"/>
      <c r="LHL137" s="293"/>
      <c r="LHM137" s="293"/>
      <c r="LHN137" s="293"/>
      <c r="LHO137" s="293"/>
      <c r="LHP137" s="293"/>
      <c r="LHQ137" s="293"/>
      <c r="LHR137" s="293"/>
      <c r="LHS137" s="293"/>
      <c r="LHT137" s="293"/>
      <c r="LHU137" s="293"/>
      <c r="LHV137" s="293"/>
      <c r="LHW137" s="293"/>
      <c r="LHX137" s="293"/>
      <c r="LHY137" s="293"/>
      <c r="LHZ137" s="293"/>
      <c r="LIA137" s="293"/>
      <c r="LIB137" s="293"/>
      <c r="LIC137" s="293"/>
      <c r="LID137" s="293"/>
      <c r="LIE137" s="293"/>
      <c r="LIF137" s="293"/>
      <c r="LIG137" s="293"/>
      <c r="LIH137" s="293"/>
      <c r="LII137" s="293"/>
      <c r="LIJ137" s="293"/>
      <c r="LIK137" s="293"/>
      <c r="LIL137" s="293"/>
      <c r="LIM137" s="293"/>
      <c r="LIN137" s="293"/>
      <c r="LIO137" s="293"/>
      <c r="LIP137" s="293"/>
      <c r="LIQ137" s="293"/>
      <c r="LIR137" s="293"/>
      <c r="LIS137" s="293"/>
      <c r="LIT137" s="293"/>
      <c r="LIU137" s="293"/>
      <c r="LIV137" s="293"/>
      <c r="LIW137" s="293"/>
      <c r="LIX137" s="293"/>
      <c r="LIY137" s="293"/>
      <c r="LIZ137" s="293"/>
      <c r="LJA137" s="293"/>
      <c r="LJB137" s="293"/>
      <c r="LJC137" s="293"/>
      <c r="LJD137" s="293"/>
      <c r="LJE137" s="293"/>
      <c r="LJF137" s="293"/>
      <c r="LJG137" s="293"/>
      <c r="LJH137" s="293"/>
      <c r="LJI137" s="293"/>
      <c r="LJJ137" s="293"/>
      <c r="LJK137" s="293"/>
      <c r="LJL137" s="293"/>
      <c r="LJM137" s="293"/>
      <c r="LJN137" s="293"/>
      <c r="LJO137" s="293"/>
      <c r="LJP137" s="293"/>
      <c r="LJQ137" s="293"/>
      <c r="LJR137" s="293"/>
      <c r="LJS137" s="293"/>
      <c r="LJT137" s="293"/>
      <c r="LJU137" s="293"/>
      <c r="LJV137" s="293"/>
      <c r="LJW137" s="293"/>
      <c r="LJX137" s="293"/>
      <c r="LJY137" s="293"/>
      <c r="LJZ137" s="293"/>
      <c r="LKA137" s="293"/>
      <c r="LKB137" s="293"/>
      <c r="LKC137" s="293"/>
      <c r="LKD137" s="293"/>
      <c r="LKE137" s="293"/>
      <c r="LKF137" s="293"/>
      <c r="LKG137" s="293"/>
      <c r="LKH137" s="293"/>
      <c r="LKI137" s="293"/>
      <c r="LKJ137" s="293"/>
      <c r="LKK137" s="293"/>
      <c r="LKL137" s="293"/>
      <c r="LKM137" s="293"/>
      <c r="LKN137" s="293"/>
      <c r="LKO137" s="293"/>
      <c r="LKP137" s="293"/>
      <c r="LKQ137" s="293"/>
      <c r="LKR137" s="293"/>
      <c r="LKS137" s="293"/>
      <c r="LKT137" s="293"/>
      <c r="LKU137" s="293"/>
      <c r="LKV137" s="293"/>
      <c r="LKW137" s="293"/>
      <c r="LKX137" s="293"/>
      <c r="LKY137" s="293"/>
      <c r="LKZ137" s="293"/>
      <c r="LLA137" s="293"/>
      <c r="LLB137" s="293"/>
      <c r="LLC137" s="293"/>
      <c r="LLD137" s="293"/>
      <c r="LLE137" s="293"/>
      <c r="LLF137" s="293"/>
      <c r="LLG137" s="293"/>
      <c r="LLH137" s="293"/>
      <c r="LLI137" s="293"/>
      <c r="LLJ137" s="293"/>
      <c r="LLK137" s="293"/>
      <c r="LLL137" s="293"/>
      <c r="LLM137" s="293"/>
      <c r="LLN137" s="293"/>
      <c r="LLO137" s="293"/>
      <c r="LLP137" s="293"/>
      <c r="LLQ137" s="293"/>
      <c r="LLR137" s="293"/>
      <c r="LLS137" s="293"/>
      <c r="LLT137" s="293"/>
      <c r="LLU137" s="293"/>
      <c r="LLV137" s="293"/>
      <c r="LLW137" s="293"/>
      <c r="LLX137" s="293"/>
      <c r="LLY137" s="293"/>
      <c r="LLZ137" s="293"/>
      <c r="LMA137" s="293"/>
      <c r="LMB137" s="293"/>
      <c r="LMC137" s="293"/>
      <c r="LMD137" s="293"/>
      <c r="LME137" s="293"/>
      <c r="LMF137" s="293"/>
      <c r="LMG137" s="293"/>
      <c r="LMH137" s="293"/>
      <c r="LMI137" s="293"/>
      <c r="LMJ137" s="293"/>
      <c r="LMK137" s="293"/>
      <c r="LML137" s="293"/>
      <c r="LMM137" s="293"/>
      <c r="LMN137" s="293"/>
      <c r="LMO137" s="293"/>
      <c r="LMP137" s="293"/>
      <c r="LMQ137" s="293"/>
      <c r="LMR137" s="293"/>
      <c r="LMS137" s="293"/>
      <c r="LMT137" s="293"/>
      <c r="LMU137" s="293"/>
      <c r="LMV137" s="293"/>
      <c r="LMW137" s="293"/>
      <c r="LMX137" s="293"/>
      <c r="LMY137" s="293"/>
      <c r="LMZ137" s="293"/>
      <c r="LNA137" s="293"/>
      <c r="LNB137" s="293"/>
      <c r="LNC137" s="293"/>
      <c r="LND137" s="293"/>
      <c r="LNE137" s="293"/>
      <c r="LNF137" s="293"/>
      <c r="LNG137" s="293"/>
      <c r="LNH137" s="293"/>
      <c r="LNI137" s="293"/>
      <c r="LNJ137" s="293"/>
      <c r="LNK137" s="293"/>
      <c r="LNL137" s="293"/>
      <c r="LNM137" s="293"/>
      <c r="LNN137" s="293"/>
      <c r="LNO137" s="293"/>
      <c r="LNP137" s="293"/>
      <c r="LNQ137" s="293"/>
      <c r="LNR137" s="293"/>
      <c r="LNS137" s="293"/>
      <c r="LNT137" s="293"/>
      <c r="LNU137" s="293"/>
      <c r="LNV137" s="293"/>
      <c r="LNW137" s="293"/>
      <c r="LNX137" s="293"/>
      <c r="LNY137" s="293"/>
      <c r="LNZ137" s="293"/>
      <c r="LOA137" s="293"/>
      <c r="LOB137" s="293"/>
      <c r="LOC137" s="293"/>
      <c r="LOD137" s="293"/>
      <c r="LOE137" s="293"/>
      <c r="LOF137" s="293"/>
      <c r="LOG137" s="293"/>
      <c r="LOH137" s="293"/>
      <c r="LOI137" s="293"/>
      <c r="LOJ137" s="293"/>
      <c r="LOK137" s="293"/>
      <c r="LOL137" s="293"/>
      <c r="LOM137" s="293"/>
      <c r="LON137" s="293"/>
      <c r="LOO137" s="293"/>
      <c r="LOP137" s="293"/>
      <c r="LOQ137" s="293"/>
      <c r="LOR137" s="293"/>
      <c r="LOS137" s="293"/>
      <c r="LOT137" s="293"/>
      <c r="LOU137" s="293"/>
      <c r="LOV137" s="293"/>
      <c r="LOW137" s="293"/>
      <c r="LOX137" s="293"/>
      <c r="LOY137" s="293"/>
      <c r="LOZ137" s="293"/>
      <c r="LPA137" s="293"/>
      <c r="LPB137" s="293"/>
      <c r="LPC137" s="293"/>
      <c r="LPD137" s="293"/>
      <c r="LPE137" s="293"/>
      <c r="LPF137" s="293"/>
      <c r="LPG137" s="293"/>
      <c r="LPH137" s="293"/>
      <c r="LPI137" s="293"/>
      <c r="LPJ137" s="293"/>
      <c r="LPK137" s="293"/>
      <c r="LPL137" s="293"/>
      <c r="LPM137" s="293"/>
      <c r="LPN137" s="293"/>
      <c r="LPO137" s="293"/>
      <c r="LPP137" s="293"/>
      <c r="LPQ137" s="293"/>
      <c r="LPR137" s="293"/>
      <c r="LPS137" s="293"/>
      <c r="LPT137" s="293"/>
      <c r="LPU137" s="293"/>
      <c r="LPV137" s="293"/>
      <c r="LPW137" s="293"/>
      <c r="LPX137" s="293"/>
      <c r="LPY137" s="293"/>
      <c r="LPZ137" s="293"/>
      <c r="LQA137" s="293"/>
      <c r="LQB137" s="293"/>
      <c r="LQC137" s="293"/>
      <c r="LQD137" s="293"/>
      <c r="LQE137" s="293"/>
      <c r="LQF137" s="293"/>
      <c r="LQG137" s="293"/>
      <c r="LQH137" s="293"/>
      <c r="LQI137" s="293"/>
      <c r="LQJ137" s="293"/>
      <c r="LQK137" s="293"/>
      <c r="LQL137" s="293"/>
      <c r="LQM137" s="293"/>
      <c r="LQN137" s="293"/>
      <c r="LQO137" s="293"/>
      <c r="LQP137" s="293"/>
      <c r="LQQ137" s="293"/>
      <c r="LQR137" s="293"/>
      <c r="LQS137" s="293"/>
      <c r="LQT137" s="293"/>
      <c r="LQU137" s="293"/>
      <c r="LQV137" s="293"/>
      <c r="LQW137" s="293"/>
      <c r="LQX137" s="293"/>
      <c r="LQY137" s="293"/>
      <c r="LQZ137" s="293"/>
      <c r="LRA137" s="293"/>
      <c r="LRB137" s="293"/>
      <c r="LRC137" s="293"/>
      <c r="LRD137" s="293"/>
      <c r="LRE137" s="293"/>
      <c r="LRF137" s="293"/>
      <c r="LRG137" s="293"/>
      <c r="LRH137" s="293"/>
      <c r="LRI137" s="293"/>
      <c r="LRJ137" s="293"/>
      <c r="LRK137" s="293"/>
      <c r="LRL137" s="293"/>
      <c r="LRM137" s="293"/>
      <c r="LRN137" s="293"/>
      <c r="LRO137" s="293"/>
      <c r="LRP137" s="293"/>
      <c r="LRQ137" s="293"/>
      <c r="LRR137" s="293"/>
      <c r="LRS137" s="293"/>
      <c r="LRT137" s="293"/>
      <c r="LRU137" s="293"/>
      <c r="LRV137" s="293"/>
      <c r="LRW137" s="293"/>
      <c r="LRX137" s="293"/>
      <c r="LRY137" s="293"/>
      <c r="LRZ137" s="293"/>
      <c r="LSA137" s="293"/>
      <c r="LSB137" s="293"/>
      <c r="LSC137" s="293"/>
      <c r="LSD137" s="293"/>
      <c r="LSE137" s="293"/>
      <c r="LSF137" s="293"/>
      <c r="LSG137" s="293"/>
      <c r="LSH137" s="293"/>
      <c r="LSI137" s="293"/>
      <c r="LSJ137" s="293"/>
      <c r="LSK137" s="293"/>
      <c r="LSL137" s="293"/>
      <c r="LSM137" s="293"/>
      <c r="LSN137" s="293"/>
      <c r="LSO137" s="293"/>
      <c r="LSP137" s="293"/>
      <c r="LSQ137" s="293"/>
      <c r="LSR137" s="293"/>
      <c r="LSS137" s="293"/>
      <c r="LST137" s="293"/>
      <c r="LSU137" s="293"/>
      <c r="LSV137" s="293"/>
      <c r="LSW137" s="293"/>
      <c r="LSX137" s="293"/>
      <c r="LSY137" s="293"/>
      <c r="LSZ137" s="293"/>
      <c r="LTA137" s="293"/>
      <c r="LTB137" s="293"/>
      <c r="LTC137" s="293"/>
      <c r="LTD137" s="293"/>
      <c r="LTE137" s="293"/>
      <c r="LTF137" s="293"/>
      <c r="LTG137" s="293"/>
      <c r="LTH137" s="293"/>
      <c r="LTI137" s="293"/>
      <c r="LTJ137" s="293"/>
      <c r="LTK137" s="293"/>
      <c r="LTL137" s="293"/>
      <c r="LTM137" s="293"/>
      <c r="LTN137" s="293"/>
      <c r="LTO137" s="293"/>
      <c r="LTP137" s="293"/>
      <c r="LTQ137" s="293"/>
      <c r="LTR137" s="293"/>
      <c r="LTS137" s="293"/>
      <c r="LTT137" s="293"/>
      <c r="LTU137" s="293"/>
      <c r="LTV137" s="293"/>
      <c r="LTW137" s="293"/>
      <c r="LTX137" s="293"/>
      <c r="LTY137" s="293"/>
      <c r="LTZ137" s="293"/>
      <c r="LUA137" s="293"/>
      <c r="LUB137" s="293"/>
      <c r="LUC137" s="293"/>
      <c r="LUD137" s="293"/>
      <c r="LUE137" s="293"/>
      <c r="LUF137" s="293"/>
      <c r="LUG137" s="293"/>
      <c r="LUH137" s="293"/>
      <c r="LUI137" s="293"/>
      <c r="LUJ137" s="293"/>
      <c r="LUK137" s="293"/>
      <c r="LUL137" s="293"/>
      <c r="LUM137" s="293"/>
      <c r="LUN137" s="293"/>
      <c r="LUO137" s="293"/>
      <c r="LUP137" s="293"/>
      <c r="LUQ137" s="293"/>
      <c r="LUR137" s="293"/>
      <c r="LUS137" s="293"/>
      <c r="LUT137" s="293"/>
      <c r="LUU137" s="293"/>
      <c r="LUV137" s="293"/>
      <c r="LUW137" s="293"/>
      <c r="LUX137" s="293"/>
      <c r="LUY137" s="293"/>
      <c r="LUZ137" s="293"/>
      <c r="LVA137" s="293"/>
      <c r="LVB137" s="293"/>
      <c r="LVC137" s="293"/>
      <c r="LVD137" s="293"/>
      <c r="LVE137" s="293"/>
      <c r="LVF137" s="293"/>
      <c r="LVG137" s="293"/>
      <c r="LVH137" s="293"/>
      <c r="LVI137" s="293"/>
      <c r="LVJ137" s="293"/>
      <c r="LVK137" s="293"/>
      <c r="LVL137" s="293"/>
      <c r="LVM137" s="293"/>
      <c r="LVN137" s="293"/>
      <c r="LVO137" s="293"/>
      <c r="LVP137" s="293"/>
      <c r="LVQ137" s="293"/>
      <c r="LVR137" s="293"/>
      <c r="LVS137" s="293"/>
      <c r="LVT137" s="293"/>
      <c r="LVU137" s="293"/>
      <c r="LVV137" s="293"/>
      <c r="LVW137" s="293"/>
      <c r="LVX137" s="293"/>
      <c r="LVY137" s="293"/>
      <c r="LVZ137" s="293"/>
      <c r="LWA137" s="293"/>
      <c r="LWB137" s="293"/>
      <c r="LWC137" s="293"/>
      <c r="LWD137" s="293"/>
      <c r="LWE137" s="293"/>
      <c r="LWF137" s="293"/>
      <c r="LWG137" s="293"/>
      <c r="LWH137" s="293"/>
      <c r="LWI137" s="293"/>
      <c r="LWJ137" s="293"/>
      <c r="LWK137" s="293"/>
      <c r="LWL137" s="293"/>
      <c r="LWM137" s="293"/>
      <c r="LWN137" s="293"/>
      <c r="LWO137" s="293"/>
      <c r="LWP137" s="293"/>
      <c r="LWQ137" s="293"/>
      <c r="LWR137" s="293"/>
      <c r="LWS137" s="293"/>
      <c r="LWT137" s="293"/>
      <c r="LWU137" s="293"/>
      <c r="LWV137" s="293"/>
      <c r="LWW137" s="293"/>
      <c r="LWX137" s="293"/>
      <c r="LWY137" s="293"/>
      <c r="LWZ137" s="293"/>
      <c r="LXA137" s="293"/>
      <c r="LXB137" s="293"/>
      <c r="LXC137" s="293"/>
      <c r="LXD137" s="293"/>
      <c r="LXE137" s="293"/>
      <c r="LXF137" s="293"/>
      <c r="LXG137" s="293"/>
      <c r="LXH137" s="293"/>
      <c r="LXI137" s="293"/>
      <c r="LXJ137" s="293"/>
      <c r="LXK137" s="293"/>
      <c r="LXL137" s="293"/>
      <c r="LXM137" s="293"/>
      <c r="LXN137" s="293"/>
      <c r="LXO137" s="293"/>
      <c r="LXP137" s="293"/>
      <c r="LXQ137" s="293"/>
      <c r="LXR137" s="293"/>
      <c r="LXS137" s="293"/>
      <c r="LXT137" s="293"/>
      <c r="LXU137" s="293"/>
      <c r="LXV137" s="293"/>
      <c r="LXW137" s="293"/>
      <c r="LXX137" s="293"/>
      <c r="LXY137" s="293"/>
      <c r="LXZ137" s="293"/>
      <c r="LYA137" s="293"/>
      <c r="LYB137" s="293"/>
      <c r="LYC137" s="293"/>
      <c r="LYD137" s="293"/>
      <c r="LYE137" s="293"/>
      <c r="LYF137" s="293"/>
      <c r="LYG137" s="293"/>
      <c r="LYH137" s="293"/>
      <c r="LYI137" s="293"/>
      <c r="LYJ137" s="293"/>
      <c r="LYK137" s="293"/>
      <c r="LYL137" s="293"/>
      <c r="LYM137" s="293"/>
      <c r="LYN137" s="293"/>
      <c r="LYO137" s="293"/>
      <c r="LYP137" s="293"/>
      <c r="LYQ137" s="293"/>
      <c r="LYR137" s="293"/>
      <c r="LYS137" s="293"/>
      <c r="LYT137" s="293"/>
      <c r="LYU137" s="293"/>
      <c r="LYV137" s="293"/>
      <c r="LYW137" s="293"/>
      <c r="LYX137" s="293"/>
      <c r="LYY137" s="293"/>
      <c r="LYZ137" s="293"/>
      <c r="LZA137" s="293"/>
      <c r="LZB137" s="293"/>
      <c r="LZC137" s="293"/>
      <c r="LZD137" s="293"/>
      <c r="LZE137" s="293"/>
      <c r="LZF137" s="293"/>
      <c r="LZG137" s="293"/>
      <c r="LZH137" s="293"/>
      <c r="LZI137" s="293"/>
      <c r="LZJ137" s="293"/>
      <c r="LZK137" s="293"/>
      <c r="LZL137" s="293"/>
      <c r="LZM137" s="293"/>
      <c r="LZN137" s="293"/>
      <c r="LZO137" s="293"/>
      <c r="LZP137" s="293"/>
      <c r="LZQ137" s="293"/>
      <c r="LZR137" s="293"/>
      <c r="LZS137" s="293"/>
      <c r="LZT137" s="293"/>
      <c r="LZU137" s="293"/>
      <c r="LZV137" s="293"/>
      <c r="LZW137" s="293"/>
      <c r="LZX137" s="293"/>
      <c r="LZY137" s="293"/>
      <c r="LZZ137" s="293"/>
      <c r="MAA137" s="293"/>
      <c r="MAB137" s="293"/>
      <c r="MAC137" s="293"/>
      <c r="MAD137" s="293"/>
      <c r="MAE137" s="293"/>
      <c r="MAF137" s="293"/>
      <c r="MAG137" s="293"/>
      <c r="MAH137" s="293"/>
      <c r="MAI137" s="293"/>
      <c r="MAJ137" s="293"/>
      <c r="MAK137" s="293"/>
      <c r="MAL137" s="293"/>
      <c r="MAM137" s="293"/>
      <c r="MAN137" s="293"/>
      <c r="MAO137" s="293"/>
      <c r="MAP137" s="293"/>
      <c r="MAQ137" s="293"/>
      <c r="MAR137" s="293"/>
      <c r="MAS137" s="293"/>
      <c r="MAT137" s="293"/>
      <c r="MAU137" s="293"/>
      <c r="MAV137" s="293"/>
      <c r="MAW137" s="293"/>
      <c r="MAX137" s="293"/>
      <c r="MAY137" s="293"/>
      <c r="MAZ137" s="293"/>
      <c r="MBA137" s="293"/>
      <c r="MBB137" s="293"/>
      <c r="MBC137" s="293"/>
      <c r="MBD137" s="293"/>
      <c r="MBE137" s="293"/>
      <c r="MBF137" s="293"/>
      <c r="MBG137" s="293"/>
      <c r="MBH137" s="293"/>
      <c r="MBI137" s="293"/>
      <c r="MBJ137" s="293"/>
      <c r="MBK137" s="293"/>
      <c r="MBL137" s="293"/>
      <c r="MBM137" s="293"/>
      <c r="MBN137" s="293"/>
      <c r="MBO137" s="293"/>
      <c r="MBP137" s="293"/>
      <c r="MBQ137" s="293"/>
      <c r="MBR137" s="293"/>
      <c r="MBS137" s="293"/>
      <c r="MBT137" s="293"/>
      <c r="MBU137" s="293"/>
      <c r="MBV137" s="293"/>
      <c r="MBW137" s="293"/>
      <c r="MBX137" s="293"/>
      <c r="MBY137" s="293"/>
      <c r="MBZ137" s="293"/>
      <c r="MCA137" s="293"/>
      <c r="MCB137" s="293"/>
      <c r="MCC137" s="293"/>
      <c r="MCD137" s="293"/>
      <c r="MCE137" s="293"/>
      <c r="MCF137" s="293"/>
      <c r="MCG137" s="293"/>
      <c r="MCH137" s="293"/>
      <c r="MCI137" s="293"/>
      <c r="MCJ137" s="293"/>
      <c r="MCK137" s="293"/>
      <c r="MCL137" s="293"/>
      <c r="MCM137" s="293"/>
      <c r="MCN137" s="293"/>
      <c r="MCO137" s="293"/>
      <c r="MCP137" s="293"/>
      <c r="MCQ137" s="293"/>
      <c r="MCR137" s="293"/>
      <c r="MCS137" s="293"/>
      <c r="MCT137" s="293"/>
      <c r="MCU137" s="293"/>
      <c r="MCV137" s="293"/>
      <c r="MCW137" s="293"/>
      <c r="MCX137" s="293"/>
      <c r="MCY137" s="293"/>
      <c r="MCZ137" s="293"/>
      <c r="MDA137" s="293"/>
      <c r="MDB137" s="293"/>
      <c r="MDC137" s="293"/>
      <c r="MDD137" s="293"/>
      <c r="MDE137" s="293"/>
      <c r="MDF137" s="293"/>
      <c r="MDG137" s="293"/>
      <c r="MDH137" s="293"/>
      <c r="MDI137" s="293"/>
      <c r="MDJ137" s="293"/>
      <c r="MDK137" s="293"/>
      <c r="MDL137" s="293"/>
      <c r="MDM137" s="293"/>
      <c r="MDN137" s="293"/>
      <c r="MDO137" s="293"/>
      <c r="MDP137" s="293"/>
      <c r="MDQ137" s="293"/>
      <c r="MDR137" s="293"/>
      <c r="MDS137" s="293"/>
      <c r="MDT137" s="293"/>
      <c r="MDU137" s="293"/>
      <c r="MDV137" s="293"/>
      <c r="MDW137" s="293"/>
      <c r="MDX137" s="293"/>
      <c r="MDY137" s="293"/>
      <c r="MDZ137" s="293"/>
      <c r="MEA137" s="293"/>
      <c r="MEB137" s="293"/>
      <c r="MEC137" s="293"/>
      <c r="MED137" s="293"/>
      <c r="MEE137" s="293"/>
      <c r="MEF137" s="293"/>
      <c r="MEG137" s="293"/>
      <c r="MEH137" s="293"/>
      <c r="MEI137" s="293"/>
      <c r="MEJ137" s="293"/>
      <c r="MEK137" s="293"/>
      <c r="MEL137" s="293"/>
      <c r="MEM137" s="293"/>
      <c r="MEN137" s="293"/>
      <c r="MEO137" s="293"/>
      <c r="MEP137" s="293"/>
      <c r="MEQ137" s="293"/>
      <c r="MER137" s="293"/>
      <c r="MES137" s="293"/>
      <c r="MET137" s="293"/>
      <c r="MEU137" s="293"/>
      <c r="MEV137" s="293"/>
      <c r="MEW137" s="293"/>
      <c r="MEX137" s="293"/>
      <c r="MEY137" s="293"/>
      <c r="MEZ137" s="293"/>
      <c r="MFA137" s="293"/>
      <c r="MFB137" s="293"/>
      <c r="MFC137" s="293"/>
      <c r="MFD137" s="293"/>
      <c r="MFE137" s="293"/>
      <c r="MFF137" s="293"/>
      <c r="MFG137" s="293"/>
      <c r="MFH137" s="293"/>
      <c r="MFI137" s="293"/>
      <c r="MFJ137" s="293"/>
      <c r="MFK137" s="293"/>
      <c r="MFL137" s="293"/>
      <c r="MFM137" s="293"/>
      <c r="MFN137" s="293"/>
      <c r="MFO137" s="293"/>
      <c r="MFP137" s="293"/>
      <c r="MFQ137" s="293"/>
      <c r="MFR137" s="293"/>
      <c r="MFS137" s="293"/>
      <c r="MFT137" s="293"/>
      <c r="MFU137" s="293"/>
      <c r="MFV137" s="293"/>
      <c r="MFW137" s="293"/>
      <c r="MFX137" s="293"/>
      <c r="MFY137" s="293"/>
      <c r="MFZ137" s="293"/>
      <c r="MGA137" s="293"/>
      <c r="MGB137" s="293"/>
      <c r="MGC137" s="293"/>
      <c r="MGD137" s="293"/>
      <c r="MGE137" s="293"/>
      <c r="MGF137" s="293"/>
      <c r="MGG137" s="293"/>
      <c r="MGH137" s="293"/>
      <c r="MGI137" s="293"/>
      <c r="MGJ137" s="293"/>
      <c r="MGK137" s="293"/>
      <c r="MGL137" s="293"/>
      <c r="MGM137" s="293"/>
      <c r="MGN137" s="293"/>
      <c r="MGO137" s="293"/>
      <c r="MGP137" s="293"/>
      <c r="MGQ137" s="293"/>
      <c r="MGR137" s="293"/>
      <c r="MGS137" s="293"/>
      <c r="MGT137" s="293"/>
      <c r="MGU137" s="293"/>
      <c r="MGV137" s="293"/>
      <c r="MGW137" s="293"/>
      <c r="MGX137" s="293"/>
      <c r="MGY137" s="293"/>
      <c r="MGZ137" s="293"/>
      <c r="MHA137" s="293"/>
      <c r="MHB137" s="293"/>
      <c r="MHC137" s="293"/>
      <c r="MHD137" s="293"/>
      <c r="MHE137" s="293"/>
      <c r="MHF137" s="293"/>
      <c r="MHG137" s="293"/>
      <c r="MHH137" s="293"/>
      <c r="MHI137" s="293"/>
      <c r="MHJ137" s="293"/>
      <c r="MHK137" s="293"/>
      <c r="MHL137" s="293"/>
      <c r="MHM137" s="293"/>
      <c r="MHN137" s="293"/>
      <c r="MHO137" s="293"/>
      <c r="MHP137" s="293"/>
      <c r="MHQ137" s="293"/>
      <c r="MHR137" s="293"/>
      <c r="MHS137" s="293"/>
      <c r="MHT137" s="293"/>
      <c r="MHU137" s="293"/>
      <c r="MHV137" s="293"/>
      <c r="MHW137" s="293"/>
      <c r="MHX137" s="293"/>
      <c r="MHY137" s="293"/>
      <c r="MHZ137" s="293"/>
      <c r="MIA137" s="293"/>
      <c r="MIB137" s="293"/>
      <c r="MIC137" s="293"/>
      <c r="MID137" s="293"/>
      <c r="MIE137" s="293"/>
      <c r="MIF137" s="293"/>
      <c r="MIG137" s="293"/>
      <c r="MIH137" s="293"/>
      <c r="MII137" s="293"/>
      <c r="MIJ137" s="293"/>
      <c r="MIK137" s="293"/>
      <c r="MIL137" s="293"/>
      <c r="MIM137" s="293"/>
      <c r="MIN137" s="293"/>
      <c r="MIO137" s="293"/>
      <c r="MIP137" s="293"/>
      <c r="MIQ137" s="293"/>
      <c r="MIR137" s="293"/>
      <c r="MIS137" s="293"/>
      <c r="MIT137" s="293"/>
      <c r="MIU137" s="293"/>
      <c r="MIV137" s="293"/>
      <c r="MIW137" s="293"/>
      <c r="MIX137" s="293"/>
      <c r="MIY137" s="293"/>
      <c r="MIZ137" s="293"/>
      <c r="MJA137" s="293"/>
      <c r="MJB137" s="293"/>
      <c r="MJC137" s="293"/>
      <c r="MJD137" s="293"/>
      <c r="MJE137" s="293"/>
      <c r="MJF137" s="293"/>
      <c r="MJG137" s="293"/>
      <c r="MJH137" s="293"/>
      <c r="MJI137" s="293"/>
      <c r="MJJ137" s="293"/>
      <c r="MJK137" s="293"/>
      <c r="MJL137" s="293"/>
      <c r="MJM137" s="293"/>
      <c r="MJN137" s="293"/>
      <c r="MJO137" s="293"/>
      <c r="MJP137" s="293"/>
      <c r="MJQ137" s="293"/>
      <c r="MJR137" s="293"/>
      <c r="MJS137" s="293"/>
      <c r="MJT137" s="293"/>
      <c r="MJU137" s="293"/>
      <c r="MJV137" s="293"/>
      <c r="MJW137" s="293"/>
      <c r="MJX137" s="293"/>
      <c r="MJY137" s="293"/>
      <c r="MJZ137" s="293"/>
      <c r="MKA137" s="293"/>
      <c r="MKB137" s="293"/>
      <c r="MKC137" s="293"/>
      <c r="MKD137" s="293"/>
      <c r="MKE137" s="293"/>
      <c r="MKF137" s="293"/>
      <c r="MKG137" s="293"/>
      <c r="MKH137" s="293"/>
      <c r="MKI137" s="293"/>
      <c r="MKJ137" s="293"/>
      <c r="MKK137" s="293"/>
      <c r="MKL137" s="293"/>
      <c r="MKM137" s="293"/>
      <c r="MKN137" s="293"/>
      <c r="MKO137" s="293"/>
      <c r="MKP137" s="293"/>
      <c r="MKQ137" s="293"/>
      <c r="MKR137" s="293"/>
      <c r="MKS137" s="293"/>
      <c r="MKT137" s="293"/>
      <c r="MKU137" s="293"/>
      <c r="MKV137" s="293"/>
      <c r="MKW137" s="293"/>
      <c r="MKX137" s="293"/>
      <c r="MKY137" s="293"/>
      <c r="MKZ137" s="293"/>
      <c r="MLA137" s="293"/>
      <c r="MLB137" s="293"/>
      <c r="MLC137" s="293"/>
      <c r="MLD137" s="293"/>
      <c r="MLE137" s="293"/>
      <c r="MLF137" s="293"/>
      <c r="MLG137" s="293"/>
      <c r="MLH137" s="293"/>
      <c r="MLI137" s="293"/>
      <c r="MLJ137" s="293"/>
      <c r="MLK137" s="293"/>
      <c r="MLL137" s="293"/>
      <c r="MLM137" s="293"/>
      <c r="MLN137" s="293"/>
      <c r="MLO137" s="293"/>
      <c r="MLP137" s="293"/>
      <c r="MLQ137" s="293"/>
      <c r="MLR137" s="293"/>
      <c r="MLS137" s="293"/>
      <c r="MLT137" s="293"/>
      <c r="MLU137" s="293"/>
      <c r="MLV137" s="293"/>
      <c r="MLW137" s="293"/>
      <c r="MLX137" s="293"/>
      <c r="MLY137" s="293"/>
      <c r="MLZ137" s="293"/>
      <c r="MMA137" s="293"/>
      <c r="MMB137" s="293"/>
      <c r="MMC137" s="293"/>
      <c r="MMD137" s="293"/>
      <c r="MME137" s="293"/>
      <c r="MMF137" s="293"/>
      <c r="MMG137" s="293"/>
      <c r="MMH137" s="293"/>
      <c r="MMI137" s="293"/>
      <c r="MMJ137" s="293"/>
      <c r="MMK137" s="293"/>
      <c r="MML137" s="293"/>
      <c r="MMM137" s="293"/>
      <c r="MMN137" s="293"/>
      <c r="MMO137" s="293"/>
      <c r="MMP137" s="293"/>
      <c r="MMQ137" s="293"/>
      <c r="MMR137" s="293"/>
      <c r="MMS137" s="293"/>
      <c r="MMT137" s="293"/>
      <c r="MMU137" s="293"/>
      <c r="MMV137" s="293"/>
      <c r="MMW137" s="293"/>
      <c r="MMX137" s="293"/>
      <c r="MMY137" s="293"/>
      <c r="MMZ137" s="293"/>
      <c r="MNA137" s="293"/>
      <c r="MNB137" s="293"/>
      <c r="MNC137" s="293"/>
      <c r="MND137" s="293"/>
      <c r="MNE137" s="293"/>
      <c r="MNF137" s="293"/>
      <c r="MNG137" s="293"/>
      <c r="MNH137" s="293"/>
      <c r="MNI137" s="293"/>
      <c r="MNJ137" s="293"/>
      <c r="MNK137" s="293"/>
      <c r="MNL137" s="293"/>
      <c r="MNM137" s="293"/>
      <c r="MNN137" s="293"/>
      <c r="MNO137" s="293"/>
      <c r="MNP137" s="293"/>
      <c r="MNQ137" s="293"/>
      <c r="MNR137" s="293"/>
      <c r="MNS137" s="293"/>
      <c r="MNT137" s="293"/>
      <c r="MNU137" s="293"/>
      <c r="MNV137" s="293"/>
      <c r="MNW137" s="293"/>
      <c r="MNX137" s="293"/>
      <c r="MNY137" s="293"/>
      <c r="MNZ137" s="293"/>
      <c r="MOA137" s="293"/>
      <c r="MOB137" s="293"/>
      <c r="MOC137" s="293"/>
      <c r="MOD137" s="293"/>
      <c r="MOE137" s="293"/>
      <c r="MOF137" s="293"/>
      <c r="MOG137" s="293"/>
      <c r="MOH137" s="293"/>
      <c r="MOI137" s="293"/>
      <c r="MOJ137" s="293"/>
      <c r="MOK137" s="293"/>
      <c r="MOL137" s="293"/>
      <c r="MOM137" s="293"/>
      <c r="MON137" s="293"/>
      <c r="MOO137" s="293"/>
      <c r="MOP137" s="293"/>
      <c r="MOQ137" s="293"/>
      <c r="MOR137" s="293"/>
      <c r="MOS137" s="293"/>
      <c r="MOT137" s="293"/>
      <c r="MOU137" s="293"/>
      <c r="MOV137" s="293"/>
      <c r="MOW137" s="293"/>
      <c r="MOX137" s="293"/>
      <c r="MOY137" s="293"/>
      <c r="MOZ137" s="293"/>
      <c r="MPA137" s="293"/>
      <c r="MPB137" s="293"/>
      <c r="MPC137" s="293"/>
      <c r="MPD137" s="293"/>
      <c r="MPE137" s="293"/>
      <c r="MPF137" s="293"/>
      <c r="MPG137" s="293"/>
      <c r="MPH137" s="293"/>
      <c r="MPI137" s="293"/>
      <c r="MPJ137" s="293"/>
      <c r="MPK137" s="293"/>
      <c r="MPL137" s="293"/>
      <c r="MPM137" s="293"/>
      <c r="MPN137" s="293"/>
      <c r="MPO137" s="293"/>
      <c r="MPP137" s="293"/>
      <c r="MPQ137" s="293"/>
      <c r="MPR137" s="293"/>
      <c r="MPS137" s="293"/>
      <c r="MPT137" s="293"/>
      <c r="MPU137" s="293"/>
      <c r="MPV137" s="293"/>
      <c r="MPW137" s="293"/>
      <c r="MPX137" s="293"/>
      <c r="MPY137" s="293"/>
      <c r="MPZ137" s="293"/>
      <c r="MQA137" s="293"/>
      <c r="MQB137" s="293"/>
      <c r="MQC137" s="293"/>
      <c r="MQD137" s="293"/>
      <c r="MQE137" s="293"/>
      <c r="MQF137" s="293"/>
      <c r="MQG137" s="293"/>
      <c r="MQH137" s="293"/>
      <c r="MQI137" s="293"/>
      <c r="MQJ137" s="293"/>
      <c r="MQK137" s="293"/>
      <c r="MQL137" s="293"/>
      <c r="MQM137" s="293"/>
      <c r="MQN137" s="293"/>
      <c r="MQO137" s="293"/>
      <c r="MQP137" s="293"/>
      <c r="MQQ137" s="293"/>
      <c r="MQR137" s="293"/>
      <c r="MQS137" s="293"/>
      <c r="MQT137" s="293"/>
      <c r="MQU137" s="293"/>
      <c r="MQV137" s="293"/>
      <c r="MQW137" s="293"/>
      <c r="MQX137" s="293"/>
      <c r="MQY137" s="293"/>
      <c r="MQZ137" s="293"/>
      <c r="MRA137" s="293"/>
      <c r="MRB137" s="293"/>
      <c r="MRC137" s="293"/>
      <c r="MRD137" s="293"/>
      <c r="MRE137" s="293"/>
      <c r="MRF137" s="293"/>
      <c r="MRG137" s="293"/>
      <c r="MRH137" s="293"/>
      <c r="MRI137" s="293"/>
      <c r="MRJ137" s="293"/>
      <c r="MRK137" s="293"/>
      <c r="MRL137" s="293"/>
      <c r="MRM137" s="293"/>
      <c r="MRN137" s="293"/>
      <c r="MRO137" s="293"/>
      <c r="MRP137" s="293"/>
      <c r="MRQ137" s="293"/>
      <c r="MRR137" s="293"/>
      <c r="MRS137" s="293"/>
      <c r="MRT137" s="293"/>
      <c r="MRU137" s="293"/>
      <c r="MRV137" s="293"/>
      <c r="MRW137" s="293"/>
      <c r="MRX137" s="293"/>
      <c r="MRY137" s="293"/>
      <c r="MRZ137" s="293"/>
      <c r="MSA137" s="293"/>
      <c r="MSB137" s="293"/>
      <c r="MSC137" s="293"/>
      <c r="MSD137" s="293"/>
      <c r="MSE137" s="293"/>
      <c r="MSF137" s="293"/>
      <c r="MSG137" s="293"/>
      <c r="MSH137" s="293"/>
      <c r="MSI137" s="293"/>
      <c r="MSJ137" s="293"/>
      <c r="MSK137" s="293"/>
      <c r="MSL137" s="293"/>
      <c r="MSM137" s="293"/>
      <c r="MSN137" s="293"/>
      <c r="MSO137" s="293"/>
      <c r="MSP137" s="293"/>
      <c r="MSQ137" s="293"/>
      <c r="MSR137" s="293"/>
      <c r="MSS137" s="293"/>
      <c r="MST137" s="293"/>
      <c r="MSU137" s="293"/>
      <c r="MSV137" s="293"/>
      <c r="MSW137" s="293"/>
      <c r="MSX137" s="293"/>
      <c r="MSY137" s="293"/>
      <c r="MSZ137" s="293"/>
      <c r="MTA137" s="293"/>
      <c r="MTB137" s="293"/>
      <c r="MTC137" s="293"/>
      <c r="MTD137" s="293"/>
      <c r="MTE137" s="293"/>
      <c r="MTF137" s="293"/>
      <c r="MTG137" s="293"/>
      <c r="MTH137" s="293"/>
      <c r="MTI137" s="293"/>
      <c r="MTJ137" s="293"/>
      <c r="MTK137" s="293"/>
      <c r="MTL137" s="293"/>
      <c r="MTM137" s="293"/>
      <c r="MTN137" s="293"/>
      <c r="MTO137" s="293"/>
      <c r="MTP137" s="293"/>
      <c r="MTQ137" s="293"/>
      <c r="MTR137" s="293"/>
      <c r="MTS137" s="293"/>
      <c r="MTT137" s="293"/>
      <c r="MTU137" s="293"/>
      <c r="MTV137" s="293"/>
      <c r="MTW137" s="293"/>
      <c r="MTX137" s="293"/>
      <c r="MTY137" s="293"/>
      <c r="MTZ137" s="293"/>
      <c r="MUA137" s="293"/>
      <c r="MUB137" s="293"/>
      <c r="MUC137" s="293"/>
      <c r="MUD137" s="293"/>
      <c r="MUE137" s="293"/>
      <c r="MUF137" s="293"/>
      <c r="MUG137" s="293"/>
      <c r="MUH137" s="293"/>
      <c r="MUI137" s="293"/>
      <c r="MUJ137" s="293"/>
      <c r="MUK137" s="293"/>
      <c r="MUL137" s="293"/>
      <c r="MUM137" s="293"/>
      <c r="MUN137" s="293"/>
      <c r="MUO137" s="293"/>
      <c r="MUP137" s="293"/>
      <c r="MUQ137" s="293"/>
      <c r="MUR137" s="293"/>
      <c r="MUS137" s="293"/>
      <c r="MUT137" s="293"/>
      <c r="MUU137" s="293"/>
      <c r="MUV137" s="293"/>
      <c r="MUW137" s="293"/>
      <c r="MUX137" s="293"/>
      <c r="MUY137" s="293"/>
      <c r="MUZ137" s="293"/>
      <c r="MVA137" s="293"/>
      <c r="MVB137" s="293"/>
      <c r="MVC137" s="293"/>
      <c r="MVD137" s="293"/>
      <c r="MVE137" s="293"/>
      <c r="MVF137" s="293"/>
      <c r="MVG137" s="293"/>
      <c r="MVH137" s="293"/>
      <c r="MVI137" s="293"/>
      <c r="MVJ137" s="293"/>
      <c r="MVK137" s="293"/>
      <c r="MVL137" s="293"/>
      <c r="MVM137" s="293"/>
      <c r="MVN137" s="293"/>
      <c r="MVO137" s="293"/>
      <c r="MVP137" s="293"/>
      <c r="MVQ137" s="293"/>
      <c r="MVR137" s="293"/>
      <c r="MVS137" s="293"/>
      <c r="MVT137" s="293"/>
      <c r="MVU137" s="293"/>
      <c r="MVV137" s="293"/>
      <c r="MVW137" s="293"/>
      <c r="MVX137" s="293"/>
      <c r="MVY137" s="293"/>
      <c r="MVZ137" s="293"/>
      <c r="MWA137" s="293"/>
      <c r="MWB137" s="293"/>
      <c r="MWC137" s="293"/>
      <c r="MWD137" s="293"/>
      <c r="MWE137" s="293"/>
      <c r="MWF137" s="293"/>
      <c r="MWG137" s="293"/>
      <c r="MWH137" s="293"/>
      <c r="MWI137" s="293"/>
      <c r="MWJ137" s="293"/>
      <c r="MWK137" s="293"/>
      <c r="MWL137" s="293"/>
      <c r="MWM137" s="293"/>
      <c r="MWN137" s="293"/>
      <c r="MWO137" s="293"/>
      <c r="MWP137" s="293"/>
      <c r="MWQ137" s="293"/>
      <c r="MWR137" s="293"/>
      <c r="MWS137" s="293"/>
      <c r="MWT137" s="293"/>
      <c r="MWU137" s="293"/>
      <c r="MWV137" s="293"/>
      <c r="MWW137" s="293"/>
      <c r="MWX137" s="293"/>
      <c r="MWY137" s="293"/>
      <c r="MWZ137" s="293"/>
      <c r="MXA137" s="293"/>
      <c r="MXB137" s="293"/>
      <c r="MXC137" s="293"/>
      <c r="MXD137" s="293"/>
      <c r="MXE137" s="293"/>
      <c r="MXF137" s="293"/>
      <c r="MXG137" s="293"/>
      <c r="MXH137" s="293"/>
      <c r="MXI137" s="293"/>
      <c r="MXJ137" s="293"/>
      <c r="MXK137" s="293"/>
      <c r="MXL137" s="293"/>
      <c r="MXM137" s="293"/>
      <c r="MXN137" s="293"/>
      <c r="MXO137" s="293"/>
      <c r="MXP137" s="293"/>
      <c r="MXQ137" s="293"/>
      <c r="MXR137" s="293"/>
      <c r="MXS137" s="293"/>
      <c r="MXT137" s="293"/>
      <c r="MXU137" s="293"/>
      <c r="MXV137" s="293"/>
      <c r="MXW137" s="293"/>
      <c r="MXX137" s="293"/>
      <c r="MXY137" s="293"/>
      <c r="MXZ137" s="293"/>
      <c r="MYA137" s="293"/>
      <c r="MYB137" s="293"/>
      <c r="MYC137" s="293"/>
      <c r="MYD137" s="293"/>
      <c r="MYE137" s="293"/>
      <c r="MYF137" s="293"/>
      <c r="MYG137" s="293"/>
      <c r="MYH137" s="293"/>
      <c r="MYI137" s="293"/>
      <c r="MYJ137" s="293"/>
      <c r="MYK137" s="293"/>
      <c r="MYL137" s="293"/>
      <c r="MYM137" s="293"/>
      <c r="MYN137" s="293"/>
      <c r="MYO137" s="293"/>
      <c r="MYP137" s="293"/>
      <c r="MYQ137" s="293"/>
      <c r="MYR137" s="293"/>
      <c r="MYS137" s="293"/>
      <c r="MYT137" s="293"/>
      <c r="MYU137" s="293"/>
      <c r="MYV137" s="293"/>
      <c r="MYW137" s="293"/>
      <c r="MYX137" s="293"/>
      <c r="MYY137" s="293"/>
      <c r="MYZ137" s="293"/>
      <c r="MZA137" s="293"/>
      <c r="MZB137" s="293"/>
      <c r="MZC137" s="293"/>
      <c r="MZD137" s="293"/>
      <c r="MZE137" s="293"/>
      <c r="MZF137" s="293"/>
      <c r="MZG137" s="293"/>
      <c r="MZH137" s="293"/>
      <c r="MZI137" s="293"/>
      <c r="MZJ137" s="293"/>
      <c r="MZK137" s="293"/>
      <c r="MZL137" s="293"/>
      <c r="MZM137" s="293"/>
      <c r="MZN137" s="293"/>
      <c r="MZO137" s="293"/>
      <c r="MZP137" s="293"/>
      <c r="MZQ137" s="293"/>
      <c r="MZR137" s="293"/>
      <c r="MZS137" s="293"/>
      <c r="MZT137" s="293"/>
      <c r="MZU137" s="293"/>
      <c r="MZV137" s="293"/>
      <c r="MZW137" s="293"/>
      <c r="MZX137" s="293"/>
      <c r="MZY137" s="293"/>
      <c r="MZZ137" s="293"/>
      <c r="NAA137" s="293"/>
      <c r="NAB137" s="293"/>
      <c r="NAC137" s="293"/>
      <c r="NAD137" s="293"/>
      <c r="NAE137" s="293"/>
      <c r="NAF137" s="293"/>
      <c r="NAG137" s="293"/>
      <c r="NAH137" s="293"/>
      <c r="NAI137" s="293"/>
      <c r="NAJ137" s="293"/>
      <c r="NAK137" s="293"/>
      <c r="NAL137" s="293"/>
      <c r="NAM137" s="293"/>
      <c r="NAN137" s="293"/>
      <c r="NAO137" s="293"/>
      <c r="NAP137" s="293"/>
      <c r="NAQ137" s="293"/>
      <c r="NAR137" s="293"/>
      <c r="NAS137" s="293"/>
      <c r="NAT137" s="293"/>
      <c r="NAU137" s="293"/>
      <c r="NAV137" s="293"/>
      <c r="NAW137" s="293"/>
      <c r="NAX137" s="293"/>
      <c r="NAY137" s="293"/>
      <c r="NAZ137" s="293"/>
      <c r="NBA137" s="293"/>
      <c r="NBB137" s="293"/>
      <c r="NBC137" s="293"/>
      <c r="NBD137" s="293"/>
      <c r="NBE137" s="293"/>
      <c r="NBF137" s="293"/>
      <c r="NBG137" s="293"/>
      <c r="NBH137" s="293"/>
      <c r="NBI137" s="293"/>
      <c r="NBJ137" s="293"/>
      <c r="NBK137" s="293"/>
      <c r="NBL137" s="293"/>
      <c r="NBM137" s="293"/>
      <c r="NBN137" s="293"/>
      <c r="NBO137" s="293"/>
      <c r="NBP137" s="293"/>
      <c r="NBQ137" s="293"/>
      <c r="NBR137" s="293"/>
      <c r="NBS137" s="293"/>
      <c r="NBT137" s="293"/>
      <c r="NBU137" s="293"/>
      <c r="NBV137" s="293"/>
      <c r="NBW137" s="293"/>
      <c r="NBX137" s="293"/>
      <c r="NBY137" s="293"/>
      <c r="NBZ137" s="293"/>
      <c r="NCA137" s="293"/>
      <c r="NCB137" s="293"/>
      <c r="NCC137" s="293"/>
      <c r="NCD137" s="293"/>
      <c r="NCE137" s="293"/>
      <c r="NCF137" s="293"/>
      <c r="NCG137" s="293"/>
      <c r="NCH137" s="293"/>
      <c r="NCI137" s="293"/>
      <c r="NCJ137" s="293"/>
      <c r="NCK137" s="293"/>
      <c r="NCL137" s="293"/>
      <c r="NCM137" s="293"/>
      <c r="NCN137" s="293"/>
      <c r="NCO137" s="293"/>
      <c r="NCP137" s="293"/>
      <c r="NCQ137" s="293"/>
      <c r="NCR137" s="293"/>
      <c r="NCS137" s="293"/>
      <c r="NCT137" s="293"/>
      <c r="NCU137" s="293"/>
      <c r="NCV137" s="293"/>
      <c r="NCW137" s="293"/>
      <c r="NCX137" s="293"/>
      <c r="NCY137" s="293"/>
      <c r="NCZ137" s="293"/>
      <c r="NDA137" s="293"/>
      <c r="NDB137" s="293"/>
      <c r="NDC137" s="293"/>
      <c r="NDD137" s="293"/>
      <c r="NDE137" s="293"/>
      <c r="NDF137" s="293"/>
      <c r="NDG137" s="293"/>
      <c r="NDH137" s="293"/>
      <c r="NDI137" s="293"/>
      <c r="NDJ137" s="293"/>
      <c r="NDK137" s="293"/>
      <c r="NDL137" s="293"/>
      <c r="NDM137" s="293"/>
      <c r="NDN137" s="293"/>
      <c r="NDO137" s="293"/>
      <c r="NDP137" s="293"/>
      <c r="NDQ137" s="293"/>
      <c r="NDR137" s="293"/>
      <c r="NDS137" s="293"/>
      <c r="NDT137" s="293"/>
      <c r="NDU137" s="293"/>
      <c r="NDV137" s="293"/>
      <c r="NDW137" s="293"/>
      <c r="NDX137" s="293"/>
      <c r="NDY137" s="293"/>
      <c r="NDZ137" s="293"/>
      <c r="NEA137" s="293"/>
      <c r="NEB137" s="293"/>
      <c r="NEC137" s="293"/>
      <c r="NED137" s="293"/>
      <c r="NEE137" s="293"/>
      <c r="NEF137" s="293"/>
      <c r="NEG137" s="293"/>
      <c r="NEH137" s="293"/>
      <c r="NEI137" s="293"/>
      <c r="NEJ137" s="293"/>
      <c r="NEK137" s="293"/>
      <c r="NEL137" s="293"/>
      <c r="NEM137" s="293"/>
      <c r="NEN137" s="293"/>
      <c r="NEO137" s="293"/>
      <c r="NEP137" s="293"/>
      <c r="NEQ137" s="293"/>
      <c r="NER137" s="293"/>
      <c r="NES137" s="293"/>
      <c r="NET137" s="293"/>
      <c r="NEU137" s="293"/>
      <c r="NEV137" s="293"/>
      <c r="NEW137" s="293"/>
      <c r="NEX137" s="293"/>
      <c r="NEY137" s="293"/>
      <c r="NEZ137" s="293"/>
      <c r="NFA137" s="293"/>
      <c r="NFB137" s="293"/>
      <c r="NFC137" s="293"/>
      <c r="NFD137" s="293"/>
      <c r="NFE137" s="293"/>
      <c r="NFF137" s="293"/>
      <c r="NFG137" s="293"/>
      <c r="NFH137" s="293"/>
      <c r="NFI137" s="293"/>
      <c r="NFJ137" s="293"/>
      <c r="NFK137" s="293"/>
      <c r="NFL137" s="293"/>
      <c r="NFM137" s="293"/>
      <c r="NFN137" s="293"/>
      <c r="NFO137" s="293"/>
      <c r="NFP137" s="293"/>
      <c r="NFQ137" s="293"/>
      <c r="NFR137" s="293"/>
      <c r="NFS137" s="293"/>
      <c r="NFT137" s="293"/>
      <c r="NFU137" s="293"/>
      <c r="NFV137" s="293"/>
      <c r="NFW137" s="293"/>
      <c r="NFX137" s="293"/>
      <c r="NFY137" s="293"/>
      <c r="NFZ137" s="293"/>
      <c r="NGA137" s="293"/>
      <c r="NGB137" s="293"/>
      <c r="NGC137" s="293"/>
      <c r="NGD137" s="293"/>
      <c r="NGE137" s="293"/>
      <c r="NGF137" s="293"/>
      <c r="NGG137" s="293"/>
      <c r="NGH137" s="293"/>
      <c r="NGI137" s="293"/>
      <c r="NGJ137" s="293"/>
      <c r="NGK137" s="293"/>
      <c r="NGL137" s="293"/>
      <c r="NGM137" s="293"/>
      <c r="NGN137" s="293"/>
      <c r="NGO137" s="293"/>
      <c r="NGP137" s="293"/>
      <c r="NGQ137" s="293"/>
      <c r="NGR137" s="293"/>
      <c r="NGS137" s="293"/>
      <c r="NGT137" s="293"/>
      <c r="NGU137" s="293"/>
      <c r="NGV137" s="293"/>
      <c r="NGW137" s="293"/>
      <c r="NGX137" s="293"/>
      <c r="NGY137" s="293"/>
      <c r="NGZ137" s="293"/>
      <c r="NHA137" s="293"/>
      <c r="NHB137" s="293"/>
      <c r="NHC137" s="293"/>
      <c r="NHD137" s="293"/>
      <c r="NHE137" s="293"/>
      <c r="NHF137" s="293"/>
      <c r="NHG137" s="293"/>
      <c r="NHH137" s="293"/>
      <c r="NHI137" s="293"/>
      <c r="NHJ137" s="293"/>
      <c r="NHK137" s="293"/>
      <c r="NHL137" s="293"/>
      <c r="NHM137" s="293"/>
      <c r="NHN137" s="293"/>
      <c r="NHO137" s="293"/>
      <c r="NHP137" s="293"/>
      <c r="NHQ137" s="293"/>
      <c r="NHR137" s="293"/>
      <c r="NHS137" s="293"/>
      <c r="NHT137" s="293"/>
      <c r="NHU137" s="293"/>
      <c r="NHV137" s="293"/>
      <c r="NHW137" s="293"/>
      <c r="NHX137" s="293"/>
      <c r="NHY137" s="293"/>
      <c r="NHZ137" s="293"/>
      <c r="NIA137" s="293"/>
      <c r="NIB137" s="293"/>
      <c r="NIC137" s="293"/>
      <c r="NID137" s="293"/>
      <c r="NIE137" s="293"/>
      <c r="NIF137" s="293"/>
      <c r="NIG137" s="293"/>
      <c r="NIH137" s="293"/>
      <c r="NII137" s="293"/>
      <c r="NIJ137" s="293"/>
      <c r="NIK137" s="293"/>
      <c r="NIL137" s="293"/>
      <c r="NIM137" s="293"/>
      <c r="NIN137" s="293"/>
      <c r="NIO137" s="293"/>
      <c r="NIP137" s="293"/>
      <c r="NIQ137" s="293"/>
      <c r="NIR137" s="293"/>
      <c r="NIS137" s="293"/>
      <c r="NIT137" s="293"/>
      <c r="NIU137" s="293"/>
      <c r="NIV137" s="293"/>
      <c r="NIW137" s="293"/>
      <c r="NIX137" s="293"/>
      <c r="NIY137" s="293"/>
      <c r="NIZ137" s="293"/>
      <c r="NJA137" s="293"/>
      <c r="NJB137" s="293"/>
      <c r="NJC137" s="293"/>
      <c r="NJD137" s="293"/>
      <c r="NJE137" s="293"/>
      <c r="NJF137" s="293"/>
      <c r="NJG137" s="293"/>
      <c r="NJH137" s="293"/>
      <c r="NJI137" s="293"/>
      <c r="NJJ137" s="293"/>
      <c r="NJK137" s="293"/>
      <c r="NJL137" s="293"/>
      <c r="NJM137" s="293"/>
      <c r="NJN137" s="293"/>
      <c r="NJO137" s="293"/>
      <c r="NJP137" s="293"/>
      <c r="NJQ137" s="293"/>
      <c r="NJR137" s="293"/>
      <c r="NJS137" s="293"/>
      <c r="NJT137" s="293"/>
      <c r="NJU137" s="293"/>
      <c r="NJV137" s="293"/>
      <c r="NJW137" s="293"/>
      <c r="NJX137" s="293"/>
      <c r="NJY137" s="293"/>
      <c r="NJZ137" s="293"/>
      <c r="NKA137" s="293"/>
      <c r="NKB137" s="293"/>
      <c r="NKC137" s="293"/>
      <c r="NKD137" s="293"/>
      <c r="NKE137" s="293"/>
      <c r="NKF137" s="293"/>
      <c r="NKG137" s="293"/>
      <c r="NKH137" s="293"/>
      <c r="NKI137" s="293"/>
      <c r="NKJ137" s="293"/>
      <c r="NKK137" s="293"/>
      <c r="NKL137" s="293"/>
      <c r="NKM137" s="293"/>
      <c r="NKN137" s="293"/>
      <c r="NKO137" s="293"/>
      <c r="NKP137" s="293"/>
      <c r="NKQ137" s="293"/>
      <c r="NKR137" s="293"/>
      <c r="NKS137" s="293"/>
      <c r="NKT137" s="293"/>
      <c r="NKU137" s="293"/>
      <c r="NKV137" s="293"/>
      <c r="NKW137" s="293"/>
      <c r="NKX137" s="293"/>
      <c r="NKY137" s="293"/>
      <c r="NKZ137" s="293"/>
      <c r="NLA137" s="293"/>
      <c r="NLB137" s="293"/>
      <c r="NLC137" s="293"/>
      <c r="NLD137" s="293"/>
      <c r="NLE137" s="293"/>
      <c r="NLF137" s="293"/>
      <c r="NLG137" s="293"/>
      <c r="NLH137" s="293"/>
      <c r="NLI137" s="293"/>
      <c r="NLJ137" s="293"/>
      <c r="NLK137" s="293"/>
      <c r="NLL137" s="293"/>
      <c r="NLM137" s="293"/>
      <c r="NLN137" s="293"/>
      <c r="NLO137" s="293"/>
      <c r="NLP137" s="293"/>
      <c r="NLQ137" s="293"/>
      <c r="NLR137" s="293"/>
      <c r="NLS137" s="293"/>
      <c r="NLT137" s="293"/>
      <c r="NLU137" s="293"/>
      <c r="NLV137" s="293"/>
      <c r="NLW137" s="293"/>
      <c r="NLX137" s="293"/>
      <c r="NLY137" s="293"/>
      <c r="NLZ137" s="293"/>
      <c r="NMA137" s="293"/>
      <c r="NMB137" s="293"/>
      <c r="NMC137" s="293"/>
      <c r="NMD137" s="293"/>
      <c r="NME137" s="293"/>
      <c r="NMF137" s="293"/>
      <c r="NMG137" s="293"/>
      <c r="NMH137" s="293"/>
      <c r="NMI137" s="293"/>
      <c r="NMJ137" s="293"/>
      <c r="NMK137" s="293"/>
      <c r="NML137" s="293"/>
      <c r="NMM137" s="293"/>
      <c r="NMN137" s="293"/>
      <c r="NMO137" s="293"/>
      <c r="NMP137" s="293"/>
      <c r="NMQ137" s="293"/>
      <c r="NMR137" s="293"/>
      <c r="NMS137" s="293"/>
      <c r="NMT137" s="293"/>
      <c r="NMU137" s="293"/>
      <c r="NMV137" s="293"/>
      <c r="NMW137" s="293"/>
      <c r="NMX137" s="293"/>
      <c r="NMY137" s="293"/>
      <c r="NMZ137" s="293"/>
      <c r="NNA137" s="293"/>
      <c r="NNB137" s="293"/>
      <c r="NNC137" s="293"/>
      <c r="NND137" s="293"/>
      <c r="NNE137" s="293"/>
      <c r="NNF137" s="293"/>
      <c r="NNG137" s="293"/>
      <c r="NNH137" s="293"/>
      <c r="NNI137" s="293"/>
      <c r="NNJ137" s="293"/>
      <c r="NNK137" s="293"/>
      <c r="NNL137" s="293"/>
      <c r="NNM137" s="293"/>
      <c r="NNN137" s="293"/>
      <c r="NNO137" s="293"/>
      <c r="NNP137" s="293"/>
      <c r="NNQ137" s="293"/>
      <c r="NNR137" s="293"/>
      <c r="NNS137" s="293"/>
      <c r="NNT137" s="293"/>
      <c r="NNU137" s="293"/>
      <c r="NNV137" s="293"/>
      <c r="NNW137" s="293"/>
      <c r="NNX137" s="293"/>
      <c r="NNY137" s="293"/>
      <c r="NNZ137" s="293"/>
      <c r="NOA137" s="293"/>
      <c r="NOB137" s="293"/>
      <c r="NOC137" s="293"/>
      <c r="NOD137" s="293"/>
      <c r="NOE137" s="293"/>
      <c r="NOF137" s="293"/>
      <c r="NOG137" s="293"/>
      <c r="NOH137" s="293"/>
      <c r="NOI137" s="293"/>
      <c r="NOJ137" s="293"/>
      <c r="NOK137" s="293"/>
      <c r="NOL137" s="293"/>
      <c r="NOM137" s="293"/>
      <c r="NON137" s="293"/>
      <c r="NOO137" s="293"/>
      <c r="NOP137" s="293"/>
      <c r="NOQ137" s="293"/>
      <c r="NOR137" s="293"/>
      <c r="NOS137" s="293"/>
      <c r="NOT137" s="293"/>
      <c r="NOU137" s="293"/>
      <c r="NOV137" s="293"/>
      <c r="NOW137" s="293"/>
      <c r="NOX137" s="293"/>
      <c r="NOY137" s="293"/>
      <c r="NOZ137" s="293"/>
      <c r="NPA137" s="293"/>
      <c r="NPB137" s="293"/>
      <c r="NPC137" s="293"/>
      <c r="NPD137" s="293"/>
      <c r="NPE137" s="293"/>
      <c r="NPF137" s="293"/>
      <c r="NPG137" s="293"/>
      <c r="NPH137" s="293"/>
      <c r="NPI137" s="293"/>
      <c r="NPJ137" s="293"/>
      <c r="NPK137" s="293"/>
      <c r="NPL137" s="293"/>
      <c r="NPM137" s="293"/>
      <c r="NPN137" s="293"/>
      <c r="NPO137" s="293"/>
      <c r="NPP137" s="293"/>
      <c r="NPQ137" s="293"/>
      <c r="NPR137" s="293"/>
      <c r="NPS137" s="293"/>
      <c r="NPT137" s="293"/>
      <c r="NPU137" s="293"/>
      <c r="NPV137" s="293"/>
      <c r="NPW137" s="293"/>
      <c r="NPX137" s="293"/>
      <c r="NPY137" s="293"/>
      <c r="NPZ137" s="293"/>
      <c r="NQA137" s="293"/>
      <c r="NQB137" s="293"/>
      <c r="NQC137" s="293"/>
      <c r="NQD137" s="293"/>
      <c r="NQE137" s="293"/>
      <c r="NQF137" s="293"/>
      <c r="NQG137" s="293"/>
      <c r="NQH137" s="293"/>
      <c r="NQI137" s="293"/>
      <c r="NQJ137" s="293"/>
      <c r="NQK137" s="293"/>
      <c r="NQL137" s="293"/>
      <c r="NQM137" s="293"/>
      <c r="NQN137" s="293"/>
      <c r="NQO137" s="293"/>
      <c r="NQP137" s="293"/>
      <c r="NQQ137" s="293"/>
      <c r="NQR137" s="293"/>
      <c r="NQS137" s="293"/>
      <c r="NQT137" s="293"/>
      <c r="NQU137" s="293"/>
      <c r="NQV137" s="293"/>
      <c r="NQW137" s="293"/>
      <c r="NQX137" s="293"/>
      <c r="NQY137" s="293"/>
      <c r="NQZ137" s="293"/>
      <c r="NRA137" s="293"/>
      <c r="NRB137" s="293"/>
      <c r="NRC137" s="293"/>
      <c r="NRD137" s="293"/>
      <c r="NRE137" s="293"/>
      <c r="NRF137" s="293"/>
      <c r="NRG137" s="293"/>
      <c r="NRH137" s="293"/>
      <c r="NRI137" s="293"/>
      <c r="NRJ137" s="293"/>
      <c r="NRK137" s="293"/>
      <c r="NRL137" s="293"/>
      <c r="NRM137" s="293"/>
      <c r="NRN137" s="293"/>
      <c r="NRO137" s="293"/>
      <c r="NRP137" s="293"/>
      <c r="NRQ137" s="293"/>
      <c r="NRR137" s="293"/>
      <c r="NRS137" s="293"/>
      <c r="NRT137" s="293"/>
      <c r="NRU137" s="293"/>
      <c r="NRV137" s="293"/>
      <c r="NRW137" s="293"/>
      <c r="NRX137" s="293"/>
      <c r="NRY137" s="293"/>
      <c r="NRZ137" s="293"/>
      <c r="NSA137" s="293"/>
      <c r="NSB137" s="293"/>
      <c r="NSC137" s="293"/>
      <c r="NSD137" s="293"/>
      <c r="NSE137" s="293"/>
      <c r="NSF137" s="293"/>
      <c r="NSG137" s="293"/>
      <c r="NSH137" s="293"/>
      <c r="NSI137" s="293"/>
      <c r="NSJ137" s="293"/>
      <c r="NSK137" s="293"/>
      <c r="NSL137" s="293"/>
      <c r="NSM137" s="293"/>
      <c r="NSN137" s="293"/>
      <c r="NSO137" s="293"/>
      <c r="NSP137" s="293"/>
      <c r="NSQ137" s="293"/>
      <c r="NSR137" s="293"/>
      <c r="NSS137" s="293"/>
      <c r="NST137" s="293"/>
      <c r="NSU137" s="293"/>
      <c r="NSV137" s="293"/>
      <c r="NSW137" s="293"/>
      <c r="NSX137" s="293"/>
      <c r="NSY137" s="293"/>
      <c r="NSZ137" s="293"/>
      <c r="NTA137" s="293"/>
      <c r="NTB137" s="293"/>
      <c r="NTC137" s="293"/>
      <c r="NTD137" s="293"/>
      <c r="NTE137" s="293"/>
      <c r="NTF137" s="293"/>
      <c r="NTG137" s="293"/>
      <c r="NTH137" s="293"/>
      <c r="NTI137" s="293"/>
      <c r="NTJ137" s="293"/>
      <c r="NTK137" s="293"/>
      <c r="NTL137" s="293"/>
      <c r="NTM137" s="293"/>
      <c r="NTN137" s="293"/>
      <c r="NTO137" s="293"/>
      <c r="NTP137" s="293"/>
      <c r="NTQ137" s="293"/>
      <c r="NTR137" s="293"/>
      <c r="NTS137" s="293"/>
      <c r="NTT137" s="293"/>
      <c r="NTU137" s="293"/>
      <c r="NTV137" s="293"/>
      <c r="NTW137" s="293"/>
      <c r="NTX137" s="293"/>
      <c r="NTY137" s="293"/>
      <c r="NTZ137" s="293"/>
      <c r="NUA137" s="293"/>
      <c r="NUB137" s="293"/>
      <c r="NUC137" s="293"/>
      <c r="NUD137" s="293"/>
      <c r="NUE137" s="293"/>
      <c r="NUF137" s="293"/>
      <c r="NUG137" s="293"/>
      <c r="NUH137" s="293"/>
      <c r="NUI137" s="293"/>
      <c r="NUJ137" s="293"/>
      <c r="NUK137" s="293"/>
      <c r="NUL137" s="293"/>
      <c r="NUM137" s="293"/>
      <c r="NUN137" s="293"/>
      <c r="NUO137" s="293"/>
      <c r="NUP137" s="293"/>
      <c r="NUQ137" s="293"/>
      <c r="NUR137" s="293"/>
      <c r="NUS137" s="293"/>
      <c r="NUT137" s="293"/>
      <c r="NUU137" s="293"/>
      <c r="NUV137" s="293"/>
      <c r="NUW137" s="293"/>
      <c r="NUX137" s="293"/>
      <c r="NUY137" s="293"/>
      <c r="NUZ137" s="293"/>
      <c r="NVA137" s="293"/>
      <c r="NVB137" s="293"/>
      <c r="NVC137" s="293"/>
      <c r="NVD137" s="293"/>
      <c r="NVE137" s="293"/>
      <c r="NVF137" s="293"/>
      <c r="NVG137" s="293"/>
      <c r="NVH137" s="293"/>
      <c r="NVI137" s="293"/>
      <c r="NVJ137" s="293"/>
      <c r="NVK137" s="293"/>
      <c r="NVL137" s="293"/>
      <c r="NVM137" s="293"/>
      <c r="NVN137" s="293"/>
      <c r="NVO137" s="293"/>
      <c r="NVP137" s="293"/>
      <c r="NVQ137" s="293"/>
      <c r="NVR137" s="293"/>
      <c r="NVS137" s="293"/>
      <c r="NVT137" s="293"/>
      <c r="NVU137" s="293"/>
      <c r="NVV137" s="293"/>
      <c r="NVW137" s="293"/>
      <c r="NVX137" s="293"/>
      <c r="NVY137" s="293"/>
      <c r="NVZ137" s="293"/>
      <c r="NWA137" s="293"/>
      <c r="NWB137" s="293"/>
      <c r="NWC137" s="293"/>
      <c r="NWD137" s="293"/>
      <c r="NWE137" s="293"/>
      <c r="NWF137" s="293"/>
      <c r="NWG137" s="293"/>
      <c r="NWH137" s="293"/>
      <c r="NWI137" s="293"/>
      <c r="NWJ137" s="293"/>
      <c r="NWK137" s="293"/>
      <c r="NWL137" s="293"/>
      <c r="NWM137" s="293"/>
      <c r="NWN137" s="293"/>
      <c r="NWO137" s="293"/>
      <c r="NWP137" s="293"/>
      <c r="NWQ137" s="293"/>
      <c r="NWR137" s="293"/>
      <c r="NWS137" s="293"/>
      <c r="NWT137" s="293"/>
      <c r="NWU137" s="293"/>
      <c r="NWV137" s="293"/>
      <c r="NWW137" s="293"/>
      <c r="NWX137" s="293"/>
      <c r="NWY137" s="293"/>
      <c r="NWZ137" s="293"/>
      <c r="NXA137" s="293"/>
      <c r="NXB137" s="293"/>
      <c r="NXC137" s="293"/>
      <c r="NXD137" s="293"/>
      <c r="NXE137" s="293"/>
      <c r="NXF137" s="293"/>
      <c r="NXG137" s="293"/>
      <c r="NXH137" s="293"/>
      <c r="NXI137" s="293"/>
      <c r="NXJ137" s="293"/>
      <c r="NXK137" s="293"/>
      <c r="NXL137" s="293"/>
      <c r="NXM137" s="293"/>
      <c r="NXN137" s="293"/>
      <c r="NXO137" s="293"/>
      <c r="NXP137" s="293"/>
      <c r="NXQ137" s="293"/>
      <c r="NXR137" s="293"/>
      <c r="NXS137" s="293"/>
      <c r="NXT137" s="293"/>
      <c r="NXU137" s="293"/>
      <c r="NXV137" s="293"/>
      <c r="NXW137" s="293"/>
      <c r="NXX137" s="293"/>
      <c r="NXY137" s="293"/>
      <c r="NXZ137" s="293"/>
      <c r="NYA137" s="293"/>
      <c r="NYB137" s="293"/>
      <c r="NYC137" s="293"/>
      <c r="NYD137" s="293"/>
      <c r="NYE137" s="293"/>
      <c r="NYF137" s="293"/>
      <c r="NYG137" s="293"/>
      <c r="NYH137" s="293"/>
      <c r="NYI137" s="293"/>
      <c r="NYJ137" s="293"/>
      <c r="NYK137" s="293"/>
      <c r="NYL137" s="293"/>
      <c r="NYM137" s="293"/>
      <c r="NYN137" s="293"/>
      <c r="NYO137" s="293"/>
      <c r="NYP137" s="293"/>
      <c r="NYQ137" s="293"/>
      <c r="NYR137" s="293"/>
      <c r="NYS137" s="293"/>
      <c r="NYT137" s="293"/>
      <c r="NYU137" s="293"/>
      <c r="NYV137" s="293"/>
      <c r="NYW137" s="293"/>
      <c r="NYX137" s="293"/>
      <c r="NYY137" s="293"/>
      <c r="NYZ137" s="293"/>
      <c r="NZA137" s="293"/>
      <c r="NZB137" s="293"/>
      <c r="NZC137" s="293"/>
      <c r="NZD137" s="293"/>
      <c r="NZE137" s="293"/>
      <c r="NZF137" s="293"/>
      <c r="NZG137" s="293"/>
      <c r="NZH137" s="293"/>
      <c r="NZI137" s="293"/>
      <c r="NZJ137" s="293"/>
      <c r="NZK137" s="293"/>
      <c r="NZL137" s="293"/>
      <c r="NZM137" s="293"/>
      <c r="NZN137" s="293"/>
      <c r="NZO137" s="293"/>
      <c r="NZP137" s="293"/>
      <c r="NZQ137" s="293"/>
      <c r="NZR137" s="293"/>
      <c r="NZS137" s="293"/>
      <c r="NZT137" s="293"/>
      <c r="NZU137" s="293"/>
      <c r="NZV137" s="293"/>
      <c r="NZW137" s="293"/>
      <c r="NZX137" s="293"/>
      <c r="NZY137" s="293"/>
      <c r="NZZ137" s="293"/>
      <c r="OAA137" s="293"/>
      <c r="OAB137" s="293"/>
      <c r="OAC137" s="293"/>
      <c r="OAD137" s="293"/>
      <c r="OAE137" s="293"/>
      <c r="OAF137" s="293"/>
      <c r="OAG137" s="293"/>
      <c r="OAH137" s="293"/>
      <c r="OAI137" s="293"/>
      <c r="OAJ137" s="293"/>
      <c r="OAK137" s="293"/>
      <c r="OAL137" s="293"/>
      <c r="OAM137" s="293"/>
      <c r="OAN137" s="293"/>
      <c r="OAO137" s="293"/>
      <c r="OAP137" s="293"/>
      <c r="OAQ137" s="293"/>
      <c r="OAR137" s="293"/>
      <c r="OAS137" s="293"/>
      <c r="OAT137" s="293"/>
      <c r="OAU137" s="293"/>
      <c r="OAV137" s="293"/>
      <c r="OAW137" s="293"/>
      <c r="OAX137" s="293"/>
      <c r="OAY137" s="293"/>
      <c r="OAZ137" s="293"/>
      <c r="OBA137" s="293"/>
      <c r="OBB137" s="293"/>
      <c r="OBC137" s="293"/>
      <c r="OBD137" s="293"/>
      <c r="OBE137" s="293"/>
      <c r="OBF137" s="293"/>
      <c r="OBG137" s="293"/>
      <c r="OBH137" s="293"/>
      <c r="OBI137" s="293"/>
      <c r="OBJ137" s="293"/>
      <c r="OBK137" s="293"/>
      <c r="OBL137" s="293"/>
      <c r="OBM137" s="293"/>
      <c r="OBN137" s="293"/>
      <c r="OBO137" s="293"/>
      <c r="OBP137" s="293"/>
      <c r="OBQ137" s="293"/>
      <c r="OBR137" s="293"/>
      <c r="OBS137" s="293"/>
      <c r="OBT137" s="293"/>
      <c r="OBU137" s="293"/>
      <c r="OBV137" s="293"/>
      <c r="OBW137" s="293"/>
      <c r="OBX137" s="293"/>
      <c r="OBY137" s="293"/>
      <c r="OBZ137" s="293"/>
      <c r="OCA137" s="293"/>
      <c r="OCB137" s="293"/>
      <c r="OCC137" s="293"/>
      <c r="OCD137" s="293"/>
      <c r="OCE137" s="293"/>
      <c r="OCF137" s="293"/>
      <c r="OCG137" s="293"/>
      <c r="OCH137" s="293"/>
      <c r="OCI137" s="293"/>
      <c r="OCJ137" s="293"/>
      <c r="OCK137" s="293"/>
      <c r="OCL137" s="293"/>
      <c r="OCM137" s="293"/>
      <c r="OCN137" s="293"/>
      <c r="OCO137" s="293"/>
      <c r="OCP137" s="293"/>
      <c r="OCQ137" s="293"/>
      <c r="OCR137" s="293"/>
      <c r="OCS137" s="293"/>
      <c r="OCT137" s="293"/>
      <c r="OCU137" s="293"/>
      <c r="OCV137" s="293"/>
      <c r="OCW137" s="293"/>
      <c r="OCX137" s="293"/>
      <c r="OCY137" s="293"/>
      <c r="OCZ137" s="293"/>
      <c r="ODA137" s="293"/>
      <c r="ODB137" s="293"/>
      <c r="ODC137" s="293"/>
      <c r="ODD137" s="293"/>
      <c r="ODE137" s="293"/>
      <c r="ODF137" s="293"/>
      <c r="ODG137" s="293"/>
      <c r="ODH137" s="293"/>
      <c r="ODI137" s="293"/>
      <c r="ODJ137" s="293"/>
      <c r="ODK137" s="293"/>
      <c r="ODL137" s="293"/>
      <c r="ODM137" s="293"/>
      <c r="ODN137" s="293"/>
      <c r="ODO137" s="293"/>
      <c r="ODP137" s="293"/>
      <c r="ODQ137" s="293"/>
      <c r="ODR137" s="293"/>
      <c r="ODS137" s="293"/>
      <c r="ODT137" s="293"/>
      <c r="ODU137" s="293"/>
      <c r="ODV137" s="293"/>
      <c r="ODW137" s="293"/>
      <c r="ODX137" s="293"/>
      <c r="ODY137" s="293"/>
      <c r="ODZ137" s="293"/>
      <c r="OEA137" s="293"/>
      <c r="OEB137" s="293"/>
      <c r="OEC137" s="293"/>
      <c r="OED137" s="293"/>
      <c r="OEE137" s="293"/>
      <c r="OEF137" s="293"/>
      <c r="OEG137" s="293"/>
      <c r="OEH137" s="293"/>
      <c r="OEI137" s="293"/>
      <c r="OEJ137" s="293"/>
      <c r="OEK137" s="293"/>
      <c r="OEL137" s="293"/>
      <c r="OEM137" s="293"/>
      <c r="OEN137" s="293"/>
      <c r="OEO137" s="293"/>
      <c r="OEP137" s="293"/>
      <c r="OEQ137" s="293"/>
      <c r="OER137" s="293"/>
      <c r="OES137" s="293"/>
      <c r="OET137" s="293"/>
      <c r="OEU137" s="293"/>
      <c r="OEV137" s="293"/>
      <c r="OEW137" s="293"/>
      <c r="OEX137" s="293"/>
      <c r="OEY137" s="293"/>
      <c r="OEZ137" s="293"/>
      <c r="OFA137" s="293"/>
      <c r="OFB137" s="293"/>
      <c r="OFC137" s="293"/>
      <c r="OFD137" s="293"/>
      <c r="OFE137" s="293"/>
      <c r="OFF137" s="293"/>
      <c r="OFG137" s="293"/>
      <c r="OFH137" s="293"/>
      <c r="OFI137" s="293"/>
      <c r="OFJ137" s="293"/>
      <c r="OFK137" s="293"/>
      <c r="OFL137" s="293"/>
      <c r="OFM137" s="293"/>
      <c r="OFN137" s="293"/>
      <c r="OFO137" s="293"/>
      <c r="OFP137" s="293"/>
      <c r="OFQ137" s="293"/>
      <c r="OFR137" s="293"/>
      <c r="OFS137" s="293"/>
      <c r="OFT137" s="293"/>
      <c r="OFU137" s="293"/>
      <c r="OFV137" s="293"/>
      <c r="OFW137" s="293"/>
      <c r="OFX137" s="293"/>
      <c r="OFY137" s="293"/>
      <c r="OFZ137" s="293"/>
      <c r="OGA137" s="293"/>
      <c r="OGB137" s="293"/>
      <c r="OGC137" s="293"/>
      <c r="OGD137" s="293"/>
      <c r="OGE137" s="293"/>
      <c r="OGF137" s="293"/>
      <c r="OGG137" s="293"/>
      <c r="OGH137" s="293"/>
      <c r="OGI137" s="293"/>
      <c r="OGJ137" s="293"/>
      <c r="OGK137" s="293"/>
      <c r="OGL137" s="293"/>
      <c r="OGM137" s="293"/>
      <c r="OGN137" s="293"/>
      <c r="OGO137" s="293"/>
      <c r="OGP137" s="293"/>
      <c r="OGQ137" s="293"/>
      <c r="OGR137" s="293"/>
      <c r="OGS137" s="293"/>
      <c r="OGT137" s="293"/>
      <c r="OGU137" s="293"/>
      <c r="OGV137" s="293"/>
      <c r="OGW137" s="293"/>
      <c r="OGX137" s="293"/>
      <c r="OGY137" s="293"/>
      <c r="OGZ137" s="293"/>
      <c r="OHA137" s="293"/>
      <c r="OHB137" s="293"/>
      <c r="OHC137" s="293"/>
      <c r="OHD137" s="293"/>
      <c r="OHE137" s="293"/>
      <c r="OHF137" s="293"/>
      <c r="OHG137" s="293"/>
      <c r="OHH137" s="293"/>
      <c r="OHI137" s="293"/>
      <c r="OHJ137" s="293"/>
      <c r="OHK137" s="293"/>
      <c r="OHL137" s="293"/>
      <c r="OHM137" s="293"/>
      <c r="OHN137" s="293"/>
      <c r="OHO137" s="293"/>
      <c r="OHP137" s="293"/>
      <c r="OHQ137" s="293"/>
      <c r="OHR137" s="293"/>
      <c r="OHS137" s="293"/>
      <c r="OHT137" s="293"/>
      <c r="OHU137" s="293"/>
      <c r="OHV137" s="293"/>
      <c r="OHW137" s="293"/>
      <c r="OHX137" s="293"/>
      <c r="OHY137" s="293"/>
      <c r="OHZ137" s="293"/>
      <c r="OIA137" s="293"/>
      <c r="OIB137" s="293"/>
      <c r="OIC137" s="293"/>
      <c r="OID137" s="293"/>
      <c r="OIE137" s="293"/>
      <c r="OIF137" s="293"/>
      <c r="OIG137" s="293"/>
      <c r="OIH137" s="293"/>
      <c r="OII137" s="293"/>
      <c r="OIJ137" s="293"/>
      <c r="OIK137" s="293"/>
      <c r="OIL137" s="293"/>
      <c r="OIM137" s="293"/>
      <c r="OIN137" s="293"/>
      <c r="OIO137" s="293"/>
      <c r="OIP137" s="293"/>
      <c r="OIQ137" s="293"/>
      <c r="OIR137" s="293"/>
      <c r="OIS137" s="293"/>
      <c r="OIT137" s="293"/>
      <c r="OIU137" s="293"/>
      <c r="OIV137" s="293"/>
      <c r="OIW137" s="293"/>
      <c r="OIX137" s="293"/>
      <c r="OIY137" s="293"/>
      <c r="OIZ137" s="293"/>
      <c r="OJA137" s="293"/>
      <c r="OJB137" s="293"/>
      <c r="OJC137" s="293"/>
      <c r="OJD137" s="293"/>
      <c r="OJE137" s="293"/>
      <c r="OJF137" s="293"/>
      <c r="OJG137" s="293"/>
      <c r="OJH137" s="293"/>
      <c r="OJI137" s="293"/>
      <c r="OJJ137" s="293"/>
      <c r="OJK137" s="293"/>
      <c r="OJL137" s="293"/>
      <c r="OJM137" s="293"/>
      <c r="OJN137" s="293"/>
      <c r="OJO137" s="293"/>
      <c r="OJP137" s="293"/>
      <c r="OJQ137" s="293"/>
      <c r="OJR137" s="293"/>
      <c r="OJS137" s="293"/>
      <c r="OJT137" s="293"/>
      <c r="OJU137" s="293"/>
      <c r="OJV137" s="293"/>
      <c r="OJW137" s="293"/>
      <c r="OJX137" s="293"/>
      <c r="OJY137" s="293"/>
      <c r="OJZ137" s="293"/>
      <c r="OKA137" s="293"/>
      <c r="OKB137" s="293"/>
      <c r="OKC137" s="293"/>
      <c r="OKD137" s="293"/>
      <c r="OKE137" s="293"/>
      <c r="OKF137" s="293"/>
      <c r="OKG137" s="293"/>
      <c r="OKH137" s="293"/>
      <c r="OKI137" s="293"/>
      <c r="OKJ137" s="293"/>
      <c r="OKK137" s="293"/>
      <c r="OKL137" s="293"/>
      <c r="OKM137" s="293"/>
      <c r="OKN137" s="293"/>
      <c r="OKO137" s="293"/>
      <c r="OKP137" s="293"/>
      <c r="OKQ137" s="293"/>
      <c r="OKR137" s="293"/>
      <c r="OKS137" s="293"/>
      <c r="OKT137" s="293"/>
      <c r="OKU137" s="293"/>
      <c r="OKV137" s="293"/>
      <c r="OKW137" s="293"/>
      <c r="OKX137" s="293"/>
      <c r="OKY137" s="293"/>
      <c r="OKZ137" s="293"/>
      <c r="OLA137" s="293"/>
      <c r="OLB137" s="293"/>
      <c r="OLC137" s="293"/>
      <c r="OLD137" s="293"/>
      <c r="OLE137" s="293"/>
      <c r="OLF137" s="293"/>
      <c r="OLG137" s="293"/>
      <c r="OLH137" s="293"/>
      <c r="OLI137" s="293"/>
      <c r="OLJ137" s="293"/>
      <c r="OLK137" s="293"/>
      <c r="OLL137" s="293"/>
      <c r="OLM137" s="293"/>
      <c r="OLN137" s="293"/>
      <c r="OLO137" s="293"/>
      <c r="OLP137" s="293"/>
      <c r="OLQ137" s="293"/>
      <c r="OLR137" s="293"/>
      <c r="OLS137" s="293"/>
      <c r="OLT137" s="293"/>
      <c r="OLU137" s="293"/>
      <c r="OLV137" s="293"/>
      <c r="OLW137" s="293"/>
      <c r="OLX137" s="293"/>
      <c r="OLY137" s="293"/>
      <c r="OLZ137" s="293"/>
      <c r="OMA137" s="293"/>
      <c r="OMB137" s="293"/>
      <c r="OMC137" s="293"/>
      <c r="OMD137" s="293"/>
      <c r="OME137" s="293"/>
      <c r="OMF137" s="293"/>
      <c r="OMG137" s="293"/>
      <c r="OMH137" s="293"/>
      <c r="OMI137" s="293"/>
      <c r="OMJ137" s="293"/>
      <c r="OMK137" s="293"/>
      <c r="OML137" s="293"/>
      <c r="OMM137" s="293"/>
      <c r="OMN137" s="293"/>
      <c r="OMO137" s="293"/>
      <c r="OMP137" s="293"/>
      <c r="OMQ137" s="293"/>
      <c r="OMR137" s="293"/>
      <c r="OMS137" s="293"/>
      <c r="OMT137" s="293"/>
      <c r="OMU137" s="293"/>
      <c r="OMV137" s="293"/>
      <c r="OMW137" s="293"/>
      <c r="OMX137" s="293"/>
      <c r="OMY137" s="293"/>
      <c r="OMZ137" s="293"/>
      <c r="ONA137" s="293"/>
      <c r="ONB137" s="293"/>
      <c r="ONC137" s="293"/>
      <c r="OND137" s="293"/>
      <c r="ONE137" s="293"/>
      <c r="ONF137" s="293"/>
      <c r="ONG137" s="293"/>
      <c r="ONH137" s="293"/>
      <c r="ONI137" s="293"/>
      <c r="ONJ137" s="293"/>
      <c r="ONK137" s="293"/>
      <c r="ONL137" s="293"/>
      <c r="ONM137" s="293"/>
      <c r="ONN137" s="293"/>
      <c r="ONO137" s="293"/>
      <c r="ONP137" s="293"/>
      <c r="ONQ137" s="293"/>
      <c r="ONR137" s="293"/>
      <c r="ONS137" s="293"/>
      <c r="ONT137" s="293"/>
      <c r="ONU137" s="293"/>
      <c r="ONV137" s="293"/>
      <c r="ONW137" s="293"/>
      <c r="ONX137" s="293"/>
      <c r="ONY137" s="293"/>
      <c r="ONZ137" s="293"/>
      <c r="OOA137" s="293"/>
      <c r="OOB137" s="293"/>
      <c r="OOC137" s="293"/>
      <c r="OOD137" s="293"/>
      <c r="OOE137" s="293"/>
      <c r="OOF137" s="293"/>
      <c r="OOG137" s="293"/>
      <c r="OOH137" s="293"/>
      <c r="OOI137" s="293"/>
      <c r="OOJ137" s="293"/>
      <c r="OOK137" s="293"/>
      <c r="OOL137" s="293"/>
      <c r="OOM137" s="293"/>
      <c r="OON137" s="293"/>
      <c r="OOO137" s="293"/>
      <c r="OOP137" s="293"/>
      <c r="OOQ137" s="293"/>
      <c r="OOR137" s="293"/>
      <c r="OOS137" s="293"/>
      <c r="OOT137" s="293"/>
      <c r="OOU137" s="293"/>
      <c r="OOV137" s="293"/>
      <c r="OOW137" s="293"/>
      <c r="OOX137" s="293"/>
      <c r="OOY137" s="293"/>
      <c r="OOZ137" s="293"/>
      <c r="OPA137" s="293"/>
      <c r="OPB137" s="293"/>
      <c r="OPC137" s="293"/>
      <c r="OPD137" s="293"/>
      <c r="OPE137" s="293"/>
      <c r="OPF137" s="293"/>
      <c r="OPG137" s="293"/>
      <c r="OPH137" s="293"/>
      <c r="OPI137" s="293"/>
      <c r="OPJ137" s="293"/>
      <c r="OPK137" s="293"/>
      <c r="OPL137" s="293"/>
      <c r="OPM137" s="293"/>
      <c r="OPN137" s="293"/>
      <c r="OPO137" s="293"/>
      <c r="OPP137" s="293"/>
      <c r="OPQ137" s="293"/>
      <c r="OPR137" s="293"/>
      <c r="OPS137" s="293"/>
      <c r="OPT137" s="293"/>
      <c r="OPU137" s="293"/>
      <c r="OPV137" s="293"/>
      <c r="OPW137" s="293"/>
      <c r="OPX137" s="293"/>
      <c r="OPY137" s="293"/>
      <c r="OPZ137" s="293"/>
      <c r="OQA137" s="293"/>
      <c r="OQB137" s="293"/>
      <c r="OQC137" s="293"/>
      <c r="OQD137" s="293"/>
      <c r="OQE137" s="293"/>
      <c r="OQF137" s="293"/>
      <c r="OQG137" s="293"/>
      <c r="OQH137" s="293"/>
      <c r="OQI137" s="293"/>
      <c r="OQJ137" s="293"/>
      <c r="OQK137" s="293"/>
      <c r="OQL137" s="293"/>
      <c r="OQM137" s="293"/>
      <c r="OQN137" s="293"/>
      <c r="OQO137" s="293"/>
      <c r="OQP137" s="293"/>
      <c r="OQQ137" s="293"/>
      <c r="OQR137" s="293"/>
      <c r="OQS137" s="293"/>
      <c r="OQT137" s="293"/>
      <c r="OQU137" s="293"/>
      <c r="OQV137" s="293"/>
      <c r="OQW137" s="293"/>
      <c r="OQX137" s="293"/>
      <c r="OQY137" s="293"/>
      <c r="OQZ137" s="293"/>
      <c r="ORA137" s="293"/>
      <c r="ORB137" s="293"/>
      <c r="ORC137" s="293"/>
      <c r="ORD137" s="293"/>
      <c r="ORE137" s="293"/>
      <c r="ORF137" s="293"/>
      <c r="ORG137" s="293"/>
      <c r="ORH137" s="293"/>
      <c r="ORI137" s="293"/>
      <c r="ORJ137" s="293"/>
      <c r="ORK137" s="293"/>
      <c r="ORL137" s="293"/>
      <c r="ORM137" s="293"/>
      <c r="ORN137" s="293"/>
      <c r="ORO137" s="293"/>
      <c r="ORP137" s="293"/>
      <c r="ORQ137" s="293"/>
      <c r="ORR137" s="293"/>
      <c r="ORS137" s="293"/>
      <c r="ORT137" s="293"/>
      <c r="ORU137" s="293"/>
      <c r="ORV137" s="293"/>
      <c r="ORW137" s="293"/>
      <c r="ORX137" s="293"/>
      <c r="ORY137" s="293"/>
      <c r="ORZ137" s="293"/>
      <c r="OSA137" s="293"/>
      <c r="OSB137" s="293"/>
      <c r="OSC137" s="293"/>
      <c r="OSD137" s="293"/>
      <c r="OSE137" s="293"/>
      <c r="OSF137" s="293"/>
      <c r="OSG137" s="293"/>
      <c r="OSH137" s="293"/>
      <c r="OSI137" s="293"/>
      <c r="OSJ137" s="293"/>
      <c r="OSK137" s="293"/>
      <c r="OSL137" s="293"/>
      <c r="OSM137" s="293"/>
      <c r="OSN137" s="293"/>
      <c r="OSO137" s="293"/>
      <c r="OSP137" s="293"/>
      <c r="OSQ137" s="293"/>
      <c r="OSR137" s="293"/>
      <c r="OSS137" s="293"/>
      <c r="OST137" s="293"/>
      <c r="OSU137" s="293"/>
      <c r="OSV137" s="293"/>
      <c r="OSW137" s="293"/>
      <c r="OSX137" s="293"/>
      <c r="OSY137" s="293"/>
      <c r="OSZ137" s="293"/>
      <c r="OTA137" s="293"/>
      <c r="OTB137" s="293"/>
      <c r="OTC137" s="293"/>
      <c r="OTD137" s="293"/>
      <c r="OTE137" s="293"/>
      <c r="OTF137" s="293"/>
      <c r="OTG137" s="293"/>
      <c r="OTH137" s="293"/>
      <c r="OTI137" s="293"/>
      <c r="OTJ137" s="293"/>
      <c r="OTK137" s="293"/>
      <c r="OTL137" s="293"/>
      <c r="OTM137" s="293"/>
      <c r="OTN137" s="293"/>
      <c r="OTO137" s="293"/>
      <c r="OTP137" s="293"/>
      <c r="OTQ137" s="293"/>
      <c r="OTR137" s="293"/>
      <c r="OTS137" s="293"/>
      <c r="OTT137" s="293"/>
      <c r="OTU137" s="293"/>
      <c r="OTV137" s="293"/>
      <c r="OTW137" s="293"/>
      <c r="OTX137" s="293"/>
      <c r="OTY137" s="293"/>
      <c r="OTZ137" s="293"/>
      <c r="OUA137" s="293"/>
      <c r="OUB137" s="293"/>
      <c r="OUC137" s="293"/>
      <c r="OUD137" s="293"/>
      <c r="OUE137" s="293"/>
      <c r="OUF137" s="293"/>
      <c r="OUG137" s="293"/>
      <c r="OUH137" s="293"/>
      <c r="OUI137" s="293"/>
      <c r="OUJ137" s="293"/>
      <c r="OUK137" s="293"/>
      <c r="OUL137" s="293"/>
      <c r="OUM137" s="293"/>
      <c r="OUN137" s="293"/>
      <c r="OUO137" s="293"/>
      <c r="OUP137" s="293"/>
      <c r="OUQ137" s="293"/>
      <c r="OUR137" s="293"/>
      <c r="OUS137" s="293"/>
      <c r="OUT137" s="293"/>
      <c r="OUU137" s="293"/>
      <c r="OUV137" s="293"/>
      <c r="OUW137" s="293"/>
      <c r="OUX137" s="293"/>
      <c r="OUY137" s="293"/>
      <c r="OUZ137" s="293"/>
      <c r="OVA137" s="293"/>
      <c r="OVB137" s="293"/>
      <c r="OVC137" s="293"/>
      <c r="OVD137" s="293"/>
      <c r="OVE137" s="293"/>
      <c r="OVF137" s="293"/>
      <c r="OVG137" s="293"/>
      <c r="OVH137" s="293"/>
      <c r="OVI137" s="293"/>
      <c r="OVJ137" s="293"/>
      <c r="OVK137" s="293"/>
      <c r="OVL137" s="293"/>
      <c r="OVM137" s="293"/>
      <c r="OVN137" s="293"/>
      <c r="OVO137" s="293"/>
      <c r="OVP137" s="293"/>
      <c r="OVQ137" s="293"/>
      <c r="OVR137" s="293"/>
      <c r="OVS137" s="293"/>
      <c r="OVT137" s="293"/>
      <c r="OVU137" s="293"/>
      <c r="OVV137" s="293"/>
      <c r="OVW137" s="293"/>
      <c r="OVX137" s="293"/>
      <c r="OVY137" s="293"/>
      <c r="OVZ137" s="293"/>
      <c r="OWA137" s="293"/>
      <c r="OWB137" s="293"/>
      <c r="OWC137" s="293"/>
      <c r="OWD137" s="293"/>
      <c r="OWE137" s="293"/>
      <c r="OWF137" s="293"/>
      <c r="OWG137" s="293"/>
      <c r="OWH137" s="293"/>
      <c r="OWI137" s="293"/>
      <c r="OWJ137" s="293"/>
      <c r="OWK137" s="293"/>
      <c r="OWL137" s="293"/>
      <c r="OWM137" s="293"/>
      <c r="OWN137" s="293"/>
      <c r="OWO137" s="293"/>
      <c r="OWP137" s="293"/>
      <c r="OWQ137" s="293"/>
      <c r="OWR137" s="293"/>
      <c r="OWS137" s="293"/>
      <c r="OWT137" s="293"/>
      <c r="OWU137" s="293"/>
      <c r="OWV137" s="293"/>
      <c r="OWW137" s="293"/>
      <c r="OWX137" s="293"/>
      <c r="OWY137" s="293"/>
      <c r="OWZ137" s="293"/>
      <c r="OXA137" s="293"/>
      <c r="OXB137" s="293"/>
      <c r="OXC137" s="293"/>
      <c r="OXD137" s="293"/>
      <c r="OXE137" s="293"/>
      <c r="OXF137" s="293"/>
      <c r="OXG137" s="293"/>
      <c r="OXH137" s="293"/>
      <c r="OXI137" s="293"/>
      <c r="OXJ137" s="293"/>
      <c r="OXK137" s="293"/>
      <c r="OXL137" s="293"/>
      <c r="OXM137" s="293"/>
      <c r="OXN137" s="293"/>
      <c r="OXO137" s="293"/>
      <c r="OXP137" s="293"/>
      <c r="OXQ137" s="293"/>
      <c r="OXR137" s="293"/>
      <c r="OXS137" s="293"/>
      <c r="OXT137" s="293"/>
      <c r="OXU137" s="293"/>
      <c r="OXV137" s="293"/>
      <c r="OXW137" s="293"/>
      <c r="OXX137" s="293"/>
      <c r="OXY137" s="293"/>
      <c r="OXZ137" s="293"/>
      <c r="OYA137" s="293"/>
      <c r="OYB137" s="293"/>
      <c r="OYC137" s="293"/>
      <c r="OYD137" s="293"/>
      <c r="OYE137" s="293"/>
      <c r="OYF137" s="293"/>
      <c r="OYG137" s="293"/>
      <c r="OYH137" s="293"/>
      <c r="OYI137" s="293"/>
      <c r="OYJ137" s="293"/>
      <c r="OYK137" s="293"/>
      <c r="OYL137" s="293"/>
      <c r="OYM137" s="293"/>
      <c r="OYN137" s="293"/>
      <c r="OYO137" s="293"/>
      <c r="OYP137" s="293"/>
      <c r="OYQ137" s="293"/>
      <c r="OYR137" s="293"/>
      <c r="OYS137" s="293"/>
      <c r="OYT137" s="293"/>
      <c r="OYU137" s="293"/>
      <c r="OYV137" s="293"/>
      <c r="OYW137" s="293"/>
      <c r="OYX137" s="293"/>
      <c r="OYY137" s="293"/>
      <c r="OYZ137" s="293"/>
      <c r="OZA137" s="293"/>
      <c r="OZB137" s="293"/>
      <c r="OZC137" s="293"/>
      <c r="OZD137" s="293"/>
      <c r="OZE137" s="293"/>
      <c r="OZF137" s="293"/>
      <c r="OZG137" s="293"/>
      <c r="OZH137" s="293"/>
      <c r="OZI137" s="293"/>
      <c r="OZJ137" s="293"/>
      <c r="OZK137" s="293"/>
      <c r="OZL137" s="293"/>
      <c r="OZM137" s="293"/>
      <c r="OZN137" s="293"/>
      <c r="OZO137" s="293"/>
      <c r="OZP137" s="293"/>
      <c r="OZQ137" s="293"/>
      <c r="OZR137" s="293"/>
      <c r="OZS137" s="293"/>
      <c r="OZT137" s="293"/>
      <c r="OZU137" s="293"/>
      <c r="OZV137" s="293"/>
      <c r="OZW137" s="293"/>
      <c r="OZX137" s="293"/>
      <c r="OZY137" s="293"/>
      <c r="OZZ137" s="293"/>
      <c r="PAA137" s="293"/>
      <c r="PAB137" s="293"/>
      <c r="PAC137" s="293"/>
      <c r="PAD137" s="293"/>
      <c r="PAE137" s="293"/>
      <c r="PAF137" s="293"/>
      <c r="PAG137" s="293"/>
      <c r="PAH137" s="293"/>
      <c r="PAI137" s="293"/>
      <c r="PAJ137" s="293"/>
      <c r="PAK137" s="293"/>
      <c r="PAL137" s="293"/>
      <c r="PAM137" s="293"/>
      <c r="PAN137" s="293"/>
      <c r="PAO137" s="293"/>
      <c r="PAP137" s="293"/>
      <c r="PAQ137" s="293"/>
      <c r="PAR137" s="293"/>
      <c r="PAS137" s="293"/>
      <c r="PAT137" s="293"/>
      <c r="PAU137" s="293"/>
      <c r="PAV137" s="293"/>
      <c r="PAW137" s="293"/>
      <c r="PAX137" s="293"/>
      <c r="PAY137" s="293"/>
      <c r="PAZ137" s="293"/>
      <c r="PBA137" s="293"/>
      <c r="PBB137" s="293"/>
      <c r="PBC137" s="293"/>
      <c r="PBD137" s="293"/>
      <c r="PBE137" s="293"/>
      <c r="PBF137" s="293"/>
      <c r="PBG137" s="293"/>
      <c r="PBH137" s="293"/>
      <c r="PBI137" s="293"/>
      <c r="PBJ137" s="293"/>
      <c r="PBK137" s="293"/>
      <c r="PBL137" s="293"/>
      <c r="PBM137" s="293"/>
      <c r="PBN137" s="293"/>
      <c r="PBO137" s="293"/>
      <c r="PBP137" s="293"/>
      <c r="PBQ137" s="293"/>
      <c r="PBR137" s="293"/>
      <c r="PBS137" s="293"/>
      <c r="PBT137" s="293"/>
      <c r="PBU137" s="293"/>
      <c r="PBV137" s="293"/>
      <c r="PBW137" s="293"/>
      <c r="PBX137" s="293"/>
      <c r="PBY137" s="293"/>
      <c r="PBZ137" s="293"/>
      <c r="PCA137" s="293"/>
      <c r="PCB137" s="293"/>
      <c r="PCC137" s="293"/>
      <c r="PCD137" s="293"/>
      <c r="PCE137" s="293"/>
      <c r="PCF137" s="293"/>
      <c r="PCG137" s="293"/>
      <c r="PCH137" s="293"/>
      <c r="PCI137" s="293"/>
      <c r="PCJ137" s="293"/>
      <c r="PCK137" s="293"/>
      <c r="PCL137" s="293"/>
      <c r="PCM137" s="293"/>
      <c r="PCN137" s="293"/>
      <c r="PCO137" s="293"/>
      <c r="PCP137" s="293"/>
      <c r="PCQ137" s="293"/>
      <c r="PCR137" s="293"/>
      <c r="PCS137" s="293"/>
      <c r="PCT137" s="293"/>
      <c r="PCU137" s="293"/>
      <c r="PCV137" s="293"/>
      <c r="PCW137" s="293"/>
      <c r="PCX137" s="293"/>
      <c r="PCY137" s="293"/>
      <c r="PCZ137" s="293"/>
      <c r="PDA137" s="293"/>
      <c r="PDB137" s="293"/>
      <c r="PDC137" s="293"/>
      <c r="PDD137" s="293"/>
      <c r="PDE137" s="293"/>
      <c r="PDF137" s="293"/>
      <c r="PDG137" s="293"/>
      <c r="PDH137" s="293"/>
      <c r="PDI137" s="293"/>
      <c r="PDJ137" s="293"/>
      <c r="PDK137" s="293"/>
      <c r="PDL137" s="293"/>
      <c r="PDM137" s="293"/>
      <c r="PDN137" s="293"/>
      <c r="PDO137" s="293"/>
      <c r="PDP137" s="293"/>
      <c r="PDQ137" s="293"/>
      <c r="PDR137" s="293"/>
      <c r="PDS137" s="293"/>
      <c r="PDT137" s="293"/>
      <c r="PDU137" s="293"/>
      <c r="PDV137" s="293"/>
      <c r="PDW137" s="293"/>
      <c r="PDX137" s="293"/>
      <c r="PDY137" s="293"/>
      <c r="PDZ137" s="293"/>
      <c r="PEA137" s="293"/>
      <c r="PEB137" s="293"/>
      <c r="PEC137" s="293"/>
      <c r="PED137" s="293"/>
      <c r="PEE137" s="293"/>
      <c r="PEF137" s="293"/>
      <c r="PEG137" s="293"/>
      <c r="PEH137" s="293"/>
      <c r="PEI137" s="293"/>
      <c r="PEJ137" s="293"/>
      <c r="PEK137" s="293"/>
      <c r="PEL137" s="293"/>
      <c r="PEM137" s="293"/>
      <c r="PEN137" s="293"/>
      <c r="PEO137" s="293"/>
      <c r="PEP137" s="293"/>
      <c r="PEQ137" s="293"/>
      <c r="PER137" s="293"/>
      <c r="PES137" s="293"/>
      <c r="PET137" s="293"/>
      <c r="PEU137" s="293"/>
      <c r="PEV137" s="293"/>
      <c r="PEW137" s="293"/>
      <c r="PEX137" s="293"/>
      <c r="PEY137" s="293"/>
      <c r="PEZ137" s="293"/>
      <c r="PFA137" s="293"/>
      <c r="PFB137" s="293"/>
      <c r="PFC137" s="293"/>
      <c r="PFD137" s="293"/>
      <c r="PFE137" s="293"/>
      <c r="PFF137" s="293"/>
      <c r="PFG137" s="293"/>
      <c r="PFH137" s="293"/>
      <c r="PFI137" s="293"/>
      <c r="PFJ137" s="293"/>
      <c r="PFK137" s="293"/>
      <c r="PFL137" s="293"/>
      <c r="PFM137" s="293"/>
      <c r="PFN137" s="293"/>
      <c r="PFO137" s="293"/>
      <c r="PFP137" s="293"/>
      <c r="PFQ137" s="293"/>
      <c r="PFR137" s="293"/>
      <c r="PFS137" s="293"/>
      <c r="PFT137" s="293"/>
      <c r="PFU137" s="293"/>
      <c r="PFV137" s="293"/>
      <c r="PFW137" s="293"/>
      <c r="PFX137" s="293"/>
      <c r="PFY137" s="293"/>
      <c r="PFZ137" s="293"/>
      <c r="PGA137" s="293"/>
      <c r="PGB137" s="293"/>
      <c r="PGC137" s="293"/>
      <c r="PGD137" s="293"/>
      <c r="PGE137" s="293"/>
      <c r="PGF137" s="293"/>
      <c r="PGG137" s="293"/>
      <c r="PGH137" s="293"/>
      <c r="PGI137" s="293"/>
      <c r="PGJ137" s="293"/>
      <c r="PGK137" s="293"/>
      <c r="PGL137" s="293"/>
      <c r="PGM137" s="293"/>
      <c r="PGN137" s="293"/>
      <c r="PGO137" s="293"/>
      <c r="PGP137" s="293"/>
      <c r="PGQ137" s="293"/>
      <c r="PGR137" s="293"/>
      <c r="PGS137" s="293"/>
      <c r="PGT137" s="293"/>
      <c r="PGU137" s="293"/>
      <c r="PGV137" s="293"/>
      <c r="PGW137" s="293"/>
      <c r="PGX137" s="293"/>
      <c r="PGY137" s="293"/>
      <c r="PGZ137" s="293"/>
      <c r="PHA137" s="293"/>
      <c r="PHB137" s="293"/>
      <c r="PHC137" s="293"/>
      <c r="PHD137" s="293"/>
      <c r="PHE137" s="293"/>
      <c r="PHF137" s="293"/>
      <c r="PHG137" s="293"/>
      <c r="PHH137" s="293"/>
      <c r="PHI137" s="293"/>
      <c r="PHJ137" s="293"/>
      <c r="PHK137" s="293"/>
      <c r="PHL137" s="293"/>
      <c r="PHM137" s="293"/>
      <c r="PHN137" s="293"/>
      <c r="PHO137" s="293"/>
      <c r="PHP137" s="293"/>
      <c r="PHQ137" s="293"/>
      <c r="PHR137" s="293"/>
      <c r="PHS137" s="293"/>
      <c r="PHT137" s="293"/>
      <c r="PHU137" s="293"/>
      <c r="PHV137" s="293"/>
      <c r="PHW137" s="293"/>
      <c r="PHX137" s="293"/>
      <c r="PHY137" s="293"/>
      <c r="PHZ137" s="293"/>
      <c r="PIA137" s="293"/>
      <c r="PIB137" s="293"/>
      <c r="PIC137" s="293"/>
      <c r="PID137" s="293"/>
      <c r="PIE137" s="293"/>
      <c r="PIF137" s="293"/>
      <c r="PIG137" s="293"/>
      <c r="PIH137" s="293"/>
      <c r="PII137" s="293"/>
      <c r="PIJ137" s="293"/>
      <c r="PIK137" s="293"/>
      <c r="PIL137" s="293"/>
      <c r="PIM137" s="293"/>
      <c r="PIN137" s="293"/>
      <c r="PIO137" s="293"/>
      <c r="PIP137" s="293"/>
      <c r="PIQ137" s="293"/>
      <c r="PIR137" s="293"/>
      <c r="PIS137" s="293"/>
      <c r="PIT137" s="293"/>
      <c r="PIU137" s="293"/>
      <c r="PIV137" s="293"/>
      <c r="PIW137" s="293"/>
      <c r="PIX137" s="293"/>
      <c r="PIY137" s="293"/>
      <c r="PIZ137" s="293"/>
      <c r="PJA137" s="293"/>
      <c r="PJB137" s="293"/>
      <c r="PJC137" s="293"/>
      <c r="PJD137" s="293"/>
      <c r="PJE137" s="293"/>
      <c r="PJF137" s="293"/>
      <c r="PJG137" s="293"/>
      <c r="PJH137" s="293"/>
      <c r="PJI137" s="293"/>
      <c r="PJJ137" s="293"/>
      <c r="PJK137" s="293"/>
      <c r="PJL137" s="293"/>
      <c r="PJM137" s="293"/>
      <c r="PJN137" s="293"/>
      <c r="PJO137" s="293"/>
      <c r="PJP137" s="293"/>
      <c r="PJQ137" s="293"/>
      <c r="PJR137" s="293"/>
      <c r="PJS137" s="293"/>
      <c r="PJT137" s="293"/>
      <c r="PJU137" s="293"/>
      <c r="PJV137" s="293"/>
      <c r="PJW137" s="293"/>
      <c r="PJX137" s="293"/>
      <c r="PJY137" s="293"/>
      <c r="PJZ137" s="293"/>
      <c r="PKA137" s="293"/>
      <c r="PKB137" s="293"/>
      <c r="PKC137" s="293"/>
      <c r="PKD137" s="293"/>
      <c r="PKE137" s="293"/>
      <c r="PKF137" s="293"/>
      <c r="PKG137" s="293"/>
      <c r="PKH137" s="293"/>
      <c r="PKI137" s="293"/>
      <c r="PKJ137" s="293"/>
      <c r="PKK137" s="293"/>
      <c r="PKL137" s="293"/>
      <c r="PKM137" s="293"/>
      <c r="PKN137" s="293"/>
      <c r="PKO137" s="293"/>
      <c r="PKP137" s="293"/>
      <c r="PKQ137" s="293"/>
      <c r="PKR137" s="293"/>
      <c r="PKS137" s="293"/>
      <c r="PKT137" s="293"/>
      <c r="PKU137" s="293"/>
      <c r="PKV137" s="293"/>
      <c r="PKW137" s="293"/>
      <c r="PKX137" s="293"/>
      <c r="PKY137" s="293"/>
      <c r="PKZ137" s="293"/>
      <c r="PLA137" s="293"/>
      <c r="PLB137" s="293"/>
      <c r="PLC137" s="293"/>
      <c r="PLD137" s="293"/>
      <c r="PLE137" s="293"/>
      <c r="PLF137" s="293"/>
      <c r="PLG137" s="293"/>
      <c r="PLH137" s="293"/>
      <c r="PLI137" s="293"/>
      <c r="PLJ137" s="293"/>
      <c r="PLK137" s="293"/>
      <c r="PLL137" s="293"/>
      <c r="PLM137" s="293"/>
      <c r="PLN137" s="293"/>
      <c r="PLO137" s="293"/>
      <c r="PLP137" s="293"/>
      <c r="PLQ137" s="293"/>
      <c r="PLR137" s="293"/>
      <c r="PLS137" s="293"/>
      <c r="PLT137" s="293"/>
      <c r="PLU137" s="293"/>
      <c r="PLV137" s="293"/>
      <c r="PLW137" s="293"/>
      <c r="PLX137" s="293"/>
      <c r="PLY137" s="293"/>
      <c r="PLZ137" s="293"/>
      <c r="PMA137" s="293"/>
      <c r="PMB137" s="293"/>
      <c r="PMC137" s="293"/>
      <c r="PMD137" s="293"/>
      <c r="PME137" s="293"/>
      <c r="PMF137" s="293"/>
      <c r="PMG137" s="293"/>
      <c r="PMH137" s="293"/>
      <c r="PMI137" s="293"/>
      <c r="PMJ137" s="293"/>
      <c r="PMK137" s="293"/>
      <c r="PML137" s="293"/>
      <c r="PMM137" s="293"/>
      <c r="PMN137" s="293"/>
      <c r="PMO137" s="293"/>
      <c r="PMP137" s="293"/>
      <c r="PMQ137" s="293"/>
      <c r="PMR137" s="293"/>
      <c r="PMS137" s="293"/>
      <c r="PMT137" s="293"/>
      <c r="PMU137" s="293"/>
      <c r="PMV137" s="293"/>
      <c r="PMW137" s="293"/>
      <c r="PMX137" s="293"/>
      <c r="PMY137" s="293"/>
      <c r="PMZ137" s="293"/>
      <c r="PNA137" s="293"/>
      <c r="PNB137" s="293"/>
      <c r="PNC137" s="293"/>
      <c r="PND137" s="293"/>
      <c r="PNE137" s="293"/>
      <c r="PNF137" s="293"/>
      <c r="PNG137" s="293"/>
      <c r="PNH137" s="293"/>
      <c r="PNI137" s="293"/>
      <c r="PNJ137" s="293"/>
      <c r="PNK137" s="293"/>
      <c r="PNL137" s="293"/>
      <c r="PNM137" s="293"/>
      <c r="PNN137" s="293"/>
      <c r="PNO137" s="293"/>
      <c r="PNP137" s="293"/>
      <c r="PNQ137" s="293"/>
      <c r="PNR137" s="293"/>
      <c r="PNS137" s="293"/>
      <c r="PNT137" s="293"/>
      <c r="PNU137" s="293"/>
      <c r="PNV137" s="293"/>
      <c r="PNW137" s="293"/>
      <c r="PNX137" s="293"/>
      <c r="PNY137" s="293"/>
      <c r="PNZ137" s="293"/>
      <c r="POA137" s="293"/>
      <c r="POB137" s="293"/>
      <c r="POC137" s="293"/>
      <c r="POD137" s="293"/>
      <c r="POE137" s="293"/>
      <c r="POF137" s="293"/>
      <c r="POG137" s="293"/>
      <c r="POH137" s="293"/>
      <c r="POI137" s="293"/>
      <c r="POJ137" s="293"/>
      <c r="POK137" s="293"/>
      <c r="POL137" s="293"/>
      <c r="POM137" s="293"/>
      <c r="PON137" s="293"/>
      <c r="POO137" s="293"/>
      <c r="POP137" s="293"/>
      <c r="POQ137" s="293"/>
      <c r="POR137" s="293"/>
      <c r="POS137" s="293"/>
      <c r="POT137" s="293"/>
      <c r="POU137" s="293"/>
      <c r="POV137" s="293"/>
      <c r="POW137" s="293"/>
      <c r="POX137" s="293"/>
      <c r="POY137" s="293"/>
      <c r="POZ137" s="293"/>
      <c r="PPA137" s="293"/>
      <c r="PPB137" s="293"/>
      <c r="PPC137" s="293"/>
      <c r="PPD137" s="293"/>
      <c r="PPE137" s="293"/>
      <c r="PPF137" s="293"/>
      <c r="PPG137" s="293"/>
      <c r="PPH137" s="293"/>
      <c r="PPI137" s="293"/>
      <c r="PPJ137" s="293"/>
      <c r="PPK137" s="293"/>
      <c r="PPL137" s="293"/>
      <c r="PPM137" s="293"/>
      <c r="PPN137" s="293"/>
      <c r="PPO137" s="293"/>
      <c r="PPP137" s="293"/>
      <c r="PPQ137" s="293"/>
      <c r="PPR137" s="293"/>
      <c r="PPS137" s="293"/>
      <c r="PPT137" s="293"/>
      <c r="PPU137" s="293"/>
      <c r="PPV137" s="293"/>
      <c r="PPW137" s="293"/>
      <c r="PPX137" s="293"/>
      <c r="PPY137" s="293"/>
      <c r="PPZ137" s="293"/>
      <c r="PQA137" s="293"/>
      <c r="PQB137" s="293"/>
      <c r="PQC137" s="293"/>
      <c r="PQD137" s="293"/>
      <c r="PQE137" s="293"/>
      <c r="PQF137" s="293"/>
      <c r="PQG137" s="293"/>
      <c r="PQH137" s="293"/>
      <c r="PQI137" s="293"/>
      <c r="PQJ137" s="293"/>
      <c r="PQK137" s="293"/>
      <c r="PQL137" s="293"/>
      <c r="PQM137" s="293"/>
      <c r="PQN137" s="293"/>
      <c r="PQO137" s="293"/>
      <c r="PQP137" s="293"/>
      <c r="PQQ137" s="293"/>
      <c r="PQR137" s="293"/>
      <c r="PQS137" s="293"/>
      <c r="PQT137" s="293"/>
      <c r="PQU137" s="293"/>
      <c r="PQV137" s="293"/>
      <c r="PQW137" s="293"/>
      <c r="PQX137" s="293"/>
      <c r="PQY137" s="293"/>
      <c r="PQZ137" s="293"/>
      <c r="PRA137" s="293"/>
      <c r="PRB137" s="293"/>
      <c r="PRC137" s="293"/>
      <c r="PRD137" s="293"/>
      <c r="PRE137" s="293"/>
      <c r="PRF137" s="293"/>
      <c r="PRG137" s="293"/>
      <c r="PRH137" s="293"/>
      <c r="PRI137" s="293"/>
      <c r="PRJ137" s="293"/>
      <c r="PRK137" s="293"/>
      <c r="PRL137" s="293"/>
      <c r="PRM137" s="293"/>
      <c r="PRN137" s="293"/>
      <c r="PRO137" s="293"/>
      <c r="PRP137" s="293"/>
      <c r="PRQ137" s="293"/>
      <c r="PRR137" s="293"/>
      <c r="PRS137" s="293"/>
      <c r="PRT137" s="293"/>
      <c r="PRU137" s="293"/>
      <c r="PRV137" s="293"/>
      <c r="PRW137" s="293"/>
      <c r="PRX137" s="293"/>
      <c r="PRY137" s="293"/>
      <c r="PRZ137" s="293"/>
      <c r="PSA137" s="293"/>
      <c r="PSB137" s="293"/>
      <c r="PSC137" s="293"/>
      <c r="PSD137" s="293"/>
      <c r="PSE137" s="293"/>
      <c r="PSF137" s="293"/>
      <c r="PSG137" s="293"/>
      <c r="PSH137" s="293"/>
      <c r="PSI137" s="293"/>
      <c r="PSJ137" s="293"/>
      <c r="PSK137" s="293"/>
      <c r="PSL137" s="293"/>
      <c r="PSM137" s="293"/>
      <c r="PSN137" s="293"/>
      <c r="PSO137" s="293"/>
      <c r="PSP137" s="293"/>
      <c r="PSQ137" s="293"/>
      <c r="PSR137" s="293"/>
      <c r="PSS137" s="293"/>
      <c r="PST137" s="293"/>
      <c r="PSU137" s="293"/>
      <c r="PSV137" s="293"/>
      <c r="PSW137" s="293"/>
      <c r="PSX137" s="293"/>
      <c r="PSY137" s="293"/>
      <c r="PSZ137" s="293"/>
      <c r="PTA137" s="293"/>
      <c r="PTB137" s="293"/>
      <c r="PTC137" s="293"/>
      <c r="PTD137" s="293"/>
      <c r="PTE137" s="293"/>
      <c r="PTF137" s="293"/>
      <c r="PTG137" s="293"/>
      <c r="PTH137" s="293"/>
      <c r="PTI137" s="293"/>
      <c r="PTJ137" s="293"/>
      <c r="PTK137" s="293"/>
      <c r="PTL137" s="293"/>
      <c r="PTM137" s="293"/>
      <c r="PTN137" s="293"/>
      <c r="PTO137" s="293"/>
      <c r="PTP137" s="293"/>
      <c r="PTQ137" s="293"/>
      <c r="PTR137" s="293"/>
      <c r="PTS137" s="293"/>
      <c r="PTT137" s="293"/>
      <c r="PTU137" s="293"/>
      <c r="PTV137" s="293"/>
      <c r="PTW137" s="293"/>
      <c r="PTX137" s="293"/>
      <c r="PTY137" s="293"/>
      <c r="PTZ137" s="293"/>
      <c r="PUA137" s="293"/>
      <c r="PUB137" s="293"/>
      <c r="PUC137" s="293"/>
      <c r="PUD137" s="293"/>
      <c r="PUE137" s="293"/>
      <c r="PUF137" s="293"/>
      <c r="PUG137" s="293"/>
      <c r="PUH137" s="293"/>
      <c r="PUI137" s="293"/>
      <c r="PUJ137" s="293"/>
      <c r="PUK137" s="293"/>
      <c r="PUL137" s="293"/>
      <c r="PUM137" s="293"/>
      <c r="PUN137" s="293"/>
      <c r="PUO137" s="293"/>
      <c r="PUP137" s="293"/>
      <c r="PUQ137" s="293"/>
      <c r="PUR137" s="293"/>
      <c r="PUS137" s="293"/>
      <c r="PUT137" s="293"/>
      <c r="PUU137" s="293"/>
      <c r="PUV137" s="293"/>
      <c r="PUW137" s="293"/>
      <c r="PUX137" s="293"/>
      <c r="PUY137" s="293"/>
      <c r="PUZ137" s="293"/>
      <c r="PVA137" s="293"/>
      <c r="PVB137" s="293"/>
      <c r="PVC137" s="293"/>
      <c r="PVD137" s="293"/>
      <c r="PVE137" s="293"/>
      <c r="PVF137" s="293"/>
      <c r="PVG137" s="293"/>
      <c r="PVH137" s="293"/>
      <c r="PVI137" s="293"/>
      <c r="PVJ137" s="293"/>
      <c r="PVK137" s="293"/>
      <c r="PVL137" s="293"/>
      <c r="PVM137" s="293"/>
      <c r="PVN137" s="293"/>
      <c r="PVO137" s="293"/>
      <c r="PVP137" s="293"/>
      <c r="PVQ137" s="293"/>
      <c r="PVR137" s="293"/>
      <c r="PVS137" s="293"/>
      <c r="PVT137" s="293"/>
      <c r="PVU137" s="293"/>
      <c r="PVV137" s="293"/>
      <c r="PVW137" s="293"/>
      <c r="PVX137" s="293"/>
      <c r="PVY137" s="293"/>
      <c r="PVZ137" s="293"/>
      <c r="PWA137" s="293"/>
      <c r="PWB137" s="293"/>
      <c r="PWC137" s="293"/>
      <c r="PWD137" s="293"/>
      <c r="PWE137" s="293"/>
      <c r="PWF137" s="293"/>
      <c r="PWG137" s="293"/>
      <c r="PWH137" s="293"/>
      <c r="PWI137" s="293"/>
      <c r="PWJ137" s="293"/>
      <c r="PWK137" s="293"/>
      <c r="PWL137" s="293"/>
      <c r="PWM137" s="293"/>
      <c r="PWN137" s="293"/>
      <c r="PWO137" s="293"/>
      <c r="PWP137" s="293"/>
      <c r="PWQ137" s="293"/>
      <c r="PWR137" s="293"/>
      <c r="PWS137" s="293"/>
      <c r="PWT137" s="293"/>
      <c r="PWU137" s="293"/>
      <c r="PWV137" s="293"/>
      <c r="PWW137" s="293"/>
      <c r="PWX137" s="293"/>
      <c r="PWY137" s="293"/>
      <c r="PWZ137" s="293"/>
      <c r="PXA137" s="293"/>
      <c r="PXB137" s="293"/>
      <c r="PXC137" s="293"/>
      <c r="PXD137" s="293"/>
      <c r="PXE137" s="293"/>
      <c r="PXF137" s="293"/>
      <c r="PXG137" s="293"/>
      <c r="PXH137" s="293"/>
      <c r="PXI137" s="293"/>
      <c r="PXJ137" s="293"/>
      <c r="PXK137" s="293"/>
      <c r="PXL137" s="293"/>
      <c r="PXM137" s="293"/>
      <c r="PXN137" s="293"/>
      <c r="PXO137" s="293"/>
      <c r="PXP137" s="293"/>
      <c r="PXQ137" s="293"/>
      <c r="PXR137" s="293"/>
      <c r="PXS137" s="293"/>
      <c r="PXT137" s="293"/>
      <c r="PXU137" s="293"/>
      <c r="PXV137" s="293"/>
      <c r="PXW137" s="293"/>
      <c r="PXX137" s="293"/>
      <c r="PXY137" s="293"/>
      <c r="PXZ137" s="293"/>
      <c r="PYA137" s="293"/>
      <c r="PYB137" s="293"/>
      <c r="PYC137" s="293"/>
      <c r="PYD137" s="293"/>
      <c r="PYE137" s="293"/>
      <c r="PYF137" s="293"/>
      <c r="PYG137" s="293"/>
      <c r="PYH137" s="293"/>
      <c r="PYI137" s="293"/>
      <c r="PYJ137" s="293"/>
      <c r="PYK137" s="293"/>
      <c r="PYL137" s="293"/>
      <c r="PYM137" s="293"/>
      <c r="PYN137" s="293"/>
      <c r="PYO137" s="293"/>
      <c r="PYP137" s="293"/>
      <c r="PYQ137" s="293"/>
      <c r="PYR137" s="293"/>
      <c r="PYS137" s="293"/>
      <c r="PYT137" s="293"/>
      <c r="PYU137" s="293"/>
      <c r="PYV137" s="293"/>
      <c r="PYW137" s="293"/>
      <c r="PYX137" s="293"/>
      <c r="PYY137" s="293"/>
      <c r="PYZ137" s="293"/>
      <c r="PZA137" s="293"/>
      <c r="PZB137" s="293"/>
      <c r="PZC137" s="293"/>
      <c r="PZD137" s="293"/>
      <c r="PZE137" s="293"/>
      <c r="PZF137" s="293"/>
      <c r="PZG137" s="293"/>
      <c r="PZH137" s="293"/>
      <c r="PZI137" s="293"/>
      <c r="PZJ137" s="293"/>
      <c r="PZK137" s="293"/>
      <c r="PZL137" s="293"/>
      <c r="PZM137" s="293"/>
      <c r="PZN137" s="293"/>
      <c r="PZO137" s="293"/>
      <c r="PZP137" s="293"/>
      <c r="PZQ137" s="293"/>
      <c r="PZR137" s="293"/>
      <c r="PZS137" s="293"/>
      <c r="PZT137" s="293"/>
      <c r="PZU137" s="293"/>
      <c r="PZV137" s="293"/>
      <c r="PZW137" s="293"/>
      <c r="PZX137" s="293"/>
      <c r="PZY137" s="293"/>
      <c r="PZZ137" s="293"/>
      <c r="QAA137" s="293"/>
      <c r="QAB137" s="293"/>
      <c r="QAC137" s="293"/>
      <c r="QAD137" s="293"/>
      <c r="QAE137" s="293"/>
      <c r="QAF137" s="293"/>
      <c r="QAG137" s="293"/>
      <c r="QAH137" s="293"/>
      <c r="QAI137" s="293"/>
      <c r="QAJ137" s="293"/>
      <c r="QAK137" s="293"/>
      <c r="QAL137" s="293"/>
      <c r="QAM137" s="293"/>
      <c r="QAN137" s="293"/>
      <c r="QAO137" s="293"/>
      <c r="QAP137" s="293"/>
      <c r="QAQ137" s="293"/>
      <c r="QAR137" s="293"/>
      <c r="QAS137" s="293"/>
      <c r="QAT137" s="293"/>
      <c r="QAU137" s="293"/>
      <c r="QAV137" s="293"/>
      <c r="QAW137" s="293"/>
      <c r="QAX137" s="293"/>
      <c r="QAY137" s="293"/>
      <c r="QAZ137" s="293"/>
      <c r="QBA137" s="293"/>
      <c r="QBB137" s="293"/>
      <c r="QBC137" s="293"/>
      <c r="QBD137" s="293"/>
      <c r="QBE137" s="293"/>
      <c r="QBF137" s="293"/>
      <c r="QBG137" s="293"/>
      <c r="QBH137" s="293"/>
      <c r="QBI137" s="293"/>
      <c r="QBJ137" s="293"/>
      <c r="QBK137" s="293"/>
      <c r="QBL137" s="293"/>
      <c r="QBM137" s="293"/>
      <c r="QBN137" s="293"/>
      <c r="QBO137" s="293"/>
      <c r="QBP137" s="293"/>
      <c r="QBQ137" s="293"/>
      <c r="QBR137" s="293"/>
      <c r="QBS137" s="293"/>
      <c r="QBT137" s="293"/>
      <c r="QBU137" s="293"/>
      <c r="QBV137" s="293"/>
      <c r="QBW137" s="293"/>
      <c r="QBX137" s="293"/>
      <c r="QBY137" s="293"/>
      <c r="QBZ137" s="293"/>
      <c r="QCA137" s="293"/>
      <c r="QCB137" s="293"/>
      <c r="QCC137" s="293"/>
      <c r="QCD137" s="293"/>
      <c r="QCE137" s="293"/>
      <c r="QCF137" s="293"/>
      <c r="QCG137" s="293"/>
      <c r="QCH137" s="293"/>
      <c r="QCI137" s="293"/>
      <c r="QCJ137" s="293"/>
      <c r="QCK137" s="293"/>
      <c r="QCL137" s="293"/>
      <c r="QCM137" s="293"/>
      <c r="QCN137" s="293"/>
      <c r="QCO137" s="293"/>
      <c r="QCP137" s="293"/>
      <c r="QCQ137" s="293"/>
      <c r="QCR137" s="293"/>
      <c r="QCS137" s="293"/>
      <c r="QCT137" s="293"/>
      <c r="QCU137" s="293"/>
      <c r="QCV137" s="293"/>
      <c r="QCW137" s="293"/>
      <c r="QCX137" s="293"/>
      <c r="QCY137" s="293"/>
      <c r="QCZ137" s="293"/>
      <c r="QDA137" s="293"/>
      <c r="QDB137" s="293"/>
      <c r="QDC137" s="293"/>
      <c r="QDD137" s="293"/>
      <c r="QDE137" s="293"/>
      <c r="QDF137" s="293"/>
      <c r="QDG137" s="293"/>
      <c r="QDH137" s="293"/>
      <c r="QDI137" s="293"/>
      <c r="QDJ137" s="293"/>
      <c r="QDK137" s="293"/>
      <c r="QDL137" s="293"/>
      <c r="QDM137" s="293"/>
      <c r="QDN137" s="293"/>
      <c r="QDO137" s="293"/>
      <c r="QDP137" s="293"/>
      <c r="QDQ137" s="293"/>
      <c r="QDR137" s="293"/>
      <c r="QDS137" s="293"/>
      <c r="QDT137" s="293"/>
      <c r="QDU137" s="293"/>
      <c r="QDV137" s="293"/>
      <c r="QDW137" s="293"/>
      <c r="QDX137" s="293"/>
      <c r="QDY137" s="293"/>
      <c r="QDZ137" s="293"/>
      <c r="QEA137" s="293"/>
      <c r="QEB137" s="293"/>
      <c r="QEC137" s="293"/>
      <c r="QED137" s="293"/>
      <c r="QEE137" s="293"/>
      <c r="QEF137" s="293"/>
      <c r="QEG137" s="293"/>
      <c r="QEH137" s="293"/>
      <c r="QEI137" s="293"/>
      <c r="QEJ137" s="293"/>
      <c r="QEK137" s="293"/>
      <c r="QEL137" s="293"/>
      <c r="QEM137" s="293"/>
      <c r="QEN137" s="293"/>
      <c r="QEO137" s="293"/>
      <c r="QEP137" s="293"/>
      <c r="QEQ137" s="293"/>
      <c r="QER137" s="293"/>
      <c r="QES137" s="293"/>
      <c r="QET137" s="293"/>
      <c r="QEU137" s="293"/>
      <c r="QEV137" s="293"/>
      <c r="QEW137" s="293"/>
      <c r="QEX137" s="293"/>
      <c r="QEY137" s="293"/>
      <c r="QEZ137" s="293"/>
      <c r="QFA137" s="293"/>
      <c r="QFB137" s="293"/>
      <c r="QFC137" s="293"/>
      <c r="QFD137" s="293"/>
      <c r="QFE137" s="293"/>
      <c r="QFF137" s="293"/>
      <c r="QFG137" s="293"/>
      <c r="QFH137" s="293"/>
      <c r="QFI137" s="293"/>
      <c r="QFJ137" s="293"/>
      <c r="QFK137" s="293"/>
      <c r="QFL137" s="293"/>
      <c r="QFM137" s="293"/>
      <c r="QFN137" s="293"/>
      <c r="QFO137" s="293"/>
      <c r="QFP137" s="293"/>
      <c r="QFQ137" s="293"/>
      <c r="QFR137" s="293"/>
      <c r="QFS137" s="293"/>
      <c r="QFT137" s="293"/>
      <c r="QFU137" s="293"/>
      <c r="QFV137" s="293"/>
      <c r="QFW137" s="293"/>
      <c r="QFX137" s="293"/>
      <c r="QFY137" s="293"/>
      <c r="QFZ137" s="293"/>
      <c r="QGA137" s="293"/>
      <c r="QGB137" s="293"/>
      <c r="QGC137" s="293"/>
      <c r="QGD137" s="293"/>
      <c r="QGE137" s="293"/>
      <c r="QGF137" s="293"/>
      <c r="QGG137" s="293"/>
      <c r="QGH137" s="293"/>
      <c r="QGI137" s="293"/>
      <c r="QGJ137" s="293"/>
      <c r="QGK137" s="293"/>
      <c r="QGL137" s="293"/>
      <c r="QGM137" s="293"/>
      <c r="QGN137" s="293"/>
      <c r="QGO137" s="293"/>
      <c r="QGP137" s="293"/>
      <c r="QGQ137" s="293"/>
      <c r="QGR137" s="293"/>
      <c r="QGS137" s="293"/>
      <c r="QGT137" s="293"/>
      <c r="QGU137" s="293"/>
      <c r="QGV137" s="293"/>
      <c r="QGW137" s="293"/>
      <c r="QGX137" s="293"/>
      <c r="QGY137" s="293"/>
      <c r="QGZ137" s="293"/>
      <c r="QHA137" s="293"/>
      <c r="QHB137" s="293"/>
      <c r="QHC137" s="293"/>
      <c r="QHD137" s="293"/>
      <c r="QHE137" s="293"/>
      <c r="QHF137" s="293"/>
      <c r="QHG137" s="293"/>
      <c r="QHH137" s="293"/>
      <c r="QHI137" s="293"/>
      <c r="QHJ137" s="293"/>
      <c r="QHK137" s="293"/>
      <c r="QHL137" s="293"/>
      <c r="QHM137" s="293"/>
      <c r="QHN137" s="293"/>
      <c r="QHO137" s="293"/>
      <c r="QHP137" s="293"/>
      <c r="QHQ137" s="293"/>
      <c r="QHR137" s="293"/>
      <c r="QHS137" s="293"/>
      <c r="QHT137" s="293"/>
      <c r="QHU137" s="293"/>
      <c r="QHV137" s="293"/>
      <c r="QHW137" s="293"/>
      <c r="QHX137" s="293"/>
      <c r="QHY137" s="293"/>
      <c r="QHZ137" s="293"/>
      <c r="QIA137" s="293"/>
      <c r="QIB137" s="293"/>
      <c r="QIC137" s="293"/>
      <c r="QID137" s="293"/>
      <c r="QIE137" s="293"/>
      <c r="QIF137" s="293"/>
      <c r="QIG137" s="293"/>
      <c r="QIH137" s="293"/>
      <c r="QII137" s="293"/>
      <c r="QIJ137" s="293"/>
      <c r="QIK137" s="293"/>
      <c r="QIL137" s="293"/>
      <c r="QIM137" s="293"/>
      <c r="QIN137" s="293"/>
      <c r="QIO137" s="293"/>
      <c r="QIP137" s="293"/>
      <c r="QIQ137" s="293"/>
      <c r="QIR137" s="293"/>
      <c r="QIS137" s="293"/>
      <c r="QIT137" s="293"/>
      <c r="QIU137" s="293"/>
      <c r="QIV137" s="293"/>
      <c r="QIW137" s="293"/>
      <c r="QIX137" s="293"/>
      <c r="QIY137" s="293"/>
      <c r="QIZ137" s="293"/>
      <c r="QJA137" s="293"/>
      <c r="QJB137" s="293"/>
      <c r="QJC137" s="293"/>
      <c r="QJD137" s="293"/>
      <c r="QJE137" s="293"/>
      <c r="QJF137" s="293"/>
      <c r="QJG137" s="293"/>
      <c r="QJH137" s="293"/>
      <c r="QJI137" s="293"/>
      <c r="QJJ137" s="293"/>
      <c r="QJK137" s="293"/>
      <c r="QJL137" s="293"/>
      <c r="QJM137" s="293"/>
      <c r="QJN137" s="293"/>
      <c r="QJO137" s="293"/>
      <c r="QJP137" s="293"/>
      <c r="QJQ137" s="293"/>
      <c r="QJR137" s="293"/>
      <c r="QJS137" s="293"/>
      <c r="QJT137" s="293"/>
      <c r="QJU137" s="293"/>
      <c r="QJV137" s="293"/>
      <c r="QJW137" s="293"/>
      <c r="QJX137" s="293"/>
      <c r="QJY137" s="293"/>
      <c r="QJZ137" s="293"/>
      <c r="QKA137" s="293"/>
      <c r="QKB137" s="293"/>
      <c r="QKC137" s="293"/>
      <c r="QKD137" s="293"/>
      <c r="QKE137" s="293"/>
      <c r="QKF137" s="293"/>
      <c r="QKG137" s="293"/>
      <c r="QKH137" s="293"/>
      <c r="QKI137" s="293"/>
      <c r="QKJ137" s="293"/>
      <c r="QKK137" s="293"/>
      <c r="QKL137" s="293"/>
      <c r="QKM137" s="293"/>
      <c r="QKN137" s="293"/>
      <c r="QKO137" s="293"/>
      <c r="QKP137" s="293"/>
      <c r="QKQ137" s="293"/>
      <c r="QKR137" s="293"/>
      <c r="QKS137" s="293"/>
      <c r="QKT137" s="293"/>
      <c r="QKU137" s="293"/>
      <c r="QKV137" s="293"/>
      <c r="QKW137" s="293"/>
      <c r="QKX137" s="293"/>
      <c r="QKY137" s="293"/>
      <c r="QKZ137" s="293"/>
      <c r="QLA137" s="293"/>
      <c r="QLB137" s="293"/>
      <c r="QLC137" s="293"/>
      <c r="QLD137" s="293"/>
      <c r="QLE137" s="293"/>
      <c r="QLF137" s="293"/>
      <c r="QLG137" s="293"/>
      <c r="QLH137" s="293"/>
      <c r="QLI137" s="293"/>
      <c r="QLJ137" s="293"/>
      <c r="QLK137" s="293"/>
      <c r="QLL137" s="293"/>
      <c r="QLM137" s="293"/>
      <c r="QLN137" s="293"/>
      <c r="QLO137" s="293"/>
      <c r="QLP137" s="293"/>
      <c r="QLQ137" s="293"/>
      <c r="QLR137" s="293"/>
      <c r="QLS137" s="293"/>
      <c r="QLT137" s="293"/>
      <c r="QLU137" s="293"/>
      <c r="QLV137" s="293"/>
      <c r="QLW137" s="293"/>
      <c r="QLX137" s="293"/>
      <c r="QLY137" s="293"/>
      <c r="QLZ137" s="293"/>
      <c r="QMA137" s="293"/>
      <c r="QMB137" s="293"/>
      <c r="QMC137" s="293"/>
      <c r="QMD137" s="293"/>
      <c r="QME137" s="293"/>
      <c r="QMF137" s="293"/>
      <c r="QMG137" s="293"/>
      <c r="QMH137" s="293"/>
      <c r="QMI137" s="293"/>
      <c r="QMJ137" s="293"/>
      <c r="QMK137" s="293"/>
      <c r="QML137" s="293"/>
      <c r="QMM137" s="293"/>
      <c r="QMN137" s="293"/>
      <c r="QMO137" s="293"/>
      <c r="QMP137" s="293"/>
      <c r="QMQ137" s="293"/>
      <c r="QMR137" s="293"/>
      <c r="QMS137" s="293"/>
      <c r="QMT137" s="293"/>
      <c r="QMU137" s="293"/>
      <c r="QMV137" s="293"/>
      <c r="QMW137" s="293"/>
      <c r="QMX137" s="293"/>
      <c r="QMY137" s="293"/>
      <c r="QMZ137" s="293"/>
      <c r="QNA137" s="293"/>
      <c r="QNB137" s="293"/>
      <c r="QNC137" s="293"/>
      <c r="QND137" s="293"/>
      <c r="QNE137" s="293"/>
      <c r="QNF137" s="293"/>
      <c r="QNG137" s="293"/>
      <c r="QNH137" s="293"/>
      <c r="QNI137" s="293"/>
      <c r="QNJ137" s="293"/>
      <c r="QNK137" s="293"/>
      <c r="QNL137" s="293"/>
      <c r="QNM137" s="293"/>
      <c r="QNN137" s="293"/>
      <c r="QNO137" s="293"/>
      <c r="QNP137" s="293"/>
      <c r="QNQ137" s="293"/>
      <c r="QNR137" s="293"/>
      <c r="QNS137" s="293"/>
      <c r="QNT137" s="293"/>
      <c r="QNU137" s="293"/>
      <c r="QNV137" s="293"/>
      <c r="QNW137" s="293"/>
      <c r="QNX137" s="293"/>
      <c r="QNY137" s="293"/>
      <c r="QNZ137" s="293"/>
      <c r="QOA137" s="293"/>
      <c r="QOB137" s="293"/>
      <c r="QOC137" s="293"/>
      <c r="QOD137" s="293"/>
      <c r="QOE137" s="293"/>
      <c r="QOF137" s="293"/>
      <c r="QOG137" s="293"/>
      <c r="QOH137" s="293"/>
      <c r="QOI137" s="293"/>
      <c r="QOJ137" s="293"/>
      <c r="QOK137" s="293"/>
      <c r="QOL137" s="293"/>
      <c r="QOM137" s="293"/>
      <c r="QON137" s="293"/>
      <c r="QOO137" s="293"/>
      <c r="QOP137" s="293"/>
      <c r="QOQ137" s="293"/>
      <c r="QOR137" s="293"/>
      <c r="QOS137" s="293"/>
      <c r="QOT137" s="293"/>
      <c r="QOU137" s="293"/>
      <c r="QOV137" s="293"/>
      <c r="QOW137" s="293"/>
      <c r="QOX137" s="293"/>
      <c r="QOY137" s="293"/>
      <c r="QOZ137" s="293"/>
      <c r="QPA137" s="293"/>
      <c r="QPB137" s="293"/>
      <c r="QPC137" s="293"/>
      <c r="QPD137" s="293"/>
      <c r="QPE137" s="293"/>
      <c r="QPF137" s="293"/>
      <c r="QPG137" s="293"/>
      <c r="QPH137" s="293"/>
      <c r="QPI137" s="293"/>
      <c r="QPJ137" s="293"/>
      <c r="QPK137" s="293"/>
      <c r="QPL137" s="293"/>
      <c r="QPM137" s="293"/>
      <c r="QPN137" s="293"/>
      <c r="QPO137" s="293"/>
      <c r="QPP137" s="293"/>
      <c r="QPQ137" s="293"/>
      <c r="QPR137" s="293"/>
      <c r="QPS137" s="293"/>
      <c r="QPT137" s="293"/>
      <c r="QPU137" s="293"/>
      <c r="QPV137" s="293"/>
      <c r="QPW137" s="293"/>
      <c r="QPX137" s="293"/>
      <c r="QPY137" s="293"/>
      <c r="QPZ137" s="293"/>
      <c r="QQA137" s="293"/>
      <c r="QQB137" s="293"/>
      <c r="QQC137" s="293"/>
      <c r="QQD137" s="293"/>
      <c r="QQE137" s="293"/>
      <c r="QQF137" s="293"/>
      <c r="QQG137" s="293"/>
      <c r="QQH137" s="293"/>
      <c r="QQI137" s="293"/>
      <c r="QQJ137" s="293"/>
      <c r="QQK137" s="293"/>
      <c r="QQL137" s="293"/>
      <c r="QQM137" s="293"/>
      <c r="QQN137" s="293"/>
      <c r="QQO137" s="293"/>
      <c r="QQP137" s="293"/>
      <c r="QQQ137" s="293"/>
      <c r="QQR137" s="293"/>
      <c r="QQS137" s="293"/>
      <c r="QQT137" s="293"/>
      <c r="QQU137" s="293"/>
      <c r="QQV137" s="293"/>
      <c r="QQW137" s="293"/>
      <c r="QQX137" s="293"/>
      <c r="QQY137" s="293"/>
      <c r="QQZ137" s="293"/>
      <c r="QRA137" s="293"/>
      <c r="QRB137" s="293"/>
      <c r="QRC137" s="293"/>
      <c r="QRD137" s="293"/>
      <c r="QRE137" s="293"/>
      <c r="QRF137" s="293"/>
      <c r="QRG137" s="293"/>
      <c r="QRH137" s="293"/>
      <c r="QRI137" s="293"/>
      <c r="QRJ137" s="293"/>
      <c r="QRK137" s="293"/>
      <c r="QRL137" s="293"/>
      <c r="QRM137" s="293"/>
      <c r="QRN137" s="293"/>
      <c r="QRO137" s="293"/>
      <c r="QRP137" s="293"/>
      <c r="QRQ137" s="293"/>
      <c r="QRR137" s="293"/>
      <c r="QRS137" s="293"/>
      <c r="QRT137" s="293"/>
      <c r="QRU137" s="293"/>
      <c r="QRV137" s="293"/>
      <c r="QRW137" s="293"/>
      <c r="QRX137" s="293"/>
      <c r="QRY137" s="293"/>
      <c r="QRZ137" s="293"/>
      <c r="QSA137" s="293"/>
      <c r="QSB137" s="293"/>
      <c r="QSC137" s="293"/>
      <c r="QSD137" s="293"/>
      <c r="QSE137" s="293"/>
      <c r="QSF137" s="293"/>
      <c r="QSG137" s="293"/>
      <c r="QSH137" s="293"/>
      <c r="QSI137" s="293"/>
      <c r="QSJ137" s="293"/>
      <c r="QSK137" s="293"/>
      <c r="QSL137" s="293"/>
      <c r="QSM137" s="293"/>
      <c r="QSN137" s="293"/>
      <c r="QSO137" s="293"/>
      <c r="QSP137" s="293"/>
      <c r="QSQ137" s="293"/>
      <c r="QSR137" s="293"/>
      <c r="QSS137" s="293"/>
      <c r="QST137" s="293"/>
      <c r="QSU137" s="293"/>
      <c r="QSV137" s="293"/>
      <c r="QSW137" s="293"/>
      <c r="QSX137" s="293"/>
      <c r="QSY137" s="293"/>
      <c r="QSZ137" s="293"/>
      <c r="QTA137" s="293"/>
      <c r="QTB137" s="293"/>
      <c r="QTC137" s="293"/>
      <c r="QTD137" s="293"/>
      <c r="QTE137" s="293"/>
      <c r="QTF137" s="293"/>
      <c r="QTG137" s="293"/>
      <c r="QTH137" s="293"/>
      <c r="QTI137" s="293"/>
      <c r="QTJ137" s="293"/>
      <c r="QTK137" s="293"/>
      <c r="QTL137" s="293"/>
      <c r="QTM137" s="293"/>
      <c r="QTN137" s="293"/>
      <c r="QTO137" s="293"/>
      <c r="QTP137" s="293"/>
      <c r="QTQ137" s="293"/>
      <c r="QTR137" s="293"/>
      <c r="QTS137" s="293"/>
      <c r="QTT137" s="293"/>
      <c r="QTU137" s="293"/>
      <c r="QTV137" s="293"/>
      <c r="QTW137" s="293"/>
      <c r="QTX137" s="293"/>
      <c r="QTY137" s="293"/>
      <c r="QTZ137" s="293"/>
      <c r="QUA137" s="293"/>
      <c r="QUB137" s="293"/>
      <c r="QUC137" s="293"/>
      <c r="QUD137" s="293"/>
      <c r="QUE137" s="293"/>
      <c r="QUF137" s="293"/>
      <c r="QUG137" s="293"/>
      <c r="QUH137" s="293"/>
      <c r="QUI137" s="293"/>
      <c r="QUJ137" s="293"/>
      <c r="QUK137" s="293"/>
      <c r="QUL137" s="293"/>
      <c r="QUM137" s="293"/>
      <c r="QUN137" s="293"/>
      <c r="QUO137" s="293"/>
      <c r="QUP137" s="293"/>
      <c r="QUQ137" s="293"/>
      <c r="QUR137" s="293"/>
      <c r="QUS137" s="293"/>
      <c r="QUT137" s="293"/>
      <c r="QUU137" s="293"/>
      <c r="QUV137" s="293"/>
      <c r="QUW137" s="293"/>
      <c r="QUX137" s="293"/>
      <c r="QUY137" s="293"/>
      <c r="QUZ137" s="293"/>
      <c r="QVA137" s="293"/>
      <c r="QVB137" s="293"/>
      <c r="QVC137" s="293"/>
      <c r="QVD137" s="293"/>
      <c r="QVE137" s="293"/>
      <c r="QVF137" s="293"/>
      <c r="QVG137" s="293"/>
      <c r="QVH137" s="293"/>
      <c r="QVI137" s="293"/>
      <c r="QVJ137" s="293"/>
      <c r="QVK137" s="293"/>
      <c r="QVL137" s="293"/>
      <c r="QVM137" s="293"/>
      <c r="QVN137" s="293"/>
      <c r="QVO137" s="293"/>
      <c r="QVP137" s="293"/>
      <c r="QVQ137" s="293"/>
      <c r="QVR137" s="293"/>
      <c r="QVS137" s="293"/>
      <c r="QVT137" s="293"/>
      <c r="QVU137" s="293"/>
      <c r="QVV137" s="293"/>
      <c r="QVW137" s="293"/>
      <c r="QVX137" s="293"/>
      <c r="QVY137" s="293"/>
      <c r="QVZ137" s="293"/>
      <c r="QWA137" s="293"/>
      <c r="QWB137" s="293"/>
      <c r="QWC137" s="293"/>
      <c r="QWD137" s="293"/>
      <c r="QWE137" s="293"/>
      <c r="QWF137" s="293"/>
      <c r="QWG137" s="293"/>
      <c r="QWH137" s="293"/>
      <c r="QWI137" s="293"/>
      <c r="QWJ137" s="293"/>
      <c r="QWK137" s="293"/>
      <c r="QWL137" s="293"/>
      <c r="QWM137" s="293"/>
      <c r="QWN137" s="293"/>
      <c r="QWO137" s="293"/>
      <c r="QWP137" s="293"/>
      <c r="QWQ137" s="293"/>
      <c r="QWR137" s="293"/>
      <c r="QWS137" s="293"/>
      <c r="QWT137" s="293"/>
      <c r="QWU137" s="293"/>
      <c r="QWV137" s="293"/>
      <c r="QWW137" s="293"/>
      <c r="QWX137" s="293"/>
      <c r="QWY137" s="293"/>
      <c r="QWZ137" s="293"/>
      <c r="QXA137" s="293"/>
      <c r="QXB137" s="293"/>
      <c r="QXC137" s="293"/>
      <c r="QXD137" s="293"/>
      <c r="QXE137" s="293"/>
      <c r="QXF137" s="293"/>
      <c r="QXG137" s="293"/>
      <c r="QXH137" s="293"/>
      <c r="QXI137" s="293"/>
      <c r="QXJ137" s="293"/>
      <c r="QXK137" s="293"/>
      <c r="QXL137" s="293"/>
      <c r="QXM137" s="293"/>
      <c r="QXN137" s="293"/>
      <c r="QXO137" s="293"/>
      <c r="QXP137" s="293"/>
      <c r="QXQ137" s="293"/>
      <c r="QXR137" s="293"/>
      <c r="QXS137" s="293"/>
      <c r="QXT137" s="293"/>
      <c r="QXU137" s="293"/>
      <c r="QXV137" s="293"/>
      <c r="QXW137" s="293"/>
      <c r="QXX137" s="293"/>
      <c r="QXY137" s="293"/>
      <c r="QXZ137" s="293"/>
      <c r="QYA137" s="293"/>
      <c r="QYB137" s="293"/>
      <c r="QYC137" s="293"/>
      <c r="QYD137" s="293"/>
      <c r="QYE137" s="293"/>
      <c r="QYF137" s="293"/>
      <c r="QYG137" s="293"/>
      <c r="QYH137" s="293"/>
      <c r="QYI137" s="293"/>
      <c r="QYJ137" s="293"/>
      <c r="QYK137" s="293"/>
      <c r="QYL137" s="293"/>
      <c r="QYM137" s="293"/>
      <c r="QYN137" s="293"/>
      <c r="QYO137" s="293"/>
      <c r="QYP137" s="293"/>
      <c r="QYQ137" s="293"/>
      <c r="QYR137" s="293"/>
      <c r="QYS137" s="293"/>
      <c r="QYT137" s="293"/>
      <c r="QYU137" s="293"/>
      <c r="QYV137" s="293"/>
      <c r="QYW137" s="293"/>
      <c r="QYX137" s="293"/>
      <c r="QYY137" s="293"/>
      <c r="QYZ137" s="293"/>
      <c r="QZA137" s="293"/>
      <c r="QZB137" s="293"/>
      <c r="QZC137" s="293"/>
      <c r="QZD137" s="293"/>
      <c r="QZE137" s="293"/>
      <c r="QZF137" s="293"/>
      <c r="QZG137" s="293"/>
      <c r="QZH137" s="293"/>
      <c r="QZI137" s="293"/>
      <c r="QZJ137" s="293"/>
      <c r="QZK137" s="293"/>
      <c r="QZL137" s="293"/>
      <c r="QZM137" s="293"/>
      <c r="QZN137" s="293"/>
      <c r="QZO137" s="293"/>
      <c r="QZP137" s="293"/>
      <c r="QZQ137" s="293"/>
      <c r="QZR137" s="293"/>
      <c r="QZS137" s="293"/>
      <c r="QZT137" s="293"/>
      <c r="QZU137" s="293"/>
      <c r="QZV137" s="293"/>
      <c r="QZW137" s="293"/>
      <c r="QZX137" s="293"/>
      <c r="QZY137" s="293"/>
      <c r="QZZ137" s="293"/>
      <c r="RAA137" s="293"/>
      <c r="RAB137" s="293"/>
      <c r="RAC137" s="293"/>
      <c r="RAD137" s="293"/>
      <c r="RAE137" s="293"/>
      <c r="RAF137" s="293"/>
      <c r="RAG137" s="293"/>
      <c r="RAH137" s="293"/>
      <c r="RAI137" s="293"/>
      <c r="RAJ137" s="293"/>
      <c r="RAK137" s="293"/>
      <c r="RAL137" s="293"/>
      <c r="RAM137" s="293"/>
      <c r="RAN137" s="293"/>
      <c r="RAO137" s="293"/>
      <c r="RAP137" s="293"/>
      <c r="RAQ137" s="293"/>
      <c r="RAR137" s="293"/>
      <c r="RAS137" s="293"/>
      <c r="RAT137" s="293"/>
      <c r="RAU137" s="293"/>
      <c r="RAV137" s="293"/>
      <c r="RAW137" s="293"/>
      <c r="RAX137" s="293"/>
      <c r="RAY137" s="293"/>
      <c r="RAZ137" s="293"/>
      <c r="RBA137" s="293"/>
      <c r="RBB137" s="293"/>
      <c r="RBC137" s="293"/>
      <c r="RBD137" s="293"/>
      <c r="RBE137" s="293"/>
      <c r="RBF137" s="293"/>
      <c r="RBG137" s="293"/>
      <c r="RBH137" s="293"/>
      <c r="RBI137" s="293"/>
      <c r="RBJ137" s="293"/>
      <c r="RBK137" s="293"/>
      <c r="RBL137" s="293"/>
      <c r="RBM137" s="293"/>
      <c r="RBN137" s="293"/>
      <c r="RBO137" s="293"/>
      <c r="RBP137" s="293"/>
      <c r="RBQ137" s="293"/>
      <c r="RBR137" s="293"/>
      <c r="RBS137" s="293"/>
      <c r="RBT137" s="293"/>
      <c r="RBU137" s="293"/>
      <c r="RBV137" s="293"/>
      <c r="RBW137" s="293"/>
      <c r="RBX137" s="293"/>
      <c r="RBY137" s="293"/>
      <c r="RBZ137" s="293"/>
      <c r="RCA137" s="293"/>
      <c r="RCB137" s="293"/>
      <c r="RCC137" s="293"/>
      <c r="RCD137" s="293"/>
      <c r="RCE137" s="293"/>
      <c r="RCF137" s="293"/>
      <c r="RCG137" s="293"/>
      <c r="RCH137" s="293"/>
      <c r="RCI137" s="293"/>
      <c r="RCJ137" s="293"/>
      <c r="RCK137" s="293"/>
      <c r="RCL137" s="293"/>
      <c r="RCM137" s="293"/>
      <c r="RCN137" s="293"/>
      <c r="RCO137" s="293"/>
      <c r="RCP137" s="293"/>
      <c r="RCQ137" s="293"/>
      <c r="RCR137" s="293"/>
      <c r="RCS137" s="293"/>
      <c r="RCT137" s="293"/>
      <c r="RCU137" s="293"/>
      <c r="RCV137" s="293"/>
      <c r="RCW137" s="293"/>
      <c r="RCX137" s="293"/>
      <c r="RCY137" s="293"/>
      <c r="RCZ137" s="293"/>
      <c r="RDA137" s="293"/>
      <c r="RDB137" s="293"/>
      <c r="RDC137" s="293"/>
      <c r="RDD137" s="293"/>
      <c r="RDE137" s="293"/>
      <c r="RDF137" s="293"/>
      <c r="RDG137" s="293"/>
      <c r="RDH137" s="293"/>
      <c r="RDI137" s="293"/>
      <c r="RDJ137" s="293"/>
      <c r="RDK137" s="293"/>
      <c r="RDL137" s="293"/>
      <c r="RDM137" s="293"/>
      <c r="RDN137" s="293"/>
      <c r="RDO137" s="293"/>
      <c r="RDP137" s="293"/>
      <c r="RDQ137" s="293"/>
      <c r="RDR137" s="293"/>
      <c r="RDS137" s="293"/>
      <c r="RDT137" s="293"/>
      <c r="RDU137" s="293"/>
      <c r="RDV137" s="293"/>
      <c r="RDW137" s="293"/>
      <c r="RDX137" s="293"/>
      <c r="RDY137" s="293"/>
      <c r="RDZ137" s="293"/>
      <c r="REA137" s="293"/>
      <c r="REB137" s="293"/>
      <c r="REC137" s="293"/>
      <c r="RED137" s="293"/>
      <c r="REE137" s="293"/>
      <c r="REF137" s="293"/>
      <c r="REG137" s="293"/>
      <c r="REH137" s="293"/>
      <c r="REI137" s="293"/>
      <c r="REJ137" s="293"/>
      <c r="REK137" s="293"/>
      <c r="REL137" s="293"/>
      <c r="REM137" s="293"/>
      <c r="REN137" s="293"/>
      <c r="REO137" s="293"/>
      <c r="REP137" s="293"/>
      <c r="REQ137" s="293"/>
      <c r="RER137" s="293"/>
      <c r="RES137" s="293"/>
      <c r="RET137" s="293"/>
      <c r="REU137" s="293"/>
      <c r="REV137" s="293"/>
      <c r="REW137" s="293"/>
      <c r="REX137" s="293"/>
      <c r="REY137" s="293"/>
      <c r="REZ137" s="293"/>
      <c r="RFA137" s="293"/>
      <c r="RFB137" s="293"/>
      <c r="RFC137" s="293"/>
      <c r="RFD137" s="293"/>
      <c r="RFE137" s="293"/>
      <c r="RFF137" s="293"/>
      <c r="RFG137" s="293"/>
      <c r="RFH137" s="293"/>
      <c r="RFI137" s="293"/>
      <c r="RFJ137" s="293"/>
      <c r="RFK137" s="293"/>
      <c r="RFL137" s="293"/>
      <c r="RFM137" s="293"/>
      <c r="RFN137" s="293"/>
      <c r="RFO137" s="293"/>
      <c r="RFP137" s="293"/>
      <c r="RFQ137" s="293"/>
      <c r="RFR137" s="293"/>
      <c r="RFS137" s="293"/>
      <c r="RFT137" s="293"/>
      <c r="RFU137" s="293"/>
      <c r="RFV137" s="293"/>
      <c r="RFW137" s="293"/>
      <c r="RFX137" s="293"/>
      <c r="RFY137" s="293"/>
      <c r="RFZ137" s="293"/>
      <c r="RGA137" s="293"/>
      <c r="RGB137" s="293"/>
      <c r="RGC137" s="293"/>
      <c r="RGD137" s="293"/>
      <c r="RGE137" s="293"/>
      <c r="RGF137" s="293"/>
      <c r="RGG137" s="293"/>
      <c r="RGH137" s="293"/>
      <c r="RGI137" s="293"/>
      <c r="RGJ137" s="293"/>
      <c r="RGK137" s="293"/>
      <c r="RGL137" s="293"/>
      <c r="RGM137" s="293"/>
      <c r="RGN137" s="293"/>
      <c r="RGO137" s="293"/>
      <c r="RGP137" s="293"/>
      <c r="RGQ137" s="293"/>
      <c r="RGR137" s="293"/>
      <c r="RGS137" s="293"/>
      <c r="RGT137" s="293"/>
      <c r="RGU137" s="293"/>
      <c r="RGV137" s="293"/>
      <c r="RGW137" s="293"/>
      <c r="RGX137" s="293"/>
      <c r="RGY137" s="293"/>
      <c r="RGZ137" s="293"/>
      <c r="RHA137" s="293"/>
      <c r="RHB137" s="293"/>
      <c r="RHC137" s="293"/>
      <c r="RHD137" s="293"/>
      <c r="RHE137" s="293"/>
      <c r="RHF137" s="293"/>
      <c r="RHG137" s="293"/>
      <c r="RHH137" s="293"/>
      <c r="RHI137" s="293"/>
      <c r="RHJ137" s="293"/>
      <c r="RHK137" s="293"/>
      <c r="RHL137" s="293"/>
      <c r="RHM137" s="293"/>
      <c r="RHN137" s="293"/>
      <c r="RHO137" s="293"/>
      <c r="RHP137" s="293"/>
      <c r="RHQ137" s="293"/>
      <c r="RHR137" s="293"/>
      <c r="RHS137" s="293"/>
      <c r="RHT137" s="293"/>
      <c r="RHU137" s="293"/>
      <c r="RHV137" s="293"/>
      <c r="RHW137" s="293"/>
      <c r="RHX137" s="293"/>
      <c r="RHY137" s="293"/>
      <c r="RHZ137" s="293"/>
      <c r="RIA137" s="293"/>
      <c r="RIB137" s="293"/>
      <c r="RIC137" s="293"/>
      <c r="RID137" s="293"/>
      <c r="RIE137" s="293"/>
      <c r="RIF137" s="293"/>
      <c r="RIG137" s="293"/>
      <c r="RIH137" s="293"/>
      <c r="RII137" s="293"/>
      <c r="RIJ137" s="293"/>
      <c r="RIK137" s="293"/>
      <c r="RIL137" s="293"/>
      <c r="RIM137" s="293"/>
      <c r="RIN137" s="293"/>
      <c r="RIO137" s="293"/>
      <c r="RIP137" s="293"/>
      <c r="RIQ137" s="293"/>
      <c r="RIR137" s="293"/>
      <c r="RIS137" s="293"/>
      <c r="RIT137" s="293"/>
      <c r="RIU137" s="293"/>
      <c r="RIV137" s="293"/>
      <c r="RIW137" s="293"/>
      <c r="RIX137" s="293"/>
      <c r="RIY137" s="293"/>
      <c r="RIZ137" s="293"/>
      <c r="RJA137" s="293"/>
      <c r="RJB137" s="293"/>
      <c r="RJC137" s="293"/>
      <c r="RJD137" s="293"/>
      <c r="RJE137" s="293"/>
      <c r="RJF137" s="293"/>
      <c r="RJG137" s="293"/>
      <c r="RJH137" s="293"/>
      <c r="RJI137" s="293"/>
      <c r="RJJ137" s="293"/>
      <c r="RJK137" s="293"/>
      <c r="RJL137" s="293"/>
      <c r="RJM137" s="293"/>
      <c r="RJN137" s="293"/>
      <c r="RJO137" s="293"/>
      <c r="RJP137" s="293"/>
      <c r="RJQ137" s="293"/>
      <c r="RJR137" s="293"/>
      <c r="RJS137" s="293"/>
      <c r="RJT137" s="293"/>
      <c r="RJU137" s="293"/>
      <c r="RJV137" s="293"/>
      <c r="RJW137" s="293"/>
      <c r="RJX137" s="293"/>
      <c r="RJY137" s="293"/>
      <c r="RJZ137" s="293"/>
      <c r="RKA137" s="293"/>
      <c r="RKB137" s="293"/>
      <c r="RKC137" s="293"/>
      <c r="RKD137" s="293"/>
      <c r="RKE137" s="293"/>
      <c r="RKF137" s="293"/>
      <c r="RKG137" s="293"/>
      <c r="RKH137" s="293"/>
      <c r="RKI137" s="293"/>
      <c r="RKJ137" s="293"/>
      <c r="RKK137" s="293"/>
      <c r="RKL137" s="293"/>
      <c r="RKM137" s="293"/>
      <c r="RKN137" s="293"/>
      <c r="RKO137" s="293"/>
      <c r="RKP137" s="293"/>
      <c r="RKQ137" s="293"/>
      <c r="RKR137" s="293"/>
      <c r="RKS137" s="293"/>
      <c r="RKT137" s="293"/>
      <c r="RKU137" s="293"/>
      <c r="RKV137" s="293"/>
      <c r="RKW137" s="293"/>
      <c r="RKX137" s="293"/>
      <c r="RKY137" s="293"/>
      <c r="RKZ137" s="293"/>
      <c r="RLA137" s="293"/>
      <c r="RLB137" s="293"/>
      <c r="RLC137" s="293"/>
      <c r="RLD137" s="293"/>
      <c r="RLE137" s="293"/>
      <c r="RLF137" s="293"/>
      <c r="RLG137" s="293"/>
      <c r="RLH137" s="293"/>
      <c r="RLI137" s="293"/>
      <c r="RLJ137" s="293"/>
      <c r="RLK137" s="293"/>
      <c r="RLL137" s="293"/>
      <c r="RLM137" s="293"/>
      <c r="RLN137" s="293"/>
      <c r="RLO137" s="293"/>
      <c r="RLP137" s="293"/>
      <c r="RLQ137" s="293"/>
      <c r="RLR137" s="293"/>
      <c r="RLS137" s="293"/>
      <c r="RLT137" s="293"/>
      <c r="RLU137" s="293"/>
      <c r="RLV137" s="293"/>
      <c r="RLW137" s="293"/>
      <c r="RLX137" s="293"/>
      <c r="RLY137" s="293"/>
      <c r="RLZ137" s="293"/>
      <c r="RMA137" s="293"/>
      <c r="RMB137" s="293"/>
      <c r="RMC137" s="293"/>
      <c r="RMD137" s="293"/>
      <c r="RME137" s="293"/>
      <c r="RMF137" s="293"/>
      <c r="RMG137" s="293"/>
      <c r="RMH137" s="293"/>
      <c r="RMI137" s="293"/>
      <c r="RMJ137" s="293"/>
      <c r="RMK137" s="293"/>
      <c r="RML137" s="293"/>
      <c r="RMM137" s="293"/>
      <c r="RMN137" s="293"/>
      <c r="RMO137" s="293"/>
      <c r="RMP137" s="293"/>
      <c r="RMQ137" s="293"/>
      <c r="RMR137" s="293"/>
      <c r="RMS137" s="293"/>
      <c r="RMT137" s="293"/>
      <c r="RMU137" s="293"/>
      <c r="RMV137" s="293"/>
      <c r="RMW137" s="293"/>
      <c r="RMX137" s="293"/>
      <c r="RMY137" s="293"/>
      <c r="RMZ137" s="293"/>
      <c r="RNA137" s="293"/>
      <c r="RNB137" s="293"/>
      <c r="RNC137" s="293"/>
      <c r="RND137" s="293"/>
      <c r="RNE137" s="293"/>
      <c r="RNF137" s="293"/>
      <c r="RNG137" s="293"/>
      <c r="RNH137" s="293"/>
      <c r="RNI137" s="293"/>
      <c r="RNJ137" s="293"/>
      <c r="RNK137" s="293"/>
      <c r="RNL137" s="293"/>
      <c r="RNM137" s="293"/>
      <c r="RNN137" s="293"/>
      <c r="RNO137" s="293"/>
      <c r="RNP137" s="293"/>
      <c r="RNQ137" s="293"/>
      <c r="RNR137" s="293"/>
      <c r="RNS137" s="293"/>
      <c r="RNT137" s="293"/>
      <c r="RNU137" s="293"/>
      <c r="RNV137" s="293"/>
      <c r="RNW137" s="293"/>
      <c r="RNX137" s="293"/>
      <c r="RNY137" s="293"/>
      <c r="RNZ137" s="293"/>
      <c r="ROA137" s="293"/>
      <c r="ROB137" s="293"/>
      <c r="ROC137" s="293"/>
      <c r="ROD137" s="293"/>
      <c r="ROE137" s="293"/>
      <c r="ROF137" s="293"/>
      <c r="ROG137" s="293"/>
      <c r="ROH137" s="293"/>
      <c r="ROI137" s="293"/>
      <c r="ROJ137" s="293"/>
      <c r="ROK137" s="293"/>
      <c r="ROL137" s="293"/>
      <c r="ROM137" s="293"/>
      <c r="RON137" s="293"/>
      <c r="ROO137" s="293"/>
      <c r="ROP137" s="293"/>
      <c r="ROQ137" s="293"/>
      <c r="ROR137" s="293"/>
      <c r="ROS137" s="293"/>
      <c r="ROT137" s="293"/>
      <c r="ROU137" s="293"/>
      <c r="ROV137" s="293"/>
      <c r="ROW137" s="293"/>
      <c r="ROX137" s="293"/>
      <c r="ROY137" s="293"/>
      <c r="ROZ137" s="293"/>
      <c r="RPA137" s="293"/>
      <c r="RPB137" s="293"/>
      <c r="RPC137" s="293"/>
      <c r="RPD137" s="293"/>
      <c r="RPE137" s="293"/>
      <c r="RPF137" s="293"/>
      <c r="RPG137" s="293"/>
      <c r="RPH137" s="293"/>
      <c r="RPI137" s="293"/>
      <c r="RPJ137" s="293"/>
      <c r="RPK137" s="293"/>
      <c r="RPL137" s="293"/>
      <c r="RPM137" s="293"/>
      <c r="RPN137" s="293"/>
      <c r="RPO137" s="293"/>
      <c r="RPP137" s="293"/>
      <c r="RPQ137" s="293"/>
      <c r="RPR137" s="293"/>
      <c r="RPS137" s="293"/>
      <c r="RPT137" s="293"/>
      <c r="RPU137" s="293"/>
      <c r="RPV137" s="293"/>
      <c r="RPW137" s="293"/>
      <c r="RPX137" s="293"/>
      <c r="RPY137" s="293"/>
      <c r="RPZ137" s="293"/>
      <c r="RQA137" s="293"/>
      <c r="RQB137" s="293"/>
      <c r="RQC137" s="293"/>
      <c r="RQD137" s="293"/>
      <c r="RQE137" s="293"/>
      <c r="RQF137" s="293"/>
      <c r="RQG137" s="293"/>
      <c r="RQH137" s="293"/>
      <c r="RQI137" s="293"/>
      <c r="RQJ137" s="293"/>
      <c r="RQK137" s="293"/>
      <c r="RQL137" s="293"/>
      <c r="RQM137" s="293"/>
      <c r="RQN137" s="293"/>
      <c r="RQO137" s="293"/>
      <c r="RQP137" s="293"/>
      <c r="RQQ137" s="293"/>
      <c r="RQR137" s="293"/>
      <c r="RQS137" s="293"/>
      <c r="RQT137" s="293"/>
      <c r="RQU137" s="293"/>
      <c r="RQV137" s="293"/>
      <c r="RQW137" s="293"/>
      <c r="RQX137" s="293"/>
      <c r="RQY137" s="293"/>
      <c r="RQZ137" s="293"/>
      <c r="RRA137" s="293"/>
      <c r="RRB137" s="293"/>
      <c r="RRC137" s="293"/>
      <c r="RRD137" s="293"/>
      <c r="RRE137" s="293"/>
      <c r="RRF137" s="293"/>
      <c r="RRG137" s="293"/>
      <c r="RRH137" s="293"/>
      <c r="RRI137" s="293"/>
      <c r="RRJ137" s="293"/>
      <c r="RRK137" s="293"/>
      <c r="RRL137" s="293"/>
      <c r="RRM137" s="293"/>
      <c r="RRN137" s="293"/>
      <c r="RRO137" s="293"/>
      <c r="RRP137" s="293"/>
      <c r="RRQ137" s="293"/>
      <c r="RRR137" s="293"/>
      <c r="RRS137" s="293"/>
      <c r="RRT137" s="293"/>
      <c r="RRU137" s="293"/>
      <c r="RRV137" s="293"/>
      <c r="RRW137" s="293"/>
      <c r="RRX137" s="293"/>
      <c r="RRY137" s="293"/>
      <c r="RRZ137" s="293"/>
      <c r="RSA137" s="293"/>
      <c r="RSB137" s="293"/>
      <c r="RSC137" s="293"/>
      <c r="RSD137" s="293"/>
      <c r="RSE137" s="293"/>
      <c r="RSF137" s="293"/>
      <c r="RSG137" s="293"/>
      <c r="RSH137" s="293"/>
      <c r="RSI137" s="293"/>
      <c r="RSJ137" s="293"/>
      <c r="RSK137" s="293"/>
      <c r="RSL137" s="293"/>
      <c r="RSM137" s="293"/>
      <c r="RSN137" s="293"/>
      <c r="RSO137" s="293"/>
      <c r="RSP137" s="293"/>
      <c r="RSQ137" s="293"/>
      <c r="RSR137" s="293"/>
      <c r="RSS137" s="293"/>
      <c r="RST137" s="293"/>
      <c r="RSU137" s="293"/>
      <c r="RSV137" s="293"/>
      <c r="RSW137" s="293"/>
      <c r="RSX137" s="293"/>
      <c r="RSY137" s="293"/>
      <c r="RSZ137" s="293"/>
      <c r="RTA137" s="293"/>
      <c r="RTB137" s="293"/>
      <c r="RTC137" s="293"/>
      <c r="RTD137" s="293"/>
      <c r="RTE137" s="293"/>
      <c r="RTF137" s="293"/>
      <c r="RTG137" s="293"/>
      <c r="RTH137" s="293"/>
      <c r="RTI137" s="293"/>
      <c r="RTJ137" s="293"/>
      <c r="RTK137" s="293"/>
      <c r="RTL137" s="293"/>
      <c r="RTM137" s="293"/>
      <c r="RTN137" s="293"/>
      <c r="RTO137" s="293"/>
      <c r="RTP137" s="293"/>
      <c r="RTQ137" s="293"/>
      <c r="RTR137" s="293"/>
      <c r="RTS137" s="293"/>
      <c r="RTT137" s="293"/>
      <c r="RTU137" s="293"/>
      <c r="RTV137" s="293"/>
      <c r="RTW137" s="293"/>
      <c r="RTX137" s="293"/>
      <c r="RTY137" s="293"/>
      <c r="RTZ137" s="293"/>
      <c r="RUA137" s="293"/>
      <c r="RUB137" s="293"/>
      <c r="RUC137" s="293"/>
      <c r="RUD137" s="293"/>
      <c r="RUE137" s="293"/>
      <c r="RUF137" s="293"/>
      <c r="RUG137" s="293"/>
      <c r="RUH137" s="293"/>
      <c r="RUI137" s="293"/>
      <c r="RUJ137" s="293"/>
      <c r="RUK137" s="293"/>
      <c r="RUL137" s="293"/>
      <c r="RUM137" s="293"/>
      <c r="RUN137" s="293"/>
      <c r="RUO137" s="293"/>
      <c r="RUP137" s="293"/>
      <c r="RUQ137" s="293"/>
      <c r="RUR137" s="293"/>
      <c r="RUS137" s="293"/>
      <c r="RUT137" s="293"/>
      <c r="RUU137" s="293"/>
      <c r="RUV137" s="293"/>
      <c r="RUW137" s="293"/>
      <c r="RUX137" s="293"/>
      <c r="RUY137" s="293"/>
      <c r="RUZ137" s="293"/>
      <c r="RVA137" s="293"/>
      <c r="RVB137" s="293"/>
      <c r="RVC137" s="293"/>
      <c r="RVD137" s="293"/>
      <c r="RVE137" s="293"/>
      <c r="RVF137" s="293"/>
      <c r="RVG137" s="293"/>
      <c r="RVH137" s="293"/>
      <c r="RVI137" s="293"/>
      <c r="RVJ137" s="293"/>
      <c r="RVK137" s="293"/>
      <c r="RVL137" s="293"/>
      <c r="RVM137" s="293"/>
      <c r="RVN137" s="293"/>
      <c r="RVO137" s="293"/>
      <c r="RVP137" s="293"/>
      <c r="RVQ137" s="293"/>
      <c r="RVR137" s="293"/>
      <c r="RVS137" s="293"/>
      <c r="RVT137" s="293"/>
      <c r="RVU137" s="293"/>
      <c r="RVV137" s="293"/>
      <c r="RVW137" s="293"/>
      <c r="RVX137" s="293"/>
      <c r="RVY137" s="293"/>
      <c r="RVZ137" s="293"/>
      <c r="RWA137" s="293"/>
      <c r="RWB137" s="293"/>
      <c r="RWC137" s="293"/>
      <c r="RWD137" s="293"/>
      <c r="RWE137" s="293"/>
      <c r="RWF137" s="293"/>
      <c r="RWG137" s="293"/>
      <c r="RWH137" s="293"/>
      <c r="RWI137" s="293"/>
      <c r="RWJ137" s="293"/>
      <c r="RWK137" s="293"/>
      <c r="RWL137" s="293"/>
      <c r="RWM137" s="293"/>
      <c r="RWN137" s="293"/>
      <c r="RWO137" s="293"/>
      <c r="RWP137" s="293"/>
      <c r="RWQ137" s="293"/>
      <c r="RWR137" s="293"/>
      <c r="RWS137" s="293"/>
      <c r="RWT137" s="293"/>
      <c r="RWU137" s="293"/>
      <c r="RWV137" s="293"/>
      <c r="RWW137" s="293"/>
      <c r="RWX137" s="293"/>
      <c r="RWY137" s="293"/>
      <c r="RWZ137" s="293"/>
      <c r="RXA137" s="293"/>
      <c r="RXB137" s="293"/>
      <c r="RXC137" s="293"/>
      <c r="RXD137" s="293"/>
      <c r="RXE137" s="293"/>
      <c r="RXF137" s="293"/>
      <c r="RXG137" s="293"/>
      <c r="RXH137" s="293"/>
      <c r="RXI137" s="293"/>
      <c r="RXJ137" s="293"/>
      <c r="RXK137" s="293"/>
      <c r="RXL137" s="293"/>
      <c r="RXM137" s="293"/>
      <c r="RXN137" s="293"/>
      <c r="RXO137" s="293"/>
      <c r="RXP137" s="293"/>
      <c r="RXQ137" s="293"/>
      <c r="RXR137" s="293"/>
      <c r="RXS137" s="293"/>
      <c r="RXT137" s="293"/>
      <c r="RXU137" s="293"/>
      <c r="RXV137" s="293"/>
      <c r="RXW137" s="293"/>
      <c r="RXX137" s="293"/>
      <c r="RXY137" s="293"/>
      <c r="RXZ137" s="293"/>
      <c r="RYA137" s="293"/>
      <c r="RYB137" s="293"/>
      <c r="RYC137" s="293"/>
      <c r="RYD137" s="293"/>
      <c r="RYE137" s="293"/>
      <c r="RYF137" s="293"/>
      <c r="RYG137" s="293"/>
      <c r="RYH137" s="293"/>
      <c r="RYI137" s="293"/>
      <c r="RYJ137" s="293"/>
      <c r="RYK137" s="293"/>
      <c r="RYL137" s="293"/>
      <c r="RYM137" s="293"/>
      <c r="RYN137" s="293"/>
      <c r="RYO137" s="293"/>
      <c r="RYP137" s="293"/>
      <c r="RYQ137" s="293"/>
      <c r="RYR137" s="293"/>
      <c r="RYS137" s="293"/>
      <c r="RYT137" s="293"/>
      <c r="RYU137" s="293"/>
      <c r="RYV137" s="293"/>
      <c r="RYW137" s="293"/>
      <c r="RYX137" s="293"/>
      <c r="RYY137" s="293"/>
      <c r="RYZ137" s="293"/>
      <c r="RZA137" s="293"/>
      <c r="RZB137" s="293"/>
      <c r="RZC137" s="293"/>
      <c r="RZD137" s="293"/>
      <c r="RZE137" s="293"/>
      <c r="RZF137" s="293"/>
      <c r="RZG137" s="293"/>
      <c r="RZH137" s="293"/>
      <c r="RZI137" s="293"/>
      <c r="RZJ137" s="293"/>
      <c r="RZK137" s="293"/>
      <c r="RZL137" s="293"/>
      <c r="RZM137" s="293"/>
      <c r="RZN137" s="293"/>
      <c r="RZO137" s="293"/>
      <c r="RZP137" s="293"/>
      <c r="RZQ137" s="293"/>
      <c r="RZR137" s="293"/>
      <c r="RZS137" s="293"/>
      <c r="RZT137" s="293"/>
      <c r="RZU137" s="293"/>
      <c r="RZV137" s="293"/>
      <c r="RZW137" s="293"/>
      <c r="RZX137" s="293"/>
      <c r="RZY137" s="293"/>
      <c r="RZZ137" s="293"/>
      <c r="SAA137" s="293"/>
      <c r="SAB137" s="293"/>
      <c r="SAC137" s="293"/>
      <c r="SAD137" s="293"/>
      <c r="SAE137" s="293"/>
      <c r="SAF137" s="293"/>
      <c r="SAG137" s="293"/>
      <c r="SAH137" s="293"/>
      <c r="SAI137" s="293"/>
      <c r="SAJ137" s="293"/>
      <c r="SAK137" s="293"/>
      <c r="SAL137" s="293"/>
      <c r="SAM137" s="293"/>
      <c r="SAN137" s="293"/>
      <c r="SAO137" s="293"/>
      <c r="SAP137" s="293"/>
      <c r="SAQ137" s="293"/>
      <c r="SAR137" s="293"/>
      <c r="SAS137" s="293"/>
      <c r="SAT137" s="293"/>
      <c r="SAU137" s="293"/>
      <c r="SAV137" s="293"/>
      <c r="SAW137" s="293"/>
      <c r="SAX137" s="293"/>
      <c r="SAY137" s="293"/>
      <c r="SAZ137" s="293"/>
      <c r="SBA137" s="293"/>
      <c r="SBB137" s="293"/>
      <c r="SBC137" s="293"/>
      <c r="SBD137" s="293"/>
      <c r="SBE137" s="293"/>
      <c r="SBF137" s="293"/>
      <c r="SBG137" s="293"/>
      <c r="SBH137" s="293"/>
      <c r="SBI137" s="293"/>
      <c r="SBJ137" s="293"/>
      <c r="SBK137" s="293"/>
      <c r="SBL137" s="293"/>
      <c r="SBM137" s="293"/>
      <c r="SBN137" s="293"/>
      <c r="SBO137" s="293"/>
      <c r="SBP137" s="293"/>
      <c r="SBQ137" s="293"/>
      <c r="SBR137" s="293"/>
      <c r="SBS137" s="293"/>
      <c r="SBT137" s="293"/>
      <c r="SBU137" s="293"/>
      <c r="SBV137" s="293"/>
      <c r="SBW137" s="293"/>
      <c r="SBX137" s="293"/>
      <c r="SBY137" s="293"/>
      <c r="SBZ137" s="293"/>
      <c r="SCA137" s="293"/>
      <c r="SCB137" s="293"/>
      <c r="SCC137" s="293"/>
      <c r="SCD137" s="293"/>
      <c r="SCE137" s="293"/>
      <c r="SCF137" s="293"/>
      <c r="SCG137" s="293"/>
      <c r="SCH137" s="293"/>
      <c r="SCI137" s="293"/>
      <c r="SCJ137" s="293"/>
      <c r="SCK137" s="293"/>
      <c r="SCL137" s="293"/>
      <c r="SCM137" s="293"/>
      <c r="SCN137" s="293"/>
      <c r="SCO137" s="293"/>
      <c r="SCP137" s="293"/>
      <c r="SCQ137" s="293"/>
      <c r="SCR137" s="293"/>
      <c r="SCS137" s="293"/>
      <c r="SCT137" s="293"/>
      <c r="SCU137" s="293"/>
      <c r="SCV137" s="293"/>
      <c r="SCW137" s="293"/>
      <c r="SCX137" s="293"/>
      <c r="SCY137" s="293"/>
      <c r="SCZ137" s="293"/>
      <c r="SDA137" s="293"/>
      <c r="SDB137" s="293"/>
      <c r="SDC137" s="293"/>
      <c r="SDD137" s="293"/>
      <c r="SDE137" s="293"/>
      <c r="SDF137" s="293"/>
      <c r="SDG137" s="293"/>
      <c r="SDH137" s="293"/>
      <c r="SDI137" s="293"/>
      <c r="SDJ137" s="293"/>
      <c r="SDK137" s="293"/>
      <c r="SDL137" s="293"/>
      <c r="SDM137" s="293"/>
      <c r="SDN137" s="293"/>
      <c r="SDO137" s="293"/>
      <c r="SDP137" s="293"/>
      <c r="SDQ137" s="293"/>
      <c r="SDR137" s="293"/>
      <c r="SDS137" s="293"/>
      <c r="SDT137" s="293"/>
      <c r="SDU137" s="293"/>
      <c r="SDV137" s="293"/>
      <c r="SDW137" s="293"/>
      <c r="SDX137" s="293"/>
      <c r="SDY137" s="293"/>
      <c r="SDZ137" s="293"/>
      <c r="SEA137" s="293"/>
      <c r="SEB137" s="293"/>
      <c r="SEC137" s="293"/>
      <c r="SED137" s="293"/>
      <c r="SEE137" s="293"/>
      <c r="SEF137" s="293"/>
      <c r="SEG137" s="293"/>
      <c r="SEH137" s="293"/>
      <c r="SEI137" s="293"/>
      <c r="SEJ137" s="293"/>
      <c r="SEK137" s="293"/>
      <c r="SEL137" s="293"/>
      <c r="SEM137" s="293"/>
      <c r="SEN137" s="293"/>
      <c r="SEO137" s="293"/>
      <c r="SEP137" s="293"/>
      <c r="SEQ137" s="293"/>
      <c r="SER137" s="293"/>
      <c r="SES137" s="293"/>
      <c r="SET137" s="293"/>
      <c r="SEU137" s="293"/>
      <c r="SEV137" s="293"/>
      <c r="SEW137" s="293"/>
      <c r="SEX137" s="293"/>
      <c r="SEY137" s="293"/>
      <c r="SEZ137" s="293"/>
      <c r="SFA137" s="293"/>
      <c r="SFB137" s="293"/>
      <c r="SFC137" s="293"/>
      <c r="SFD137" s="293"/>
      <c r="SFE137" s="293"/>
      <c r="SFF137" s="293"/>
      <c r="SFG137" s="293"/>
      <c r="SFH137" s="293"/>
      <c r="SFI137" s="293"/>
      <c r="SFJ137" s="293"/>
      <c r="SFK137" s="293"/>
      <c r="SFL137" s="293"/>
      <c r="SFM137" s="293"/>
      <c r="SFN137" s="293"/>
      <c r="SFO137" s="293"/>
      <c r="SFP137" s="293"/>
      <c r="SFQ137" s="293"/>
      <c r="SFR137" s="293"/>
      <c r="SFS137" s="293"/>
      <c r="SFT137" s="293"/>
      <c r="SFU137" s="293"/>
      <c r="SFV137" s="293"/>
      <c r="SFW137" s="293"/>
      <c r="SFX137" s="293"/>
      <c r="SFY137" s="293"/>
      <c r="SFZ137" s="293"/>
      <c r="SGA137" s="293"/>
      <c r="SGB137" s="293"/>
      <c r="SGC137" s="293"/>
      <c r="SGD137" s="293"/>
      <c r="SGE137" s="293"/>
      <c r="SGF137" s="293"/>
      <c r="SGG137" s="293"/>
      <c r="SGH137" s="293"/>
      <c r="SGI137" s="293"/>
      <c r="SGJ137" s="293"/>
      <c r="SGK137" s="293"/>
      <c r="SGL137" s="293"/>
      <c r="SGM137" s="293"/>
      <c r="SGN137" s="293"/>
      <c r="SGO137" s="293"/>
      <c r="SGP137" s="293"/>
      <c r="SGQ137" s="293"/>
      <c r="SGR137" s="293"/>
      <c r="SGS137" s="293"/>
      <c r="SGT137" s="293"/>
      <c r="SGU137" s="293"/>
      <c r="SGV137" s="293"/>
      <c r="SGW137" s="293"/>
      <c r="SGX137" s="293"/>
      <c r="SGY137" s="293"/>
      <c r="SGZ137" s="293"/>
      <c r="SHA137" s="293"/>
      <c r="SHB137" s="293"/>
      <c r="SHC137" s="293"/>
      <c r="SHD137" s="293"/>
      <c r="SHE137" s="293"/>
      <c r="SHF137" s="293"/>
      <c r="SHG137" s="293"/>
      <c r="SHH137" s="293"/>
      <c r="SHI137" s="293"/>
      <c r="SHJ137" s="293"/>
      <c r="SHK137" s="293"/>
      <c r="SHL137" s="293"/>
      <c r="SHM137" s="293"/>
      <c r="SHN137" s="293"/>
      <c r="SHO137" s="293"/>
      <c r="SHP137" s="293"/>
      <c r="SHQ137" s="293"/>
      <c r="SHR137" s="293"/>
      <c r="SHS137" s="293"/>
      <c r="SHT137" s="293"/>
      <c r="SHU137" s="293"/>
      <c r="SHV137" s="293"/>
      <c r="SHW137" s="293"/>
      <c r="SHX137" s="293"/>
      <c r="SHY137" s="293"/>
      <c r="SHZ137" s="293"/>
      <c r="SIA137" s="293"/>
      <c r="SIB137" s="293"/>
      <c r="SIC137" s="293"/>
      <c r="SID137" s="293"/>
      <c r="SIE137" s="293"/>
      <c r="SIF137" s="293"/>
      <c r="SIG137" s="293"/>
      <c r="SIH137" s="293"/>
      <c r="SII137" s="293"/>
      <c r="SIJ137" s="293"/>
      <c r="SIK137" s="293"/>
      <c r="SIL137" s="293"/>
      <c r="SIM137" s="293"/>
      <c r="SIN137" s="293"/>
      <c r="SIO137" s="293"/>
      <c r="SIP137" s="293"/>
      <c r="SIQ137" s="293"/>
      <c r="SIR137" s="293"/>
      <c r="SIS137" s="293"/>
      <c r="SIT137" s="293"/>
      <c r="SIU137" s="293"/>
      <c r="SIV137" s="293"/>
      <c r="SIW137" s="293"/>
      <c r="SIX137" s="293"/>
      <c r="SIY137" s="293"/>
      <c r="SIZ137" s="293"/>
      <c r="SJA137" s="293"/>
      <c r="SJB137" s="293"/>
      <c r="SJC137" s="293"/>
      <c r="SJD137" s="293"/>
      <c r="SJE137" s="293"/>
      <c r="SJF137" s="293"/>
      <c r="SJG137" s="293"/>
      <c r="SJH137" s="293"/>
      <c r="SJI137" s="293"/>
      <c r="SJJ137" s="293"/>
      <c r="SJK137" s="293"/>
      <c r="SJL137" s="293"/>
      <c r="SJM137" s="293"/>
      <c r="SJN137" s="293"/>
      <c r="SJO137" s="293"/>
      <c r="SJP137" s="293"/>
      <c r="SJQ137" s="293"/>
      <c r="SJR137" s="293"/>
      <c r="SJS137" s="293"/>
      <c r="SJT137" s="293"/>
      <c r="SJU137" s="293"/>
      <c r="SJV137" s="293"/>
      <c r="SJW137" s="293"/>
      <c r="SJX137" s="293"/>
      <c r="SJY137" s="293"/>
      <c r="SJZ137" s="293"/>
      <c r="SKA137" s="293"/>
      <c r="SKB137" s="293"/>
      <c r="SKC137" s="293"/>
      <c r="SKD137" s="293"/>
      <c r="SKE137" s="293"/>
      <c r="SKF137" s="293"/>
      <c r="SKG137" s="293"/>
      <c r="SKH137" s="293"/>
      <c r="SKI137" s="293"/>
      <c r="SKJ137" s="293"/>
      <c r="SKK137" s="293"/>
      <c r="SKL137" s="293"/>
      <c r="SKM137" s="293"/>
      <c r="SKN137" s="293"/>
      <c r="SKO137" s="293"/>
      <c r="SKP137" s="293"/>
      <c r="SKQ137" s="293"/>
      <c r="SKR137" s="293"/>
      <c r="SKS137" s="293"/>
      <c r="SKT137" s="293"/>
      <c r="SKU137" s="293"/>
      <c r="SKV137" s="293"/>
      <c r="SKW137" s="293"/>
      <c r="SKX137" s="293"/>
      <c r="SKY137" s="293"/>
      <c r="SKZ137" s="293"/>
      <c r="SLA137" s="293"/>
      <c r="SLB137" s="293"/>
      <c r="SLC137" s="293"/>
      <c r="SLD137" s="293"/>
      <c r="SLE137" s="293"/>
      <c r="SLF137" s="293"/>
      <c r="SLG137" s="293"/>
      <c r="SLH137" s="293"/>
      <c r="SLI137" s="293"/>
      <c r="SLJ137" s="293"/>
      <c r="SLK137" s="293"/>
      <c r="SLL137" s="293"/>
      <c r="SLM137" s="293"/>
      <c r="SLN137" s="293"/>
      <c r="SLO137" s="293"/>
      <c r="SLP137" s="293"/>
      <c r="SLQ137" s="293"/>
      <c r="SLR137" s="293"/>
      <c r="SLS137" s="293"/>
      <c r="SLT137" s="293"/>
      <c r="SLU137" s="293"/>
      <c r="SLV137" s="293"/>
      <c r="SLW137" s="293"/>
      <c r="SLX137" s="293"/>
      <c r="SLY137" s="293"/>
      <c r="SLZ137" s="293"/>
      <c r="SMA137" s="293"/>
      <c r="SMB137" s="293"/>
      <c r="SMC137" s="293"/>
      <c r="SMD137" s="293"/>
      <c r="SME137" s="293"/>
      <c r="SMF137" s="293"/>
      <c r="SMG137" s="293"/>
      <c r="SMH137" s="293"/>
      <c r="SMI137" s="293"/>
      <c r="SMJ137" s="293"/>
      <c r="SMK137" s="293"/>
      <c r="SML137" s="293"/>
      <c r="SMM137" s="293"/>
      <c r="SMN137" s="293"/>
      <c r="SMO137" s="293"/>
      <c r="SMP137" s="293"/>
      <c r="SMQ137" s="293"/>
      <c r="SMR137" s="293"/>
      <c r="SMS137" s="293"/>
      <c r="SMT137" s="293"/>
      <c r="SMU137" s="293"/>
      <c r="SMV137" s="293"/>
      <c r="SMW137" s="293"/>
      <c r="SMX137" s="293"/>
      <c r="SMY137" s="293"/>
      <c r="SMZ137" s="293"/>
      <c r="SNA137" s="293"/>
      <c r="SNB137" s="293"/>
      <c r="SNC137" s="293"/>
      <c r="SND137" s="293"/>
      <c r="SNE137" s="293"/>
      <c r="SNF137" s="293"/>
      <c r="SNG137" s="293"/>
      <c r="SNH137" s="293"/>
      <c r="SNI137" s="293"/>
      <c r="SNJ137" s="293"/>
      <c r="SNK137" s="293"/>
      <c r="SNL137" s="293"/>
      <c r="SNM137" s="293"/>
      <c r="SNN137" s="293"/>
      <c r="SNO137" s="293"/>
      <c r="SNP137" s="293"/>
      <c r="SNQ137" s="293"/>
      <c r="SNR137" s="293"/>
      <c r="SNS137" s="293"/>
      <c r="SNT137" s="293"/>
      <c r="SNU137" s="293"/>
      <c r="SNV137" s="293"/>
      <c r="SNW137" s="293"/>
      <c r="SNX137" s="293"/>
      <c r="SNY137" s="293"/>
      <c r="SNZ137" s="293"/>
      <c r="SOA137" s="293"/>
      <c r="SOB137" s="293"/>
      <c r="SOC137" s="293"/>
      <c r="SOD137" s="293"/>
      <c r="SOE137" s="293"/>
      <c r="SOF137" s="293"/>
      <c r="SOG137" s="293"/>
      <c r="SOH137" s="293"/>
      <c r="SOI137" s="293"/>
      <c r="SOJ137" s="293"/>
      <c r="SOK137" s="293"/>
      <c r="SOL137" s="293"/>
      <c r="SOM137" s="293"/>
      <c r="SON137" s="293"/>
      <c r="SOO137" s="293"/>
      <c r="SOP137" s="293"/>
      <c r="SOQ137" s="293"/>
      <c r="SOR137" s="293"/>
      <c r="SOS137" s="293"/>
      <c r="SOT137" s="293"/>
      <c r="SOU137" s="293"/>
      <c r="SOV137" s="293"/>
      <c r="SOW137" s="293"/>
      <c r="SOX137" s="293"/>
      <c r="SOY137" s="293"/>
      <c r="SOZ137" s="293"/>
      <c r="SPA137" s="293"/>
      <c r="SPB137" s="293"/>
      <c r="SPC137" s="293"/>
      <c r="SPD137" s="293"/>
      <c r="SPE137" s="293"/>
      <c r="SPF137" s="293"/>
      <c r="SPG137" s="293"/>
      <c r="SPH137" s="293"/>
      <c r="SPI137" s="293"/>
      <c r="SPJ137" s="293"/>
      <c r="SPK137" s="293"/>
      <c r="SPL137" s="293"/>
      <c r="SPM137" s="293"/>
      <c r="SPN137" s="293"/>
      <c r="SPO137" s="293"/>
      <c r="SPP137" s="293"/>
      <c r="SPQ137" s="293"/>
      <c r="SPR137" s="293"/>
      <c r="SPS137" s="293"/>
      <c r="SPT137" s="293"/>
      <c r="SPU137" s="293"/>
      <c r="SPV137" s="293"/>
      <c r="SPW137" s="293"/>
      <c r="SPX137" s="293"/>
      <c r="SPY137" s="293"/>
      <c r="SPZ137" s="293"/>
      <c r="SQA137" s="293"/>
      <c r="SQB137" s="293"/>
      <c r="SQC137" s="293"/>
      <c r="SQD137" s="293"/>
      <c r="SQE137" s="293"/>
      <c r="SQF137" s="293"/>
      <c r="SQG137" s="293"/>
      <c r="SQH137" s="293"/>
      <c r="SQI137" s="293"/>
      <c r="SQJ137" s="293"/>
      <c r="SQK137" s="293"/>
      <c r="SQL137" s="293"/>
      <c r="SQM137" s="293"/>
      <c r="SQN137" s="293"/>
      <c r="SQO137" s="293"/>
      <c r="SQP137" s="293"/>
      <c r="SQQ137" s="293"/>
      <c r="SQR137" s="293"/>
      <c r="SQS137" s="293"/>
      <c r="SQT137" s="293"/>
      <c r="SQU137" s="293"/>
      <c r="SQV137" s="293"/>
      <c r="SQW137" s="293"/>
      <c r="SQX137" s="293"/>
      <c r="SQY137" s="293"/>
      <c r="SQZ137" s="293"/>
      <c r="SRA137" s="293"/>
      <c r="SRB137" s="293"/>
      <c r="SRC137" s="293"/>
      <c r="SRD137" s="293"/>
      <c r="SRE137" s="293"/>
      <c r="SRF137" s="293"/>
      <c r="SRG137" s="293"/>
      <c r="SRH137" s="293"/>
      <c r="SRI137" s="293"/>
      <c r="SRJ137" s="293"/>
      <c r="SRK137" s="293"/>
      <c r="SRL137" s="293"/>
      <c r="SRM137" s="293"/>
      <c r="SRN137" s="293"/>
      <c r="SRO137" s="293"/>
      <c r="SRP137" s="293"/>
      <c r="SRQ137" s="293"/>
      <c r="SRR137" s="293"/>
      <c r="SRS137" s="293"/>
      <c r="SRT137" s="293"/>
      <c r="SRU137" s="293"/>
      <c r="SRV137" s="293"/>
      <c r="SRW137" s="293"/>
      <c r="SRX137" s="293"/>
      <c r="SRY137" s="293"/>
      <c r="SRZ137" s="293"/>
      <c r="SSA137" s="293"/>
      <c r="SSB137" s="293"/>
      <c r="SSC137" s="293"/>
      <c r="SSD137" s="293"/>
      <c r="SSE137" s="293"/>
      <c r="SSF137" s="293"/>
      <c r="SSG137" s="293"/>
      <c r="SSH137" s="293"/>
      <c r="SSI137" s="293"/>
      <c r="SSJ137" s="293"/>
      <c r="SSK137" s="293"/>
      <c r="SSL137" s="293"/>
      <c r="SSM137" s="293"/>
      <c r="SSN137" s="293"/>
      <c r="SSO137" s="293"/>
      <c r="SSP137" s="293"/>
      <c r="SSQ137" s="293"/>
      <c r="SSR137" s="293"/>
      <c r="SSS137" s="293"/>
      <c r="SST137" s="293"/>
      <c r="SSU137" s="293"/>
      <c r="SSV137" s="293"/>
      <c r="SSW137" s="293"/>
      <c r="SSX137" s="293"/>
      <c r="SSY137" s="293"/>
      <c r="SSZ137" s="293"/>
      <c r="STA137" s="293"/>
      <c r="STB137" s="293"/>
      <c r="STC137" s="293"/>
      <c r="STD137" s="293"/>
      <c r="STE137" s="293"/>
      <c r="STF137" s="293"/>
      <c r="STG137" s="293"/>
      <c r="STH137" s="293"/>
      <c r="STI137" s="293"/>
      <c r="STJ137" s="293"/>
      <c r="STK137" s="293"/>
      <c r="STL137" s="293"/>
      <c r="STM137" s="293"/>
      <c r="STN137" s="293"/>
      <c r="STO137" s="293"/>
      <c r="STP137" s="293"/>
      <c r="STQ137" s="293"/>
      <c r="STR137" s="293"/>
      <c r="STS137" s="293"/>
      <c r="STT137" s="293"/>
      <c r="STU137" s="293"/>
      <c r="STV137" s="293"/>
      <c r="STW137" s="293"/>
      <c r="STX137" s="293"/>
      <c r="STY137" s="293"/>
      <c r="STZ137" s="293"/>
      <c r="SUA137" s="293"/>
      <c r="SUB137" s="293"/>
      <c r="SUC137" s="293"/>
      <c r="SUD137" s="293"/>
      <c r="SUE137" s="293"/>
      <c r="SUF137" s="293"/>
      <c r="SUG137" s="293"/>
      <c r="SUH137" s="293"/>
      <c r="SUI137" s="293"/>
      <c r="SUJ137" s="293"/>
      <c r="SUK137" s="293"/>
      <c r="SUL137" s="293"/>
      <c r="SUM137" s="293"/>
      <c r="SUN137" s="293"/>
      <c r="SUO137" s="293"/>
      <c r="SUP137" s="293"/>
      <c r="SUQ137" s="293"/>
      <c r="SUR137" s="293"/>
      <c r="SUS137" s="293"/>
      <c r="SUT137" s="293"/>
      <c r="SUU137" s="293"/>
      <c r="SUV137" s="293"/>
      <c r="SUW137" s="293"/>
      <c r="SUX137" s="293"/>
      <c r="SUY137" s="293"/>
      <c r="SUZ137" s="293"/>
      <c r="SVA137" s="293"/>
      <c r="SVB137" s="293"/>
      <c r="SVC137" s="293"/>
      <c r="SVD137" s="293"/>
      <c r="SVE137" s="293"/>
      <c r="SVF137" s="293"/>
      <c r="SVG137" s="293"/>
      <c r="SVH137" s="293"/>
      <c r="SVI137" s="293"/>
      <c r="SVJ137" s="293"/>
      <c r="SVK137" s="293"/>
      <c r="SVL137" s="293"/>
      <c r="SVM137" s="293"/>
      <c r="SVN137" s="293"/>
      <c r="SVO137" s="293"/>
      <c r="SVP137" s="293"/>
      <c r="SVQ137" s="293"/>
      <c r="SVR137" s="293"/>
      <c r="SVS137" s="293"/>
      <c r="SVT137" s="293"/>
      <c r="SVU137" s="293"/>
      <c r="SVV137" s="293"/>
      <c r="SVW137" s="293"/>
      <c r="SVX137" s="293"/>
      <c r="SVY137" s="293"/>
      <c r="SVZ137" s="293"/>
      <c r="SWA137" s="293"/>
      <c r="SWB137" s="293"/>
      <c r="SWC137" s="293"/>
      <c r="SWD137" s="293"/>
      <c r="SWE137" s="293"/>
      <c r="SWF137" s="293"/>
      <c r="SWG137" s="293"/>
      <c r="SWH137" s="293"/>
      <c r="SWI137" s="293"/>
      <c r="SWJ137" s="293"/>
      <c r="SWK137" s="293"/>
      <c r="SWL137" s="293"/>
      <c r="SWM137" s="293"/>
      <c r="SWN137" s="293"/>
      <c r="SWO137" s="293"/>
      <c r="SWP137" s="293"/>
      <c r="SWQ137" s="293"/>
      <c r="SWR137" s="293"/>
      <c r="SWS137" s="293"/>
      <c r="SWT137" s="293"/>
      <c r="SWU137" s="293"/>
      <c r="SWV137" s="293"/>
      <c r="SWW137" s="293"/>
      <c r="SWX137" s="293"/>
      <c r="SWY137" s="293"/>
      <c r="SWZ137" s="293"/>
      <c r="SXA137" s="293"/>
      <c r="SXB137" s="293"/>
      <c r="SXC137" s="293"/>
      <c r="SXD137" s="293"/>
      <c r="SXE137" s="293"/>
      <c r="SXF137" s="293"/>
      <c r="SXG137" s="293"/>
      <c r="SXH137" s="293"/>
      <c r="SXI137" s="293"/>
      <c r="SXJ137" s="293"/>
      <c r="SXK137" s="293"/>
      <c r="SXL137" s="293"/>
      <c r="SXM137" s="293"/>
      <c r="SXN137" s="293"/>
      <c r="SXO137" s="293"/>
      <c r="SXP137" s="293"/>
      <c r="SXQ137" s="293"/>
      <c r="SXR137" s="293"/>
      <c r="SXS137" s="293"/>
      <c r="SXT137" s="293"/>
      <c r="SXU137" s="293"/>
      <c r="SXV137" s="293"/>
      <c r="SXW137" s="293"/>
      <c r="SXX137" s="293"/>
      <c r="SXY137" s="293"/>
      <c r="SXZ137" s="293"/>
      <c r="SYA137" s="293"/>
      <c r="SYB137" s="293"/>
      <c r="SYC137" s="293"/>
      <c r="SYD137" s="293"/>
      <c r="SYE137" s="293"/>
      <c r="SYF137" s="293"/>
      <c r="SYG137" s="293"/>
      <c r="SYH137" s="293"/>
      <c r="SYI137" s="293"/>
      <c r="SYJ137" s="293"/>
      <c r="SYK137" s="293"/>
      <c r="SYL137" s="293"/>
      <c r="SYM137" s="293"/>
      <c r="SYN137" s="293"/>
      <c r="SYO137" s="293"/>
      <c r="SYP137" s="293"/>
      <c r="SYQ137" s="293"/>
      <c r="SYR137" s="293"/>
      <c r="SYS137" s="293"/>
      <c r="SYT137" s="293"/>
      <c r="SYU137" s="293"/>
      <c r="SYV137" s="293"/>
      <c r="SYW137" s="293"/>
      <c r="SYX137" s="293"/>
      <c r="SYY137" s="293"/>
      <c r="SYZ137" s="293"/>
      <c r="SZA137" s="293"/>
      <c r="SZB137" s="293"/>
      <c r="SZC137" s="293"/>
      <c r="SZD137" s="293"/>
      <c r="SZE137" s="293"/>
      <c r="SZF137" s="293"/>
      <c r="SZG137" s="293"/>
      <c r="SZH137" s="293"/>
      <c r="SZI137" s="293"/>
      <c r="SZJ137" s="293"/>
      <c r="SZK137" s="293"/>
      <c r="SZL137" s="293"/>
      <c r="SZM137" s="293"/>
      <c r="SZN137" s="293"/>
      <c r="SZO137" s="293"/>
      <c r="SZP137" s="293"/>
      <c r="SZQ137" s="293"/>
      <c r="SZR137" s="293"/>
      <c r="SZS137" s="293"/>
      <c r="SZT137" s="293"/>
      <c r="SZU137" s="293"/>
      <c r="SZV137" s="293"/>
      <c r="SZW137" s="293"/>
      <c r="SZX137" s="293"/>
      <c r="SZY137" s="293"/>
      <c r="SZZ137" s="293"/>
      <c r="TAA137" s="293"/>
      <c r="TAB137" s="293"/>
      <c r="TAC137" s="293"/>
      <c r="TAD137" s="293"/>
      <c r="TAE137" s="293"/>
      <c r="TAF137" s="293"/>
      <c r="TAG137" s="293"/>
      <c r="TAH137" s="293"/>
      <c r="TAI137" s="293"/>
      <c r="TAJ137" s="293"/>
      <c r="TAK137" s="293"/>
      <c r="TAL137" s="293"/>
      <c r="TAM137" s="293"/>
      <c r="TAN137" s="293"/>
      <c r="TAO137" s="293"/>
      <c r="TAP137" s="293"/>
      <c r="TAQ137" s="293"/>
      <c r="TAR137" s="293"/>
      <c r="TAS137" s="293"/>
      <c r="TAT137" s="293"/>
      <c r="TAU137" s="293"/>
      <c r="TAV137" s="293"/>
      <c r="TAW137" s="293"/>
      <c r="TAX137" s="293"/>
      <c r="TAY137" s="293"/>
      <c r="TAZ137" s="293"/>
      <c r="TBA137" s="293"/>
      <c r="TBB137" s="293"/>
      <c r="TBC137" s="293"/>
      <c r="TBD137" s="293"/>
      <c r="TBE137" s="293"/>
      <c r="TBF137" s="293"/>
      <c r="TBG137" s="293"/>
      <c r="TBH137" s="293"/>
      <c r="TBI137" s="293"/>
      <c r="TBJ137" s="293"/>
      <c r="TBK137" s="293"/>
      <c r="TBL137" s="293"/>
      <c r="TBM137" s="293"/>
      <c r="TBN137" s="293"/>
      <c r="TBO137" s="293"/>
      <c r="TBP137" s="293"/>
      <c r="TBQ137" s="293"/>
      <c r="TBR137" s="293"/>
      <c r="TBS137" s="293"/>
      <c r="TBT137" s="293"/>
      <c r="TBU137" s="293"/>
      <c r="TBV137" s="293"/>
      <c r="TBW137" s="293"/>
      <c r="TBX137" s="293"/>
      <c r="TBY137" s="293"/>
      <c r="TBZ137" s="293"/>
      <c r="TCA137" s="293"/>
      <c r="TCB137" s="293"/>
      <c r="TCC137" s="293"/>
      <c r="TCD137" s="293"/>
      <c r="TCE137" s="293"/>
      <c r="TCF137" s="293"/>
      <c r="TCG137" s="293"/>
      <c r="TCH137" s="293"/>
      <c r="TCI137" s="293"/>
      <c r="TCJ137" s="293"/>
      <c r="TCK137" s="293"/>
      <c r="TCL137" s="293"/>
      <c r="TCM137" s="293"/>
      <c r="TCN137" s="293"/>
      <c r="TCO137" s="293"/>
      <c r="TCP137" s="293"/>
      <c r="TCQ137" s="293"/>
      <c r="TCR137" s="293"/>
      <c r="TCS137" s="293"/>
      <c r="TCT137" s="293"/>
      <c r="TCU137" s="293"/>
      <c r="TCV137" s="293"/>
      <c r="TCW137" s="293"/>
      <c r="TCX137" s="293"/>
      <c r="TCY137" s="293"/>
      <c r="TCZ137" s="293"/>
      <c r="TDA137" s="293"/>
      <c r="TDB137" s="293"/>
      <c r="TDC137" s="293"/>
      <c r="TDD137" s="293"/>
      <c r="TDE137" s="293"/>
      <c r="TDF137" s="293"/>
      <c r="TDG137" s="293"/>
      <c r="TDH137" s="293"/>
      <c r="TDI137" s="293"/>
      <c r="TDJ137" s="293"/>
      <c r="TDK137" s="293"/>
      <c r="TDL137" s="293"/>
      <c r="TDM137" s="293"/>
      <c r="TDN137" s="293"/>
      <c r="TDO137" s="293"/>
      <c r="TDP137" s="293"/>
      <c r="TDQ137" s="293"/>
      <c r="TDR137" s="293"/>
      <c r="TDS137" s="293"/>
      <c r="TDT137" s="293"/>
      <c r="TDU137" s="293"/>
      <c r="TDV137" s="293"/>
      <c r="TDW137" s="293"/>
      <c r="TDX137" s="293"/>
      <c r="TDY137" s="293"/>
      <c r="TDZ137" s="293"/>
      <c r="TEA137" s="293"/>
      <c r="TEB137" s="293"/>
      <c r="TEC137" s="293"/>
      <c r="TED137" s="293"/>
      <c r="TEE137" s="293"/>
      <c r="TEF137" s="293"/>
      <c r="TEG137" s="293"/>
      <c r="TEH137" s="293"/>
      <c r="TEI137" s="293"/>
      <c r="TEJ137" s="293"/>
      <c r="TEK137" s="293"/>
      <c r="TEL137" s="293"/>
      <c r="TEM137" s="293"/>
      <c r="TEN137" s="293"/>
      <c r="TEO137" s="293"/>
      <c r="TEP137" s="293"/>
      <c r="TEQ137" s="293"/>
      <c r="TER137" s="293"/>
      <c r="TES137" s="293"/>
      <c r="TET137" s="293"/>
      <c r="TEU137" s="293"/>
      <c r="TEV137" s="293"/>
      <c r="TEW137" s="293"/>
      <c r="TEX137" s="293"/>
      <c r="TEY137" s="293"/>
      <c r="TEZ137" s="293"/>
      <c r="TFA137" s="293"/>
      <c r="TFB137" s="293"/>
      <c r="TFC137" s="293"/>
      <c r="TFD137" s="293"/>
      <c r="TFE137" s="293"/>
      <c r="TFF137" s="293"/>
      <c r="TFG137" s="293"/>
      <c r="TFH137" s="293"/>
      <c r="TFI137" s="293"/>
      <c r="TFJ137" s="293"/>
      <c r="TFK137" s="293"/>
      <c r="TFL137" s="293"/>
      <c r="TFM137" s="293"/>
      <c r="TFN137" s="293"/>
      <c r="TFO137" s="293"/>
      <c r="TFP137" s="293"/>
      <c r="TFQ137" s="293"/>
      <c r="TFR137" s="293"/>
      <c r="TFS137" s="293"/>
      <c r="TFT137" s="293"/>
      <c r="TFU137" s="293"/>
      <c r="TFV137" s="293"/>
      <c r="TFW137" s="293"/>
      <c r="TFX137" s="293"/>
      <c r="TFY137" s="293"/>
      <c r="TFZ137" s="293"/>
      <c r="TGA137" s="293"/>
      <c r="TGB137" s="293"/>
      <c r="TGC137" s="293"/>
      <c r="TGD137" s="293"/>
      <c r="TGE137" s="293"/>
      <c r="TGF137" s="293"/>
      <c r="TGG137" s="293"/>
      <c r="TGH137" s="293"/>
      <c r="TGI137" s="293"/>
      <c r="TGJ137" s="293"/>
      <c r="TGK137" s="293"/>
      <c r="TGL137" s="293"/>
      <c r="TGM137" s="293"/>
      <c r="TGN137" s="293"/>
      <c r="TGO137" s="293"/>
      <c r="TGP137" s="293"/>
      <c r="TGQ137" s="293"/>
      <c r="TGR137" s="293"/>
      <c r="TGS137" s="293"/>
      <c r="TGT137" s="293"/>
      <c r="TGU137" s="293"/>
      <c r="TGV137" s="293"/>
      <c r="TGW137" s="293"/>
      <c r="TGX137" s="293"/>
      <c r="TGY137" s="293"/>
      <c r="TGZ137" s="293"/>
      <c r="THA137" s="293"/>
      <c r="THB137" s="293"/>
      <c r="THC137" s="293"/>
      <c r="THD137" s="293"/>
      <c r="THE137" s="293"/>
      <c r="THF137" s="293"/>
      <c r="THG137" s="293"/>
      <c r="THH137" s="293"/>
      <c r="THI137" s="293"/>
      <c r="THJ137" s="293"/>
      <c r="THK137" s="293"/>
      <c r="THL137" s="293"/>
      <c r="THM137" s="293"/>
      <c r="THN137" s="293"/>
      <c r="THO137" s="293"/>
      <c r="THP137" s="293"/>
      <c r="THQ137" s="293"/>
      <c r="THR137" s="293"/>
      <c r="THS137" s="293"/>
      <c r="THT137" s="293"/>
      <c r="THU137" s="293"/>
      <c r="THV137" s="293"/>
      <c r="THW137" s="293"/>
      <c r="THX137" s="293"/>
      <c r="THY137" s="293"/>
      <c r="THZ137" s="293"/>
      <c r="TIA137" s="293"/>
      <c r="TIB137" s="293"/>
      <c r="TIC137" s="293"/>
      <c r="TID137" s="293"/>
      <c r="TIE137" s="293"/>
      <c r="TIF137" s="293"/>
      <c r="TIG137" s="293"/>
      <c r="TIH137" s="293"/>
      <c r="TII137" s="293"/>
      <c r="TIJ137" s="293"/>
      <c r="TIK137" s="293"/>
      <c r="TIL137" s="293"/>
      <c r="TIM137" s="293"/>
      <c r="TIN137" s="293"/>
      <c r="TIO137" s="293"/>
      <c r="TIP137" s="293"/>
      <c r="TIQ137" s="293"/>
      <c r="TIR137" s="293"/>
      <c r="TIS137" s="293"/>
      <c r="TIT137" s="293"/>
      <c r="TIU137" s="293"/>
      <c r="TIV137" s="293"/>
      <c r="TIW137" s="293"/>
      <c r="TIX137" s="293"/>
      <c r="TIY137" s="293"/>
      <c r="TIZ137" s="293"/>
      <c r="TJA137" s="293"/>
      <c r="TJB137" s="293"/>
      <c r="TJC137" s="293"/>
      <c r="TJD137" s="293"/>
      <c r="TJE137" s="293"/>
      <c r="TJF137" s="293"/>
      <c r="TJG137" s="293"/>
      <c r="TJH137" s="293"/>
      <c r="TJI137" s="293"/>
      <c r="TJJ137" s="293"/>
      <c r="TJK137" s="293"/>
      <c r="TJL137" s="293"/>
      <c r="TJM137" s="293"/>
      <c r="TJN137" s="293"/>
      <c r="TJO137" s="293"/>
      <c r="TJP137" s="293"/>
      <c r="TJQ137" s="293"/>
      <c r="TJR137" s="293"/>
      <c r="TJS137" s="293"/>
      <c r="TJT137" s="293"/>
      <c r="TJU137" s="293"/>
      <c r="TJV137" s="293"/>
      <c r="TJW137" s="293"/>
      <c r="TJX137" s="293"/>
      <c r="TJY137" s="293"/>
      <c r="TJZ137" s="293"/>
      <c r="TKA137" s="293"/>
      <c r="TKB137" s="293"/>
      <c r="TKC137" s="293"/>
      <c r="TKD137" s="293"/>
      <c r="TKE137" s="293"/>
      <c r="TKF137" s="293"/>
      <c r="TKG137" s="293"/>
      <c r="TKH137" s="293"/>
      <c r="TKI137" s="293"/>
      <c r="TKJ137" s="293"/>
      <c r="TKK137" s="293"/>
      <c r="TKL137" s="293"/>
      <c r="TKM137" s="293"/>
      <c r="TKN137" s="293"/>
      <c r="TKO137" s="293"/>
      <c r="TKP137" s="293"/>
      <c r="TKQ137" s="293"/>
      <c r="TKR137" s="293"/>
      <c r="TKS137" s="293"/>
      <c r="TKT137" s="293"/>
      <c r="TKU137" s="293"/>
      <c r="TKV137" s="293"/>
      <c r="TKW137" s="293"/>
      <c r="TKX137" s="293"/>
      <c r="TKY137" s="293"/>
      <c r="TKZ137" s="293"/>
      <c r="TLA137" s="293"/>
      <c r="TLB137" s="293"/>
      <c r="TLC137" s="293"/>
      <c r="TLD137" s="293"/>
      <c r="TLE137" s="293"/>
      <c r="TLF137" s="293"/>
      <c r="TLG137" s="293"/>
      <c r="TLH137" s="293"/>
      <c r="TLI137" s="293"/>
      <c r="TLJ137" s="293"/>
      <c r="TLK137" s="293"/>
      <c r="TLL137" s="293"/>
      <c r="TLM137" s="293"/>
      <c r="TLN137" s="293"/>
      <c r="TLO137" s="293"/>
      <c r="TLP137" s="293"/>
      <c r="TLQ137" s="293"/>
      <c r="TLR137" s="293"/>
      <c r="TLS137" s="293"/>
      <c r="TLT137" s="293"/>
      <c r="TLU137" s="293"/>
      <c r="TLV137" s="293"/>
      <c r="TLW137" s="293"/>
      <c r="TLX137" s="293"/>
      <c r="TLY137" s="293"/>
      <c r="TLZ137" s="293"/>
      <c r="TMA137" s="293"/>
      <c r="TMB137" s="293"/>
      <c r="TMC137" s="293"/>
      <c r="TMD137" s="293"/>
      <c r="TME137" s="293"/>
      <c r="TMF137" s="293"/>
      <c r="TMG137" s="293"/>
      <c r="TMH137" s="293"/>
      <c r="TMI137" s="293"/>
      <c r="TMJ137" s="293"/>
      <c r="TMK137" s="293"/>
      <c r="TML137" s="293"/>
      <c r="TMM137" s="293"/>
      <c r="TMN137" s="293"/>
      <c r="TMO137" s="293"/>
      <c r="TMP137" s="293"/>
      <c r="TMQ137" s="293"/>
      <c r="TMR137" s="293"/>
      <c r="TMS137" s="293"/>
      <c r="TMT137" s="293"/>
      <c r="TMU137" s="293"/>
      <c r="TMV137" s="293"/>
      <c r="TMW137" s="293"/>
      <c r="TMX137" s="293"/>
      <c r="TMY137" s="293"/>
      <c r="TMZ137" s="293"/>
      <c r="TNA137" s="293"/>
      <c r="TNB137" s="293"/>
      <c r="TNC137" s="293"/>
      <c r="TND137" s="293"/>
      <c r="TNE137" s="293"/>
      <c r="TNF137" s="293"/>
      <c r="TNG137" s="293"/>
      <c r="TNH137" s="293"/>
      <c r="TNI137" s="293"/>
      <c r="TNJ137" s="293"/>
      <c r="TNK137" s="293"/>
      <c r="TNL137" s="293"/>
      <c r="TNM137" s="293"/>
      <c r="TNN137" s="293"/>
      <c r="TNO137" s="293"/>
      <c r="TNP137" s="293"/>
      <c r="TNQ137" s="293"/>
      <c r="TNR137" s="293"/>
      <c r="TNS137" s="293"/>
      <c r="TNT137" s="293"/>
      <c r="TNU137" s="293"/>
      <c r="TNV137" s="293"/>
      <c r="TNW137" s="293"/>
      <c r="TNX137" s="293"/>
      <c r="TNY137" s="293"/>
      <c r="TNZ137" s="293"/>
      <c r="TOA137" s="293"/>
      <c r="TOB137" s="293"/>
      <c r="TOC137" s="293"/>
      <c r="TOD137" s="293"/>
      <c r="TOE137" s="293"/>
      <c r="TOF137" s="293"/>
      <c r="TOG137" s="293"/>
      <c r="TOH137" s="293"/>
      <c r="TOI137" s="293"/>
      <c r="TOJ137" s="293"/>
      <c r="TOK137" s="293"/>
      <c r="TOL137" s="293"/>
      <c r="TOM137" s="293"/>
      <c r="TON137" s="293"/>
      <c r="TOO137" s="293"/>
      <c r="TOP137" s="293"/>
      <c r="TOQ137" s="293"/>
      <c r="TOR137" s="293"/>
      <c r="TOS137" s="293"/>
      <c r="TOT137" s="293"/>
      <c r="TOU137" s="293"/>
      <c r="TOV137" s="293"/>
      <c r="TOW137" s="293"/>
      <c r="TOX137" s="293"/>
      <c r="TOY137" s="293"/>
      <c r="TOZ137" s="293"/>
      <c r="TPA137" s="293"/>
      <c r="TPB137" s="293"/>
      <c r="TPC137" s="293"/>
      <c r="TPD137" s="293"/>
      <c r="TPE137" s="293"/>
      <c r="TPF137" s="293"/>
      <c r="TPG137" s="293"/>
      <c r="TPH137" s="293"/>
      <c r="TPI137" s="293"/>
      <c r="TPJ137" s="293"/>
      <c r="TPK137" s="293"/>
      <c r="TPL137" s="293"/>
      <c r="TPM137" s="293"/>
      <c r="TPN137" s="293"/>
      <c r="TPO137" s="293"/>
      <c r="TPP137" s="293"/>
      <c r="TPQ137" s="293"/>
      <c r="TPR137" s="293"/>
      <c r="TPS137" s="293"/>
      <c r="TPT137" s="293"/>
      <c r="TPU137" s="293"/>
      <c r="TPV137" s="293"/>
      <c r="TPW137" s="293"/>
      <c r="TPX137" s="293"/>
      <c r="TPY137" s="293"/>
      <c r="TPZ137" s="293"/>
      <c r="TQA137" s="293"/>
      <c r="TQB137" s="293"/>
      <c r="TQC137" s="293"/>
      <c r="TQD137" s="293"/>
      <c r="TQE137" s="293"/>
      <c r="TQF137" s="293"/>
      <c r="TQG137" s="293"/>
      <c r="TQH137" s="293"/>
      <c r="TQI137" s="293"/>
      <c r="TQJ137" s="293"/>
      <c r="TQK137" s="293"/>
      <c r="TQL137" s="293"/>
      <c r="TQM137" s="293"/>
      <c r="TQN137" s="293"/>
      <c r="TQO137" s="293"/>
      <c r="TQP137" s="293"/>
      <c r="TQQ137" s="293"/>
      <c r="TQR137" s="293"/>
      <c r="TQS137" s="293"/>
      <c r="TQT137" s="293"/>
      <c r="TQU137" s="293"/>
      <c r="TQV137" s="293"/>
      <c r="TQW137" s="293"/>
      <c r="TQX137" s="293"/>
      <c r="TQY137" s="293"/>
      <c r="TQZ137" s="293"/>
      <c r="TRA137" s="293"/>
      <c r="TRB137" s="293"/>
      <c r="TRC137" s="293"/>
      <c r="TRD137" s="293"/>
      <c r="TRE137" s="293"/>
      <c r="TRF137" s="293"/>
      <c r="TRG137" s="293"/>
      <c r="TRH137" s="293"/>
      <c r="TRI137" s="293"/>
      <c r="TRJ137" s="293"/>
      <c r="TRK137" s="293"/>
      <c r="TRL137" s="293"/>
      <c r="TRM137" s="293"/>
      <c r="TRN137" s="293"/>
      <c r="TRO137" s="293"/>
      <c r="TRP137" s="293"/>
      <c r="TRQ137" s="293"/>
      <c r="TRR137" s="293"/>
      <c r="TRS137" s="293"/>
      <c r="TRT137" s="293"/>
      <c r="TRU137" s="293"/>
      <c r="TRV137" s="293"/>
      <c r="TRW137" s="293"/>
      <c r="TRX137" s="293"/>
      <c r="TRY137" s="293"/>
      <c r="TRZ137" s="293"/>
      <c r="TSA137" s="293"/>
      <c r="TSB137" s="293"/>
      <c r="TSC137" s="293"/>
      <c r="TSD137" s="293"/>
      <c r="TSE137" s="293"/>
      <c r="TSF137" s="293"/>
      <c r="TSG137" s="293"/>
      <c r="TSH137" s="293"/>
      <c r="TSI137" s="293"/>
      <c r="TSJ137" s="293"/>
      <c r="TSK137" s="293"/>
      <c r="TSL137" s="293"/>
      <c r="TSM137" s="293"/>
      <c r="TSN137" s="293"/>
      <c r="TSO137" s="293"/>
      <c r="TSP137" s="293"/>
      <c r="TSQ137" s="293"/>
      <c r="TSR137" s="293"/>
      <c r="TSS137" s="293"/>
      <c r="TST137" s="293"/>
      <c r="TSU137" s="293"/>
      <c r="TSV137" s="293"/>
      <c r="TSW137" s="293"/>
      <c r="TSX137" s="293"/>
      <c r="TSY137" s="293"/>
      <c r="TSZ137" s="293"/>
      <c r="TTA137" s="293"/>
      <c r="TTB137" s="293"/>
      <c r="TTC137" s="293"/>
      <c r="TTD137" s="293"/>
      <c r="TTE137" s="293"/>
      <c r="TTF137" s="293"/>
      <c r="TTG137" s="293"/>
      <c r="TTH137" s="293"/>
      <c r="TTI137" s="293"/>
      <c r="TTJ137" s="293"/>
      <c r="TTK137" s="293"/>
      <c r="TTL137" s="293"/>
      <c r="TTM137" s="293"/>
      <c r="TTN137" s="293"/>
      <c r="TTO137" s="293"/>
      <c r="TTP137" s="293"/>
      <c r="TTQ137" s="293"/>
      <c r="TTR137" s="293"/>
      <c r="TTS137" s="293"/>
      <c r="TTT137" s="293"/>
      <c r="TTU137" s="293"/>
      <c r="TTV137" s="293"/>
      <c r="TTW137" s="293"/>
      <c r="TTX137" s="293"/>
      <c r="TTY137" s="293"/>
      <c r="TTZ137" s="293"/>
      <c r="TUA137" s="293"/>
      <c r="TUB137" s="293"/>
      <c r="TUC137" s="293"/>
      <c r="TUD137" s="293"/>
      <c r="TUE137" s="293"/>
      <c r="TUF137" s="293"/>
      <c r="TUG137" s="293"/>
      <c r="TUH137" s="293"/>
      <c r="TUI137" s="293"/>
      <c r="TUJ137" s="293"/>
      <c r="TUK137" s="293"/>
      <c r="TUL137" s="293"/>
      <c r="TUM137" s="293"/>
      <c r="TUN137" s="293"/>
      <c r="TUO137" s="293"/>
      <c r="TUP137" s="293"/>
      <c r="TUQ137" s="293"/>
      <c r="TUR137" s="293"/>
      <c r="TUS137" s="293"/>
      <c r="TUT137" s="293"/>
      <c r="TUU137" s="293"/>
      <c r="TUV137" s="293"/>
      <c r="TUW137" s="293"/>
      <c r="TUX137" s="293"/>
      <c r="TUY137" s="293"/>
      <c r="TUZ137" s="293"/>
      <c r="TVA137" s="293"/>
      <c r="TVB137" s="293"/>
      <c r="TVC137" s="293"/>
      <c r="TVD137" s="293"/>
      <c r="TVE137" s="293"/>
      <c r="TVF137" s="293"/>
      <c r="TVG137" s="293"/>
      <c r="TVH137" s="293"/>
      <c r="TVI137" s="293"/>
      <c r="TVJ137" s="293"/>
      <c r="TVK137" s="293"/>
      <c r="TVL137" s="293"/>
      <c r="TVM137" s="293"/>
      <c r="TVN137" s="293"/>
      <c r="TVO137" s="293"/>
      <c r="TVP137" s="293"/>
      <c r="TVQ137" s="293"/>
      <c r="TVR137" s="293"/>
      <c r="TVS137" s="293"/>
      <c r="TVT137" s="293"/>
      <c r="TVU137" s="293"/>
      <c r="TVV137" s="293"/>
      <c r="TVW137" s="293"/>
      <c r="TVX137" s="293"/>
      <c r="TVY137" s="293"/>
      <c r="TVZ137" s="293"/>
      <c r="TWA137" s="293"/>
      <c r="TWB137" s="293"/>
      <c r="TWC137" s="293"/>
      <c r="TWD137" s="293"/>
      <c r="TWE137" s="293"/>
      <c r="TWF137" s="293"/>
      <c r="TWG137" s="293"/>
      <c r="TWH137" s="293"/>
      <c r="TWI137" s="293"/>
      <c r="TWJ137" s="293"/>
      <c r="TWK137" s="293"/>
      <c r="TWL137" s="293"/>
      <c r="TWM137" s="293"/>
      <c r="TWN137" s="293"/>
      <c r="TWO137" s="293"/>
      <c r="TWP137" s="293"/>
      <c r="TWQ137" s="293"/>
      <c r="TWR137" s="293"/>
      <c r="TWS137" s="293"/>
      <c r="TWT137" s="293"/>
      <c r="TWU137" s="293"/>
      <c r="TWV137" s="293"/>
      <c r="TWW137" s="293"/>
      <c r="TWX137" s="293"/>
      <c r="TWY137" s="293"/>
      <c r="TWZ137" s="293"/>
      <c r="TXA137" s="293"/>
      <c r="TXB137" s="293"/>
      <c r="TXC137" s="293"/>
      <c r="TXD137" s="293"/>
      <c r="TXE137" s="293"/>
      <c r="TXF137" s="293"/>
      <c r="TXG137" s="293"/>
      <c r="TXH137" s="293"/>
      <c r="TXI137" s="293"/>
      <c r="TXJ137" s="293"/>
      <c r="TXK137" s="293"/>
      <c r="TXL137" s="293"/>
      <c r="TXM137" s="293"/>
      <c r="TXN137" s="293"/>
      <c r="TXO137" s="293"/>
      <c r="TXP137" s="293"/>
      <c r="TXQ137" s="293"/>
      <c r="TXR137" s="293"/>
      <c r="TXS137" s="293"/>
      <c r="TXT137" s="293"/>
      <c r="TXU137" s="293"/>
      <c r="TXV137" s="293"/>
      <c r="TXW137" s="293"/>
      <c r="TXX137" s="293"/>
      <c r="TXY137" s="293"/>
      <c r="TXZ137" s="293"/>
      <c r="TYA137" s="293"/>
      <c r="TYB137" s="293"/>
      <c r="TYC137" s="293"/>
      <c r="TYD137" s="293"/>
      <c r="TYE137" s="293"/>
      <c r="TYF137" s="293"/>
      <c r="TYG137" s="293"/>
      <c r="TYH137" s="293"/>
      <c r="TYI137" s="293"/>
      <c r="TYJ137" s="293"/>
      <c r="TYK137" s="293"/>
      <c r="TYL137" s="293"/>
      <c r="TYM137" s="293"/>
      <c r="TYN137" s="293"/>
      <c r="TYO137" s="293"/>
      <c r="TYP137" s="293"/>
      <c r="TYQ137" s="293"/>
      <c r="TYR137" s="293"/>
      <c r="TYS137" s="293"/>
      <c r="TYT137" s="293"/>
      <c r="TYU137" s="293"/>
      <c r="TYV137" s="293"/>
      <c r="TYW137" s="293"/>
      <c r="TYX137" s="293"/>
      <c r="TYY137" s="293"/>
      <c r="TYZ137" s="293"/>
      <c r="TZA137" s="293"/>
      <c r="TZB137" s="293"/>
      <c r="TZC137" s="293"/>
      <c r="TZD137" s="293"/>
      <c r="TZE137" s="293"/>
      <c r="TZF137" s="293"/>
      <c r="TZG137" s="293"/>
      <c r="TZH137" s="293"/>
      <c r="TZI137" s="293"/>
      <c r="TZJ137" s="293"/>
      <c r="TZK137" s="293"/>
      <c r="TZL137" s="293"/>
      <c r="TZM137" s="293"/>
      <c r="TZN137" s="293"/>
      <c r="TZO137" s="293"/>
      <c r="TZP137" s="293"/>
      <c r="TZQ137" s="293"/>
      <c r="TZR137" s="293"/>
      <c r="TZS137" s="293"/>
      <c r="TZT137" s="293"/>
      <c r="TZU137" s="293"/>
      <c r="TZV137" s="293"/>
      <c r="TZW137" s="293"/>
      <c r="TZX137" s="293"/>
      <c r="TZY137" s="293"/>
      <c r="TZZ137" s="293"/>
      <c r="UAA137" s="293"/>
      <c r="UAB137" s="293"/>
      <c r="UAC137" s="293"/>
      <c r="UAD137" s="293"/>
      <c r="UAE137" s="293"/>
      <c r="UAF137" s="293"/>
      <c r="UAG137" s="293"/>
      <c r="UAH137" s="293"/>
      <c r="UAI137" s="293"/>
      <c r="UAJ137" s="293"/>
      <c r="UAK137" s="293"/>
      <c r="UAL137" s="293"/>
      <c r="UAM137" s="293"/>
      <c r="UAN137" s="293"/>
      <c r="UAO137" s="293"/>
      <c r="UAP137" s="293"/>
      <c r="UAQ137" s="293"/>
      <c r="UAR137" s="293"/>
      <c r="UAS137" s="293"/>
      <c r="UAT137" s="293"/>
      <c r="UAU137" s="293"/>
      <c r="UAV137" s="293"/>
      <c r="UAW137" s="293"/>
      <c r="UAX137" s="293"/>
      <c r="UAY137" s="293"/>
      <c r="UAZ137" s="293"/>
      <c r="UBA137" s="293"/>
      <c r="UBB137" s="293"/>
      <c r="UBC137" s="293"/>
      <c r="UBD137" s="293"/>
      <c r="UBE137" s="293"/>
      <c r="UBF137" s="293"/>
      <c r="UBG137" s="293"/>
      <c r="UBH137" s="293"/>
      <c r="UBI137" s="293"/>
      <c r="UBJ137" s="293"/>
      <c r="UBK137" s="293"/>
      <c r="UBL137" s="293"/>
      <c r="UBM137" s="293"/>
      <c r="UBN137" s="293"/>
      <c r="UBO137" s="293"/>
      <c r="UBP137" s="293"/>
      <c r="UBQ137" s="293"/>
      <c r="UBR137" s="293"/>
      <c r="UBS137" s="293"/>
      <c r="UBT137" s="293"/>
      <c r="UBU137" s="293"/>
      <c r="UBV137" s="293"/>
      <c r="UBW137" s="293"/>
      <c r="UBX137" s="293"/>
      <c r="UBY137" s="293"/>
      <c r="UBZ137" s="293"/>
      <c r="UCA137" s="293"/>
      <c r="UCB137" s="293"/>
      <c r="UCC137" s="293"/>
      <c r="UCD137" s="293"/>
      <c r="UCE137" s="293"/>
      <c r="UCF137" s="293"/>
      <c r="UCG137" s="293"/>
      <c r="UCH137" s="293"/>
      <c r="UCI137" s="293"/>
      <c r="UCJ137" s="293"/>
      <c r="UCK137" s="293"/>
      <c r="UCL137" s="293"/>
      <c r="UCM137" s="293"/>
      <c r="UCN137" s="293"/>
      <c r="UCO137" s="293"/>
      <c r="UCP137" s="293"/>
      <c r="UCQ137" s="293"/>
      <c r="UCR137" s="293"/>
      <c r="UCS137" s="293"/>
      <c r="UCT137" s="293"/>
      <c r="UCU137" s="293"/>
      <c r="UCV137" s="293"/>
      <c r="UCW137" s="293"/>
      <c r="UCX137" s="293"/>
      <c r="UCY137" s="293"/>
      <c r="UCZ137" s="293"/>
      <c r="UDA137" s="293"/>
      <c r="UDB137" s="293"/>
      <c r="UDC137" s="293"/>
      <c r="UDD137" s="293"/>
      <c r="UDE137" s="293"/>
      <c r="UDF137" s="293"/>
      <c r="UDG137" s="293"/>
      <c r="UDH137" s="293"/>
      <c r="UDI137" s="293"/>
      <c r="UDJ137" s="293"/>
      <c r="UDK137" s="293"/>
      <c r="UDL137" s="293"/>
      <c r="UDM137" s="293"/>
      <c r="UDN137" s="293"/>
      <c r="UDO137" s="293"/>
      <c r="UDP137" s="293"/>
      <c r="UDQ137" s="293"/>
      <c r="UDR137" s="293"/>
      <c r="UDS137" s="293"/>
      <c r="UDT137" s="293"/>
      <c r="UDU137" s="293"/>
      <c r="UDV137" s="293"/>
      <c r="UDW137" s="293"/>
      <c r="UDX137" s="293"/>
      <c r="UDY137" s="293"/>
      <c r="UDZ137" s="293"/>
      <c r="UEA137" s="293"/>
      <c r="UEB137" s="293"/>
      <c r="UEC137" s="293"/>
      <c r="UED137" s="293"/>
      <c r="UEE137" s="293"/>
      <c r="UEF137" s="293"/>
      <c r="UEG137" s="293"/>
      <c r="UEH137" s="293"/>
      <c r="UEI137" s="293"/>
      <c r="UEJ137" s="293"/>
      <c r="UEK137" s="293"/>
      <c r="UEL137" s="293"/>
      <c r="UEM137" s="293"/>
      <c r="UEN137" s="293"/>
      <c r="UEO137" s="293"/>
      <c r="UEP137" s="293"/>
      <c r="UEQ137" s="293"/>
      <c r="UER137" s="293"/>
      <c r="UES137" s="293"/>
      <c r="UET137" s="293"/>
      <c r="UEU137" s="293"/>
      <c r="UEV137" s="293"/>
      <c r="UEW137" s="293"/>
      <c r="UEX137" s="293"/>
      <c r="UEY137" s="293"/>
      <c r="UEZ137" s="293"/>
      <c r="UFA137" s="293"/>
      <c r="UFB137" s="293"/>
      <c r="UFC137" s="293"/>
      <c r="UFD137" s="293"/>
      <c r="UFE137" s="293"/>
      <c r="UFF137" s="293"/>
      <c r="UFG137" s="293"/>
      <c r="UFH137" s="293"/>
      <c r="UFI137" s="293"/>
      <c r="UFJ137" s="293"/>
      <c r="UFK137" s="293"/>
      <c r="UFL137" s="293"/>
      <c r="UFM137" s="293"/>
      <c r="UFN137" s="293"/>
      <c r="UFO137" s="293"/>
      <c r="UFP137" s="293"/>
      <c r="UFQ137" s="293"/>
      <c r="UFR137" s="293"/>
      <c r="UFS137" s="293"/>
      <c r="UFT137" s="293"/>
      <c r="UFU137" s="293"/>
      <c r="UFV137" s="293"/>
      <c r="UFW137" s="293"/>
      <c r="UFX137" s="293"/>
      <c r="UFY137" s="293"/>
      <c r="UFZ137" s="293"/>
      <c r="UGA137" s="293"/>
      <c r="UGB137" s="293"/>
      <c r="UGC137" s="293"/>
      <c r="UGD137" s="293"/>
      <c r="UGE137" s="293"/>
      <c r="UGF137" s="293"/>
      <c r="UGG137" s="293"/>
      <c r="UGH137" s="293"/>
      <c r="UGI137" s="293"/>
      <c r="UGJ137" s="293"/>
      <c r="UGK137" s="293"/>
      <c r="UGL137" s="293"/>
      <c r="UGM137" s="293"/>
      <c r="UGN137" s="293"/>
      <c r="UGO137" s="293"/>
      <c r="UGP137" s="293"/>
      <c r="UGQ137" s="293"/>
      <c r="UGR137" s="293"/>
      <c r="UGS137" s="293"/>
      <c r="UGT137" s="293"/>
      <c r="UGU137" s="293"/>
      <c r="UGV137" s="293"/>
      <c r="UGW137" s="293"/>
      <c r="UGX137" s="293"/>
      <c r="UGY137" s="293"/>
      <c r="UGZ137" s="293"/>
      <c r="UHA137" s="293"/>
      <c r="UHB137" s="293"/>
      <c r="UHC137" s="293"/>
      <c r="UHD137" s="293"/>
      <c r="UHE137" s="293"/>
      <c r="UHF137" s="293"/>
      <c r="UHG137" s="293"/>
      <c r="UHH137" s="293"/>
      <c r="UHI137" s="293"/>
      <c r="UHJ137" s="293"/>
      <c r="UHK137" s="293"/>
      <c r="UHL137" s="293"/>
      <c r="UHM137" s="293"/>
      <c r="UHN137" s="293"/>
      <c r="UHO137" s="293"/>
      <c r="UHP137" s="293"/>
      <c r="UHQ137" s="293"/>
      <c r="UHR137" s="293"/>
      <c r="UHS137" s="293"/>
      <c r="UHT137" s="293"/>
      <c r="UHU137" s="293"/>
      <c r="UHV137" s="293"/>
      <c r="UHW137" s="293"/>
      <c r="UHX137" s="293"/>
      <c r="UHY137" s="293"/>
      <c r="UHZ137" s="293"/>
      <c r="UIA137" s="293"/>
      <c r="UIB137" s="293"/>
      <c r="UIC137" s="293"/>
      <c r="UID137" s="293"/>
      <c r="UIE137" s="293"/>
      <c r="UIF137" s="293"/>
      <c r="UIG137" s="293"/>
      <c r="UIH137" s="293"/>
      <c r="UII137" s="293"/>
      <c r="UIJ137" s="293"/>
      <c r="UIK137" s="293"/>
      <c r="UIL137" s="293"/>
      <c r="UIM137" s="293"/>
      <c r="UIN137" s="293"/>
      <c r="UIO137" s="293"/>
      <c r="UIP137" s="293"/>
      <c r="UIQ137" s="293"/>
      <c r="UIR137" s="293"/>
      <c r="UIS137" s="293"/>
      <c r="UIT137" s="293"/>
      <c r="UIU137" s="293"/>
      <c r="UIV137" s="293"/>
      <c r="UIW137" s="293"/>
      <c r="UIX137" s="293"/>
      <c r="UIY137" s="293"/>
      <c r="UIZ137" s="293"/>
      <c r="UJA137" s="293"/>
      <c r="UJB137" s="293"/>
      <c r="UJC137" s="293"/>
      <c r="UJD137" s="293"/>
      <c r="UJE137" s="293"/>
      <c r="UJF137" s="293"/>
      <c r="UJG137" s="293"/>
      <c r="UJH137" s="293"/>
      <c r="UJI137" s="293"/>
      <c r="UJJ137" s="293"/>
      <c r="UJK137" s="293"/>
      <c r="UJL137" s="293"/>
      <c r="UJM137" s="293"/>
      <c r="UJN137" s="293"/>
      <c r="UJO137" s="293"/>
      <c r="UJP137" s="293"/>
      <c r="UJQ137" s="293"/>
      <c r="UJR137" s="293"/>
      <c r="UJS137" s="293"/>
      <c r="UJT137" s="293"/>
      <c r="UJU137" s="293"/>
      <c r="UJV137" s="293"/>
      <c r="UJW137" s="293"/>
      <c r="UJX137" s="293"/>
      <c r="UJY137" s="293"/>
      <c r="UJZ137" s="293"/>
      <c r="UKA137" s="293"/>
      <c r="UKB137" s="293"/>
      <c r="UKC137" s="293"/>
      <c r="UKD137" s="293"/>
      <c r="UKE137" s="293"/>
      <c r="UKF137" s="293"/>
      <c r="UKG137" s="293"/>
      <c r="UKH137" s="293"/>
      <c r="UKI137" s="293"/>
      <c r="UKJ137" s="293"/>
      <c r="UKK137" s="293"/>
      <c r="UKL137" s="293"/>
      <c r="UKM137" s="293"/>
      <c r="UKN137" s="293"/>
      <c r="UKO137" s="293"/>
      <c r="UKP137" s="293"/>
      <c r="UKQ137" s="293"/>
      <c r="UKR137" s="293"/>
      <c r="UKS137" s="293"/>
      <c r="UKT137" s="293"/>
      <c r="UKU137" s="293"/>
      <c r="UKV137" s="293"/>
      <c r="UKW137" s="293"/>
      <c r="UKX137" s="293"/>
      <c r="UKY137" s="293"/>
      <c r="UKZ137" s="293"/>
      <c r="ULA137" s="293"/>
      <c r="ULB137" s="293"/>
      <c r="ULC137" s="293"/>
      <c r="ULD137" s="293"/>
      <c r="ULE137" s="293"/>
      <c r="ULF137" s="293"/>
      <c r="ULG137" s="293"/>
      <c r="ULH137" s="293"/>
      <c r="ULI137" s="293"/>
      <c r="ULJ137" s="293"/>
      <c r="ULK137" s="293"/>
      <c r="ULL137" s="293"/>
      <c r="ULM137" s="293"/>
      <c r="ULN137" s="293"/>
      <c r="ULO137" s="293"/>
      <c r="ULP137" s="293"/>
      <c r="ULQ137" s="293"/>
      <c r="ULR137" s="293"/>
      <c r="ULS137" s="293"/>
      <c r="ULT137" s="293"/>
      <c r="ULU137" s="293"/>
      <c r="ULV137" s="293"/>
      <c r="ULW137" s="293"/>
      <c r="ULX137" s="293"/>
      <c r="ULY137" s="293"/>
      <c r="ULZ137" s="293"/>
      <c r="UMA137" s="293"/>
      <c r="UMB137" s="293"/>
      <c r="UMC137" s="293"/>
      <c r="UMD137" s="293"/>
      <c r="UME137" s="293"/>
      <c r="UMF137" s="293"/>
      <c r="UMG137" s="293"/>
      <c r="UMH137" s="293"/>
      <c r="UMI137" s="293"/>
      <c r="UMJ137" s="293"/>
      <c r="UMK137" s="293"/>
      <c r="UML137" s="293"/>
      <c r="UMM137" s="293"/>
      <c r="UMN137" s="293"/>
      <c r="UMO137" s="293"/>
      <c r="UMP137" s="293"/>
      <c r="UMQ137" s="293"/>
      <c r="UMR137" s="293"/>
      <c r="UMS137" s="293"/>
      <c r="UMT137" s="293"/>
      <c r="UMU137" s="293"/>
      <c r="UMV137" s="293"/>
      <c r="UMW137" s="293"/>
      <c r="UMX137" s="293"/>
      <c r="UMY137" s="293"/>
      <c r="UMZ137" s="293"/>
      <c r="UNA137" s="293"/>
      <c r="UNB137" s="293"/>
      <c r="UNC137" s="293"/>
      <c r="UND137" s="293"/>
      <c r="UNE137" s="293"/>
      <c r="UNF137" s="293"/>
      <c r="UNG137" s="293"/>
      <c r="UNH137" s="293"/>
      <c r="UNI137" s="293"/>
      <c r="UNJ137" s="293"/>
      <c r="UNK137" s="293"/>
      <c r="UNL137" s="293"/>
      <c r="UNM137" s="293"/>
      <c r="UNN137" s="293"/>
      <c r="UNO137" s="293"/>
      <c r="UNP137" s="293"/>
      <c r="UNQ137" s="293"/>
      <c r="UNR137" s="293"/>
      <c r="UNS137" s="293"/>
      <c r="UNT137" s="293"/>
      <c r="UNU137" s="293"/>
      <c r="UNV137" s="293"/>
      <c r="UNW137" s="293"/>
      <c r="UNX137" s="293"/>
      <c r="UNY137" s="293"/>
      <c r="UNZ137" s="293"/>
      <c r="UOA137" s="293"/>
      <c r="UOB137" s="293"/>
      <c r="UOC137" s="293"/>
      <c r="UOD137" s="293"/>
      <c r="UOE137" s="293"/>
      <c r="UOF137" s="293"/>
      <c r="UOG137" s="293"/>
      <c r="UOH137" s="293"/>
      <c r="UOI137" s="293"/>
      <c r="UOJ137" s="293"/>
      <c r="UOK137" s="293"/>
      <c r="UOL137" s="293"/>
      <c r="UOM137" s="293"/>
      <c r="UON137" s="293"/>
      <c r="UOO137" s="293"/>
      <c r="UOP137" s="293"/>
      <c r="UOQ137" s="293"/>
      <c r="UOR137" s="293"/>
      <c r="UOS137" s="293"/>
      <c r="UOT137" s="293"/>
      <c r="UOU137" s="293"/>
      <c r="UOV137" s="293"/>
      <c r="UOW137" s="293"/>
      <c r="UOX137" s="293"/>
      <c r="UOY137" s="293"/>
      <c r="UOZ137" s="293"/>
      <c r="UPA137" s="293"/>
      <c r="UPB137" s="293"/>
      <c r="UPC137" s="293"/>
      <c r="UPD137" s="293"/>
      <c r="UPE137" s="293"/>
      <c r="UPF137" s="293"/>
      <c r="UPG137" s="293"/>
      <c r="UPH137" s="293"/>
      <c r="UPI137" s="293"/>
      <c r="UPJ137" s="293"/>
      <c r="UPK137" s="293"/>
      <c r="UPL137" s="293"/>
      <c r="UPM137" s="293"/>
      <c r="UPN137" s="293"/>
      <c r="UPO137" s="293"/>
      <c r="UPP137" s="293"/>
      <c r="UPQ137" s="293"/>
      <c r="UPR137" s="293"/>
      <c r="UPS137" s="293"/>
      <c r="UPT137" s="293"/>
      <c r="UPU137" s="293"/>
      <c r="UPV137" s="293"/>
      <c r="UPW137" s="293"/>
      <c r="UPX137" s="293"/>
      <c r="UPY137" s="293"/>
      <c r="UPZ137" s="293"/>
      <c r="UQA137" s="293"/>
      <c r="UQB137" s="293"/>
      <c r="UQC137" s="293"/>
      <c r="UQD137" s="293"/>
      <c r="UQE137" s="293"/>
      <c r="UQF137" s="293"/>
      <c r="UQG137" s="293"/>
      <c r="UQH137" s="293"/>
      <c r="UQI137" s="293"/>
      <c r="UQJ137" s="293"/>
      <c r="UQK137" s="293"/>
      <c r="UQL137" s="293"/>
      <c r="UQM137" s="293"/>
      <c r="UQN137" s="293"/>
      <c r="UQO137" s="293"/>
      <c r="UQP137" s="293"/>
      <c r="UQQ137" s="293"/>
      <c r="UQR137" s="293"/>
      <c r="UQS137" s="293"/>
      <c r="UQT137" s="293"/>
      <c r="UQU137" s="293"/>
      <c r="UQV137" s="293"/>
      <c r="UQW137" s="293"/>
      <c r="UQX137" s="293"/>
      <c r="UQY137" s="293"/>
      <c r="UQZ137" s="293"/>
      <c r="URA137" s="293"/>
      <c r="URB137" s="293"/>
      <c r="URC137" s="293"/>
      <c r="URD137" s="293"/>
      <c r="URE137" s="293"/>
      <c r="URF137" s="293"/>
      <c r="URG137" s="293"/>
      <c r="URH137" s="293"/>
      <c r="URI137" s="293"/>
      <c r="URJ137" s="293"/>
      <c r="URK137" s="293"/>
      <c r="URL137" s="293"/>
      <c r="URM137" s="293"/>
      <c r="URN137" s="293"/>
      <c r="URO137" s="293"/>
      <c r="URP137" s="293"/>
      <c r="URQ137" s="293"/>
      <c r="URR137" s="293"/>
      <c r="URS137" s="293"/>
      <c r="URT137" s="293"/>
      <c r="URU137" s="293"/>
      <c r="URV137" s="293"/>
      <c r="URW137" s="293"/>
      <c r="URX137" s="293"/>
      <c r="URY137" s="293"/>
      <c r="URZ137" s="293"/>
      <c r="USA137" s="293"/>
      <c r="USB137" s="293"/>
      <c r="USC137" s="293"/>
      <c r="USD137" s="293"/>
      <c r="USE137" s="293"/>
      <c r="USF137" s="293"/>
      <c r="USG137" s="293"/>
      <c r="USH137" s="293"/>
      <c r="USI137" s="293"/>
      <c r="USJ137" s="293"/>
      <c r="USK137" s="293"/>
      <c r="USL137" s="293"/>
      <c r="USM137" s="293"/>
      <c r="USN137" s="293"/>
      <c r="USO137" s="293"/>
      <c r="USP137" s="293"/>
      <c r="USQ137" s="293"/>
      <c r="USR137" s="293"/>
      <c r="USS137" s="293"/>
      <c r="UST137" s="293"/>
      <c r="USU137" s="293"/>
      <c r="USV137" s="293"/>
      <c r="USW137" s="293"/>
      <c r="USX137" s="293"/>
      <c r="USY137" s="293"/>
      <c r="USZ137" s="293"/>
      <c r="UTA137" s="293"/>
      <c r="UTB137" s="293"/>
      <c r="UTC137" s="293"/>
      <c r="UTD137" s="293"/>
      <c r="UTE137" s="293"/>
      <c r="UTF137" s="293"/>
      <c r="UTG137" s="293"/>
      <c r="UTH137" s="293"/>
      <c r="UTI137" s="293"/>
      <c r="UTJ137" s="293"/>
      <c r="UTK137" s="293"/>
      <c r="UTL137" s="293"/>
      <c r="UTM137" s="293"/>
      <c r="UTN137" s="293"/>
      <c r="UTO137" s="293"/>
      <c r="UTP137" s="293"/>
      <c r="UTQ137" s="293"/>
      <c r="UTR137" s="293"/>
      <c r="UTS137" s="293"/>
      <c r="UTT137" s="293"/>
      <c r="UTU137" s="293"/>
      <c r="UTV137" s="293"/>
      <c r="UTW137" s="293"/>
      <c r="UTX137" s="293"/>
      <c r="UTY137" s="293"/>
      <c r="UTZ137" s="293"/>
      <c r="UUA137" s="293"/>
      <c r="UUB137" s="293"/>
      <c r="UUC137" s="293"/>
      <c r="UUD137" s="293"/>
      <c r="UUE137" s="293"/>
      <c r="UUF137" s="293"/>
      <c r="UUG137" s="293"/>
      <c r="UUH137" s="293"/>
      <c r="UUI137" s="293"/>
      <c r="UUJ137" s="293"/>
      <c r="UUK137" s="293"/>
      <c r="UUL137" s="293"/>
      <c r="UUM137" s="293"/>
      <c r="UUN137" s="293"/>
      <c r="UUO137" s="293"/>
      <c r="UUP137" s="293"/>
      <c r="UUQ137" s="293"/>
      <c r="UUR137" s="293"/>
      <c r="UUS137" s="293"/>
      <c r="UUT137" s="293"/>
      <c r="UUU137" s="293"/>
      <c r="UUV137" s="293"/>
      <c r="UUW137" s="293"/>
      <c r="UUX137" s="293"/>
      <c r="UUY137" s="293"/>
      <c r="UUZ137" s="293"/>
      <c r="UVA137" s="293"/>
      <c r="UVB137" s="293"/>
      <c r="UVC137" s="293"/>
      <c r="UVD137" s="293"/>
      <c r="UVE137" s="293"/>
      <c r="UVF137" s="293"/>
      <c r="UVG137" s="293"/>
      <c r="UVH137" s="293"/>
      <c r="UVI137" s="293"/>
      <c r="UVJ137" s="293"/>
      <c r="UVK137" s="293"/>
      <c r="UVL137" s="293"/>
      <c r="UVM137" s="293"/>
      <c r="UVN137" s="293"/>
      <c r="UVO137" s="293"/>
      <c r="UVP137" s="293"/>
      <c r="UVQ137" s="293"/>
      <c r="UVR137" s="293"/>
      <c r="UVS137" s="293"/>
      <c r="UVT137" s="293"/>
      <c r="UVU137" s="293"/>
      <c r="UVV137" s="293"/>
      <c r="UVW137" s="293"/>
      <c r="UVX137" s="293"/>
      <c r="UVY137" s="293"/>
      <c r="UVZ137" s="293"/>
      <c r="UWA137" s="293"/>
      <c r="UWB137" s="293"/>
      <c r="UWC137" s="293"/>
      <c r="UWD137" s="293"/>
      <c r="UWE137" s="293"/>
      <c r="UWF137" s="293"/>
      <c r="UWG137" s="293"/>
      <c r="UWH137" s="293"/>
      <c r="UWI137" s="293"/>
      <c r="UWJ137" s="293"/>
      <c r="UWK137" s="293"/>
      <c r="UWL137" s="293"/>
      <c r="UWM137" s="293"/>
      <c r="UWN137" s="293"/>
      <c r="UWO137" s="293"/>
      <c r="UWP137" s="293"/>
      <c r="UWQ137" s="293"/>
      <c r="UWR137" s="293"/>
      <c r="UWS137" s="293"/>
      <c r="UWT137" s="293"/>
      <c r="UWU137" s="293"/>
      <c r="UWV137" s="293"/>
      <c r="UWW137" s="293"/>
      <c r="UWX137" s="293"/>
      <c r="UWY137" s="293"/>
      <c r="UWZ137" s="293"/>
      <c r="UXA137" s="293"/>
      <c r="UXB137" s="293"/>
      <c r="UXC137" s="293"/>
      <c r="UXD137" s="293"/>
      <c r="UXE137" s="293"/>
      <c r="UXF137" s="293"/>
      <c r="UXG137" s="293"/>
      <c r="UXH137" s="293"/>
      <c r="UXI137" s="293"/>
      <c r="UXJ137" s="293"/>
      <c r="UXK137" s="293"/>
      <c r="UXL137" s="293"/>
      <c r="UXM137" s="293"/>
      <c r="UXN137" s="293"/>
      <c r="UXO137" s="293"/>
      <c r="UXP137" s="293"/>
      <c r="UXQ137" s="293"/>
      <c r="UXR137" s="293"/>
      <c r="UXS137" s="293"/>
      <c r="UXT137" s="293"/>
      <c r="UXU137" s="293"/>
      <c r="UXV137" s="293"/>
      <c r="UXW137" s="293"/>
      <c r="UXX137" s="293"/>
      <c r="UXY137" s="293"/>
      <c r="UXZ137" s="293"/>
      <c r="UYA137" s="293"/>
      <c r="UYB137" s="293"/>
      <c r="UYC137" s="293"/>
      <c r="UYD137" s="293"/>
      <c r="UYE137" s="293"/>
      <c r="UYF137" s="293"/>
      <c r="UYG137" s="293"/>
      <c r="UYH137" s="293"/>
      <c r="UYI137" s="293"/>
      <c r="UYJ137" s="293"/>
      <c r="UYK137" s="293"/>
      <c r="UYL137" s="293"/>
      <c r="UYM137" s="293"/>
      <c r="UYN137" s="293"/>
      <c r="UYO137" s="293"/>
      <c r="UYP137" s="293"/>
      <c r="UYQ137" s="293"/>
      <c r="UYR137" s="293"/>
      <c r="UYS137" s="293"/>
      <c r="UYT137" s="293"/>
      <c r="UYU137" s="293"/>
      <c r="UYV137" s="293"/>
      <c r="UYW137" s="293"/>
      <c r="UYX137" s="293"/>
      <c r="UYY137" s="293"/>
      <c r="UYZ137" s="293"/>
      <c r="UZA137" s="293"/>
      <c r="UZB137" s="293"/>
      <c r="UZC137" s="293"/>
      <c r="UZD137" s="293"/>
      <c r="UZE137" s="293"/>
      <c r="UZF137" s="293"/>
      <c r="UZG137" s="293"/>
      <c r="UZH137" s="293"/>
      <c r="UZI137" s="293"/>
      <c r="UZJ137" s="293"/>
      <c r="UZK137" s="293"/>
      <c r="UZL137" s="293"/>
      <c r="UZM137" s="293"/>
      <c r="UZN137" s="293"/>
      <c r="UZO137" s="293"/>
      <c r="UZP137" s="293"/>
      <c r="UZQ137" s="293"/>
      <c r="UZR137" s="293"/>
      <c r="UZS137" s="293"/>
      <c r="UZT137" s="293"/>
      <c r="UZU137" s="293"/>
      <c r="UZV137" s="293"/>
      <c r="UZW137" s="293"/>
      <c r="UZX137" s="293"/>
      <c r="UZY137" s="293"/>
      <c r="UZZ137" s="293"/>
      <c r="VAA137" s="293"/>
      <c r="VAB137" s="293"/>
      <c r="VAC137" s="293"/>
      <c r="VAD137" s="293"/>
      <c r="VAE137" s="293"/>
      <c r="VAF137" s="293"/>
      <c r="VAG137" s="293"/>
      <c r="VAH137" s="293"/>
      <c r="VAI137" s="293"/>
      <c r="VAJ137" s="293"/>
      <c r="VAK137" s="293"/>
      <c r="VAL137" s="293"/>
      <c r="VAM137" s="293"/>
      <c r="VAN137" s="293"/>
      <c r="VAO137" s="293"/>
      <c r="VAP137" s="293"/>
      <c r="VAQ137" s="293"/>
      <c r="VAR137" s="293"/>
      <c r="VAS137" s="293"/>
      <c r="VAT137" s="293"/>
      <c r="VAU137" s="293"/>
      <c r="VAV137" s="293"/>
      <c r="VAW137" s="293"/>
      <c r="VAX137" s="293"/>
      <c r="VAY137" s="293"/>
      <c r="VAZ137" s="293"/>
      <c r="VBA137" s="293"/>
      <c r="VBB137" s="293"/>
      <c r="VBC137" s="293"/>
      <c r="VBD137" s="293"/>
      <c r="VBE137" s="293"/>
      <c r="VBF137" s="293"/>
      <c r="VBG137" s="293"/>
      <c r="VBH137" s="293"/>
      <c r="VBI137" s="293"/>
      <c r="VBJ137" s="293"/>
      <c r="VBK137" s="293"/>
      <c r="VBL137" s="293"/>
      <c r="VBM137" s="293"/>
      <c r="VBN137" s="293"/>
      <c r="VBO137" s="293"/>
      <c r="VBP137" s="293"/>
      <c r="VBQ137" s="293"/>
      <c r="VBR137" s="293"/>
      <c r="VBS137" s="293"/>
      <c r="VBT137" s="293"/>
      <c r="VBU137" s="293"/>
      <c r="VBV137" s="293"/>
      <c r="VBW137" s="293"/>
      <c r="VBX137" s="293"/>
      <c r="VBY137" s="293"/>
      <c r="VBZ137" s="293"/>
      <c r="VCA137" s="293"/>
      <c r="VCB137" s="293"/>
      <c r="VCC137" s="293"/>
      <c r="VCD137" s="293"/>
      <c r="VCE137" s="293"/>
      <c r="VCF137" s="293"/>
      <c r="VCG137" s="293"/>
      <c r="VCH137" s="293"/>
      <c r="VCI137" s="293"/>
      <c r="VCJ137" s="293"/>
      <c r="VCK137" s="293"/>
      <c r="VCL137" s="293"/>
      <c r="VCM137" s="293"/>
      <c r="VCN137" s="293"/>
      <c r="VCO137" s="293"/>
      <c r="VCP137" s="293"/>
      <c r="VCQ137" s="293"/>
      <c r="VCR137" s="293"/>
      <c r="VCS137" s="293"/>
      <c r="VCT137" s="293"/>
      <c r="VCU137" s="293"/>
      <c r="VCV137" s="293"/>
      <c r="VCW137" s="293"/>
      <c r="VCX137" s="293"/>
      <c r="VCY137" s="293"/>
      <c r="VCZ137" s="293"/>
      <c r="VDA137" s="293"/>
      <c r="VDB137" s="293"/>
      <c r="VDC137" s="293"/>
      <c r="VDD137" s="293"/>
      <c r="VDE137" s="293"/>
      <c r="VDF137" s="293"/>
      <c r="VDG137" s="293"/>
      <c r="VDH137" s="293"/>
      <c r="VDI137" s="293"/>
      <c r="VDJ137" s="293"/>
      <c r="VDK137" s="293"/>
      <c r="VDL137" s="293"/>
      <c r="VDM137" s="293"/>
      <c r="VDN137" s="293"/>
      <c r="VDO137" s="293"/>
      <c r="VDP137" s="293"/>
      <c r="VDQ137" s="293"/>
      <c r="VDR137" s="293"/>
      <c r="VDS137" s="293"/>
      <c r="VDT137" s="293"/>
      <c r="VDU137" s="293"/>
      <c r="VDV137" s="293"/>
      <c r="VDW137" s="293"/>
      <c r="VDX137" s="293"/>
      <c r="VDY137" s="293"/>
      <c r="VDZ137" s="293"/>
      <c r="VEA137" s="293"/>
      <c r="VEB137" s="293"/>
      <c r="VEC137" s="293"/>
      <c r="VED137" s="293"/>
      <c r="VEE137" s="293"/>
      <c r="VEF137" s="293"/>
      <c r="VEG137" s="293"/>
      <c r="VEH137" s="293"/>
      <c r="VEI137" s="293"/>
      <c r="VEJ137" s="293"/>
      <c r="VEK137" s="293"/>
      <c r="VEL137" s="293"/>
      <c r="VEM137" s="293"/>
      <c r="VEN137" s="293"/>
      <c r="VEO137" s="293"/>
      <c r="VEP137" s="293"/>
      <c r="VEQ137" s="293"/>
      <c r="VER137" s="293"/>
      <c r="VES137" s="293"/>
      <c r="VET137" s="293"/>
      <c r="VEU137" s="293"/>
      <c r="VEV137" s="293"/>
      <c r="VEW137" s="293"/>
      <c r="VEX137" s="293"/>
      <c r="VEY137" s="293"/>
      <c r="VEZ137" s="293"/>
      <c r="VFA137" s="293"/>
      <c r="VFB137" s="293"/>
      <c r="VFC137" s="293"/>
      <c r="VFD137" s="293"/>
      <c r="VFE137" s="293"/>
      <c r="VFF137" s="293"/>
      <c r="VFG137" s="293"/>
      <c r="VFH137" s="293"/>
      <c r="VFI137" s="293"/>
      <c r="VFJ137" s="293"/>
      <c r="VFK137" s="293"/>
      <c r="VFL137" s="293"/>
      <c r="VFM137" s="293"/>
      <c r="VFN137" s="293"/>
      <c r="VFO137" s="293"/>
      <c r="VFP137" s="293"/>
      <c r="VFQ137" s="293"/>
      <c r="VFR137" s="293"/>
      <c r="VFS137" s="293"/>
      <c r="VFT137" s="293"/>
      <c r="VFU137" s="293"/>
      <c r="VFV137" s="293"/>
      <c r="VFW137" s="293"/>
      <c r="VFX137" s="293"/>
      <c r="VFY137" s="293"/>
      <c r="VFZ137" s="293"/>
      <c r="VGA137" s="293"/>
      <c r="VGB137" s="293"/>
      <c r="VGC137" s="293"/>
      <c r="VGD137" s="293"/>
      <c r="VGE137" s="293"/>
      <c r="VGF137" s="293"/>
      <c r="VGG137" s="293"/>
      <c r="VGH137" s="293"/>
      <c r="VGI137" s="293"/>
      <c r="VGJ137" s="293"/>
      <c r="VGK137" s="293"/>
      <c r="VGL137" s="293"/>
      <c r="VGM137" s="293"/>
      <c r="VGN137" s="293"/>
      <c r="VGO137" s="293"/>
      <c r="VGP137" s="293"/>
      <c r="VGQ137" s="293"/>
      <c r="VGR137" s="293"/>
      <c r="VGS137" s="293"/>
      <c r="VGT137" s="293"/>
      <c r="VGU137" s="293"/>
      <c r="VGV137" s="293"/>
      <c r="VGW137" s="293"/>
      <c r="VGX137" s="293"/>
      <c r="VGY137" s="293"/>
      <c r="VGZ137" s="293"/>
      <c r="VHA137" s="293"/>
      <c r="VHB137" s="293"/>
      <c r="VHC137" s="293"/>
      <c r="VHD137" s="293"/>
      <c r="VHE137" s="293"/>
      <c r="VHF137" s="293"/>
      <c r="VHG137" s="293"/>
      <c r="VHH137" s="293"/>
      <c r="VHI137" s="293"/>
      <c r="VHJ137" s="293"/>
      <c r="VHK137" s="293"/>
      <c r="VHL137" s="293"/>
      <c r="VHM137" s="293"/>
      <c r="VHN137" s="293"/>
      <c r="VHO137" s="293"/>
      <c r="VHP137" s="293"/>
      <c r="VHQ137" s="293"/>
      <c r="VHR137" s="293"/>
      <c r="VHS137" s="293"/>
      <c r="VHT137" s="293"/>
      <c r="VHU137" s="293"/>
      <c r="VHV137" s="293"/>
      <c r="VHW137" s="293"/>
      <c r="VHX137" s="293"/>
      <c r="VHY137" s="293"/>
      <c r="VHZ137" s="293"/>
      <c r="VIA137" s="293"/>
      <c r="VIB137" s="293"/>
      <c r="VIC137" s="293"/>
      <c r="VID137" s="293"/>
      <c r="VIE137" s="293"/>
      <c r="VIF137" s="293"/>
      <c r="VIG137" s="293"/>
      <c r="VIH137" s="293"/>
      <c r="VII137" s="293"/>
      <c r="VIJ137" s="293"/>
      <c r="VIK137" s="293"/>
      <c r="VIL137" s="293"/>
      <c r="VIM137" s="293"/>
      <c r="VIN137" s="293"/>
      <c r="VIO137" s="293"/>
      <c r="VIP137" s="293"/>
      <c r="VIQ137" s="293"/>
      <c r="VIR137" s="293"/>
      <c r="VIS137" s="293"/>
      <c r="VIT137" s="293"/>
      <c r="VIU137" s="293"/>
      <c r="VIV137" s="293"/>
      <c r="VIW137" s="293"/>
      <c r="VIX137" s="293"/>
      <c r="VIY137" s="293"/>
      <c r="VIZ137" s="293"/>
      <c r="VJA137" s="293"/>
      <c r="VJB137" s="293"/>
      <c r="VJC137" s="293"/>
      <c r="VJD137" s="293"/>
      <c r="VJE137" s="293"/>
      <c r="VJF137" s="293"/>
      <c r="VJG137" s="293"/>
      <c r="VJH137" s="293"/>
      <c r="VJI137" s="293"/>
      <c r="VJJ137" s="293"/>
      <c r="VJK137" s="293"/>
      <c r="VJL137" s="293"/>
      <c r="VJM137" s="293"/>
      <c r="VJN137" s="293"/>
      <c r="VJO137" s="293"/>
      <c r="VJP137" s="293"/>
      <c r="VJQ137" s="293"/>
      <c r="VJR137" s="293"/>
      <c r="VJS137" s="293"/>
      <c r="VJT137" s="293"/>
      <c r="VJU137" s="293"/>
      <c r="VJV137" s="293"/>
      <c r="VJW137" s="293"/>
      <c r="VJX137" s="293"/>
      <c r="VJY137" s="293"/>
      <c r="VJZ137" s="293"/>
      <c r="VKA137" s="293"/>
      <c r="VKB137" s="293"/>
      <c r="VKC137" s="293"/>
      <c r="VKD137" s="293"/>
      <c r="VKE137" s="293"/>
      <c r="VKF137" s="293"/>
      <c r="VKG137" s="293"/>
      <c r="VKH137" s="293"/>
      <c r="VKI137" s="293"/>
      <c r="VKJ137" s="293"/>
      <c r="VKK137" s="293"/>
      <c r="VKL137" s="293"/>
      <c r="VKM137" s="293"/>
      <c r="VKN137" s="293"/>
      <c r="VKO137" s="293"/>
      <c r="VKP137" s="293"/>
      <c r="VKQ137" s="293"/>
      <c r="VKR137" s="293"/>
      <c r="VKS137" s="293"/>
      <c r="VKT137" s="293"/>
      <c r="VKU137" s="293"/>
      <c r="VKV137" s="293"/>
      <c r="VKW137" s="293"/>
      <c r="VKX137" s="293"/>
      <c r="VKY137" s="293"/>
      <c r="VKZ137" s="293"/>
      <c r="VLA137" s="293"/>
      <c r="VLB137" s="293"/>
      <c r="VLC137" s="293"/>
      <c r="VLD137" s="293"/>
      <c r="VLE137" s="293"/>
      <c r="VLF137" s="293"/>
      <c r="VLG137" s="293"/>
      <c r="VLH137" s="293"/>
      <c r="VLI137" s="293"/>
      <c r="VLJ137" s="293"/>
      <c r="VLK137" s="293"/>
      <c r="VLL137" s="293"/>
      <c r="VLM137" s="293"/>
      <c r="VLN137" s="293"/>
      <c r="VLO137" s="293"/>
      <c r="VLP137" s="293"/>
      <c r="VLQ137" s="293"/>
      <c r="VLR137" s="293"/>
      <c r="VLS137" s="293"/>
      <c r="VLT137" s="293"/>
      <c r="VLU137" s="293"/>
      <c r="VLV137" s="293"/>
      <c r="VLW137" s="293"/>
      <c r="VLX137" s="293"/>
      <c r="VLY137" s="293"/>
      <c r="VLZ137" s="293"/>
      <c r="VMA137" s="293"/>
      <c r="VMB137" s="293"/>
      <c r="VMC137" s="293"/>
      <c r="VMD137" s="293"/>
      <c r="VME137" s="293"/>
      <c r="VMF137" s="293"/>
      <c r="VMG137" s="293"/>
      <c r="VMH137" s="293"/>
      <c r="VMI137" s="293"/>
      <c r="VMJ137" s="293"/>
      <c r="VMK137" s="293"/>
      <c r="VML137" s="293"/>
      <c r="VMM137" s="293"/>
      <c r="VMN137" s="293"/>
      <c r="VMO137" s="293"/>
      <c r="VMP137" s="293"/>
      <c r="VMQ137" s="293"/>
      <c r="VMR137" s="293"/>
      <c r="VMS137" s="293"/>
      <c r="VMT137" s="293"/>
      <c r="VMU137" s="293"/>
      <c r="VMV137" s="293"/>
      <c r="VMW137" s="293"/>
      <c r="VMX137" s="293"/>
      <c r="VMY137" s="293"/>
      <c r="VMZ137" s="293"/>
      <c r="VNA137" s="293"/>
      <c r="VNB137" s="293"/>
      <c r="VNC137" s="293"/>
      <c r="VND137" s="293"/>
      <c r="VNE137" s="293"/>
      <c r="VNF137" s="293"/>
      <c r="VNG137" s="293"/>
      <c r="VNH137" s="293"/>
      <c r="VNI137" s="293"/>
      <c r="VNJ137" s="293"/>
      <c r="VNK137" s="293"/>
      <c r="VNL137" s="293"/>
      <c r="VNM137" s="293"/>
      <c r="VNN137" s="293"/>
      <c r="VNO137" s="293"/>
      <c r="VNP137" s="293"/>
      <c r="VNQ137" s="293"/>
      <c r="VNR137" s="293"/>
      <c r="VNS137" s="293"/>
      <c r="VNT137" s="293"/>
      <c r="VNU137" s="293"/>
      <c r="VNV137" s="293"/>
      <c r="VNW137" s="293"/>
      <c r="VNX137" s="293"/>
      <c r="VNY137" s="293"/>
      <c r="VNZ137" s="293"/>
      <c r="VOA137" s="293"/>
      <c r="VOB137" s="293"/>
      <c r="VOC137" s="293"/>
      <c r="VOD137" s="293"/>
      <c r="VOE137" s="293"/>
      <c r="VOF137" s="293"/>
      <c r="VOG137" s="293"/>
      <c r="VOH137" s="293"/>
      <c r="VOI137" s="293"/>
      <c r="VOJ137" s="293"/>
      <c r="VOK137" s="293"/>
      <c r="VOL137" s="293"/>
      <c r="VOM137" s="293"/>
      <c r="VON137" s="293"/>
      <c r="VOO137" s="293"/>
      <c r="VOP137" s="293"/>
      <c r="VOQ137" s="293"/>
      <c r="VOR137" s="293"/>
      <c r="VOS137" s="293"/>
      <c r="VOT137" s="293"/>
      <c r="VOU137" s="293"/>
      <c r="VOV137" s="293"/>
      <c r="VOW137" s="293"/>
      <c r="VOX137" s="293"/>
      <c r="VOY137" s="293"/>
      <c r="VOZ137" s="293"/>
      <c r="VPA137" s="293"/>
      <c r="VPB137" s="293"/>
      <c r="VPC137" s="293"/>
      <c r="VPD137" s="293"/>
      <c r="VPE137" s="293"/>
      <c r="VPF137" s="293"/>
      <c r="VPG137" s="293"/>
      <c r="VPH137" s="293"/>
      <c r="VPI137" s="293"/>
      <c r="VPJ137" s="293"/>
      <c r="VPK137" s="293"/>
      <c r="VPL137" s="293"/>
      <c r="VPM137" s="293"/>
      <c r="VPN137" s="293"/>
      <c r="VPO137" s="293"/>
      <c r="VPP137" s="293"/>
      <c r="VPQ137" s="293"/>
      <c r="VPR137" s="293"/>
      <c r="VPS137" s="293"/>
      <c r="VPT137" s="293"/>
      <c r="VPU137" s="293"/>
      <c r="VPV137" s="293"/>
      <c r="VPW137" s="293"/>
      <c r="VPX137" s="293"/>
      <c r="VPY137" s="293"/>
      <c r="VPZ137" s="293"/>
      <c r="VQA137" s="293"/>
      <c r="VQB137" s="293"/>
      <c r="VQC137" s="293"/>
      <c r="VQD137" s="293"/>
      <c r="VQE137" s="293"/>
      <c r="VQF137" s="293"/>
      <c r="VQG137" s="293"/>
      <c r="VQH137" s="293"/>
      <c r="VQI137" s="293"/>
      <c r="VQJ137" s="293"/>
      <c r="VQK137" s="293"/>
      <c r="VQL137" s="293"/>
      <c r="VQM137" s="293"/>
      <c r="VQN137" s="293"/>
      <c r="VQO137" s="293"/>
      <c r="VQP137" s="293"/>
      <c r="VQQ137" s="293"/>
      <c r="VQR137" s="293"/>
      <c r="VQS137" s="293"/>
      <c r="VQT137" s="293"/>
      <c r="VQU137" s="293"/>
      <c r="VQV137" s="293"/>
      <c r="VQW137" s="293"/>
      <c r="VQX137" s="293"/>
      <c r="VQY137" s="293"/>
      <c r="VQZ137" s="293"/>
      <c r="VRA137" s="293"/>
      <c r="VRB137" s="293"/>
      <c r="VRC137" s="293"/>
      <c r="VRD137" s="293"/>
      <c r="VRE137" s="293"/>
      <c r="VRF137" s="293"/>
      <c r="VRG137" s="293"/>
      <c r="VRH137" s="293"/>
      <c r="VRI137" s="293"/>
      <c r="VRJ137" s="293"/>
      <c r="VRK137" s="293"/>
      <c r="VRL137" s="293"/>
      <c r="VRM137" s="293"/>
      <c r="VRN137" s="293"/>
      <c r="VRO137" s="293"/>
      <c r="VRP137" s="293"/>
      <c r="VRQ137" s="293"/>
      <c r="VRR137" s="293"/>
      <c r="VRS137" s="293"/>
      <c r="VRT137" s="293"/>
      <c r="VRU137" s="293"/>
      <c r="VRV137" s="293"/>
      <c r="VRW137" s="293"/>
      <c r="VRX137" s="293"/>
      <c r="VRY137" s="293"/>
      <c r="VRZ137" s="293"/>
      <c r="VSA137" s="293"/>
      <c r="VSB137" s="293"/>
      <c r="VSC137" s="293"/>
      <c r="VSD137" s="293"/>
      <c r="VSE137" s="293"/>
      <c r="VSF137" s="293"/>
      <c r="VSG137" s="293"/>
      <c r="VSH137" s="293"/>
      <c r="VSI137" s="293"/>
      <c r="VSJ137" s="293"/>
      <c r="VSK137" s="293"/>
      <c r="VSL137" s="293"/>
      <c r="VSM137" s="293"/>
      <c r="VSN137" s="293"/>
      <c r="VSO137" s="293"/>
      <c r="VSP137" s="293"/>
      <c r="VSQ137" s="293"/>
      <c r="VSR137" s="293"/>
      <c r="VSS137" s="293"/>
      <c r="VST137" s="293"/>
      <c r="VSU137" s="293"/>
      <c r="VSV137" s="293"/>
      <c r="VSW137" s="293"/>
      <c r="VSX137" s="293"/>
      <c r="VSY137" s="293"/>
      <c r="VSZ137" s="293"/>
      <c r="VTA137" s="293"/>
      <c r="VTB137" s="293"/>
      <c r="VTC137" s="293"/>
      <c r="VTD137" s="293"/>
      <c r="VTE137" s="293"/>
      <c r="VTF137" s="293"/>
      <c r="VTG137" s="293"/>
      <c r="VTH137" s="293"/>
      <c r="VTI137" s="293"/>
      <c r="VTJ137" s="293"/>
      <c r="VTK137" s="293"/>
      <c r="VTL137" s="293"/>
      <c r="VTM137" s="293"/>
      <c r="VTN137" s="293"/>
      <c r="VTO137" s="293"/>
      <c r="VTP137" s="293"/>
      <c r="VTQ137" s="293"/>
      <c r="VTR137" s="293"/>
      <c r="VTS137" s="293"/>
      <c r="VTT137" s="293"/>
      <c r="VTU137" s="293"/>
      <c r="VTV137" s="293"/>
      <c r="VTW137" s="293"/>
      <c r="VTX137" s="293"/>
      <c r="VTY137" s="293"/>
      <c r="VTZ137" s="293"/>
      <c r="VUA137" s="293"/>
      <c r="VUB137" s="293"/>
      <c r="VUC137" s="293"/>
      <c r="VUD137" s="293"/>
      <c r="VUE137" s="293"/>
      <c r="VUF137" s="293"/>
      <c r="VUG137" s="293"/>
      <c r="VUH137" s="293"/>
      <c r="VUI137" s="293"/>
      <c r="VUJ137" s="293"/>
      <c r="VUK137" s="293"/>
      <c r="VUL137" s="293"/>
      <c r="VUM137" s="293"/>
      <c r="VUN137" s="293"/>
      <c r="VUO137" s="293"/>
      <c r="VUP137" s="293"/>
      <c r="VUQ137" s="293"/>
      <c r="VUR137" s="293"/>
      <c r="VUS137" s="293"/>
      <c r="VUT137" s="293"/>
      <c r="VUU137" s="293"/>
      <c r="VUV137" s="293"/>
      <c r="VUW137" s="293"/>
      <c r="VUX137" s="293"/>
      <c r="VUY137" s="293"/>
      <c r="VUZ137" s="293"/>
      <c r="VVA137" s="293"/>
      <c r="VVB137" s="293"/>
      <c r="VVC137" s="293"/>
      <c r="VVD137" s="293"/>
      <c r="VVE137" s="293"/>
      <c r="VVF137" s="293"/>
      <c r="VVG137" s="293"/>
      <c r="VVH137" s="293"/>
      <c r="VVI137" s="293"/>
      <c r="VVJ137" s="293"/>
      <c r="VVK137" s="293"/>
      <c r="VVL137" s="293"/>
      <c r="VVM137" s="293"/>
      <c r="VVN137" s="293"/>
      <c r="VVO137" s="293"/>
      <c r="VVP137" s="293"/>
      <c r="VVQ137" s="293"/>
      <c r="VVR137" s="293"/>
      <c r="VVS137" s="293"/>
      <c r="VVT137" s="293"/>
      <c r="VVU137" s="293"/>
      <c r="VVV137" s="293"/>
      <c r="VVW137" s="293"/>
      <c r="VVX137" s="293"/>
      <c r="VVY137" s="293"/>
      <c r="VVZ137" s="293"/>
      <c r="VWA137" s="293"/>
      <c r="VWB137" s="293"/>
      <c r="VWC137" s="293"/>
      <c r="VWD137" s="293"/>
      <c r="VWE137" s="293"/>
      <c r="VWF137" s="293"/>
      <c r="VWG137" s="293"/>
      <c r="VWH137" s="293"/>
      <c r="VWI137" s="293"/>
      <c r="VWJ137" s="293"/>
      <c r="VWK137" s="293"/>
      <c r="VWL137" s="293"/>
      <c r="VWM137" s="293"/>
      <c r="VWN137" s="293"/>
      <c r="VWO137" s="293"/>
      <c r="VWP137" s="293"/>
      <c r="VWQ137" s="293"/>
      <c r="VWR137" s="293"/>
      <c r="VWS137" s="293"/>
      <c r="VWT137" s="293"/>
      <c r="VWU137" s="293"/>
      <c r="VWV137" s="293"/>
      <c r="VWW137" s="293"/>
      <c r="VWX137" s="293"/>
      <c r="VWY137" s="293"/>
      <c r="VWZ137" s="293"/>
      <c r="VXA137" s="293"/>
      <c r="VXB137" s="293"/>
      <c r="VXC137" s="293"/>
      <c r="VXD137" s="293"/>
      <c r="VXE137" s="293"/>
      <c r="VXF137" s="293"/>
      <c r="VXG137" s="293"/>
      <c r="VXH137" s="293"/>
      <c r="VXI137" s="293"/>
      <c r="VXJ137" s="293"/>
      <c r="VXK137" s="293"/>
      <c r="VXL137" s="293"/>
      <c r="VXM137" s="293"/>
      <c r="VXN137" s="293"/>
      <c r="VXO137" s="293"/>
      <c r="VXP137" s="293"/>
      <c r="VXQ137" s="293"/>
      <c r="VXR137" s="293"/>
      <c r="VXS137" s="293"/>
      <c r="VXT137" s="293"/>
      <c r="VXU137" s="293"/>
      <c r="VXV137" s="293"/>
      <c r="VXW137" s="293"/>
      <c r="VXX137" s="293"/>
      <c r="VXY137" s="293"/>
      <c r="VXZ137" s="293"/>
      <c r="VYA137" s="293"/>
      <c r="VYB137" s="293"/>
      <c r="VYC137" s="293"/>
      <c r="VYD137" s="293"/>
      <c r="VYE137" s="293"/>
      <c r="VYF137" s="293"/>
      <c r="VYG137" s="293"/>
      <c r="VYH137" s="293"/>
      <c r="VYI137" s="293"/>
      <c r="VYJ137" s="293"/>
      <c r="VYK137" s="293"/>
      <c r="VYL137" s="293"/>
      <c r="VYM137" s="293"/>
      <c r="VYN137" s="293"/>
      <c r="VYO137" s="293"/>
      <c r="VYP137" s="293"/>
      <c r="VYQ137" s="293"/>
      <c r="VYR137" s="293"/>
      <c r="VYS137" s="293"/>
      <c r="VYT137" s="293"/>
      <c r="VYU137" s="293"/>
      <c r="VYV137" s="293"/>
      <c r="VYW137" s="293"/>
      <c r="VYX137" s="293"/>
      <c r="VYY137" s="293"/>
      <c r="VYZ137" s="293"/>
      <c r="VZA137" s="293"/>
      <c r="VZB137" s="293"/>
      <c r="VZC137" s="293"/>
      <c r="VZD137" s="293"/>
      <c r="VZE137" s="293"/>
      <c r="VZF137" s="293"/>
      <c r="VZG137" s="293"/>
      <c r="VZH137" s="293"/>
      <c r="VZI137" s="293"/>
      <c r="VZJ137" s="293"/>
      <c r="VZK137" s="293"/>
      <c r="VZL137" s="293"/>
      <c r="VZM137" s="293"/>
      <c r="VZN137" s="293"/>
      <c r="VZO137" s="293"/>
      <c r="VZP137" s="293"/>
      <c r="VZQ137" s="293"/>
      <c r="VZR137" s="293"/>
      <c r="VZS137" s="293"/>
      <c r="VZT137" s="293"/>
      <c r="VZU137" s="293"/>
      <c r="VZV137" s="293"/>
      <c r="VZW137" s="293"/>
      <c r="VZX137" s="293"/>
      <c r="VZY137" s="293"/>
      <c r="VZZ137" s="293"/>
      <c r="WAA137" s="293"/>
      <c r="WAB137" s="293"/>
      <c r="WAC137" s="293"/>
      <c r="WAD137" s="293"/>
      <c r="WAE137" s="293"/>
      <c r="WAF137" s="293"/>
      <c r="WAG137" s="293"/>
      <c r="WAH137" s="293"/>
      <c r="WAI137" s="293"/>
      <c r="WAJ137" s="293"/>
      <c r="WAK137" s="293"/>
      <c r="WAL137" s="293"/>
      <c r="WAM137" s="293"/>
      <c r="WAN137" s="293"/>
      <c r="WAO137" s="293"/>
      <c r="WAP137" s="293"/>
      <c r="WAQ137" s="293"/>
      <c r="WAR137" s="293"/>
      <c r="WAS137" s="293"/>
      <c r="WAT137" s="293"/>
      <c r="WAU137" s="293"/>
      <c r="WAV137" s="293"/>
      <c r="WAW137" s="293"/>
      <c r="WAX137" s="293"/>
      <c r="WAY137" s="293"/>
      <c r="WAZ137" s="293"/>
      <c r="WBA137" s="293"/>
      <c r="WBB137" s="293"/>
      <c r="WBC137" s="293"/>
      <c r="WBD137" s="293"/>
      <c r="WBE137" s="293"/>
      <c r="WBF137" s="293"/>
      <c r="WBG137" s="293"/>
      <c r="WBH137" s="293"/>
      <c r="WBI137" s="293"/>
      <c r="WBJ137" s="293"/>
      <c r="WBK137" s="293"/>
      <c r="WBL137" s="293"/>
      <c r="WBM137" s="293"/>
      <c r="WBN137" s="293"/>
      <c r="WBO137" s="293"/>
      <c r="WBP137" s="293"/>
      <c r="WBQ137" s="293"/>
      <c r="WBR137" s="293"/>
      <c r="WBS137" s="293"/>
      <c r="WBT137" s="293"/>
      <c r="WBU137" s="293"/>
      <c r="WBV137" s="293"/>
      <c r="WBW137" s="293"/>
      <c r="WBX137" s="293"/>
      <c r="WBY137" s="293"/>
      <c r="WBZ137" s="293"/>
      <c r="WCA137" s="293"/>
      <c r="WCB137" s="293"/>
      <c r="WCC137" s="293"/>
      <c r="WCD137" s="293"/>
      <c r="WCE137" s="293"/>
      <c r="WCF137" s="293"/>
      <c r="WCG137" s="293"/>
      <c r="WCH137" s="293"/>
      <c r="WCI137" s="293"/>
      <c r="WCJ137" s="293"/>
      <c r="WCK137" s="293"/>
      <c r="WCL137" s="293"/>
      <c r="WCM137" s="293"/>
      <c r="WCN137" s="293"/>
      <c r="WCO137" s="293"/>
      <c r="WCP137" s="293"/>
      <c r="WCQ137" s="293"/>
      <c r="WCR137" s="293"/>
      <c r="WCS137" s="293"/>
      <c r="WCT137" s="293"/>
      <c r="WCU137" s="293"/>
      <c r="WCV137" s="293"/>
      <c r="WCW137" s="293"/>
      <c r="WCX137" s="293"/>
      <c r="WCY137" s="293"/>
      <c r="WCZ137" s="293"/>
      <c r="WDA137" s="293"/>
      <c r="WDB137" s="293"/>
      <c r="WDC137" s="293"/>
      <c r="WDD137" s="293"/>
      <c r="WDE137" s="293"/>
      <c r="WDF137" s="293"/>
      <c r="WDG137" s="293"/>
      <c r="WDH137" s="293"/>
      <c r="WDI137" s="293"/>
      <c r="WDJ137" s="293"/>
      <c r="WDK137" s="293"/>
      <c r="WDL137" s="293"/>
      <c r="WDM137" s="293"/>
      <c r="WDN137" s="293"/>
      <c r="WDO137" s="293"/>
      <c r="WDP137" s="293"/>
      <c r="WDQ137" s="293"/>
      <c r="WDR137" s="293"/>
      <c r="WDS137" s="293"/>
      <c r="WDT137" s="293"/>
      <c r="WDU137" s="293"/>
      <c r="WDV137" s="293"/>
      <c r="WDW137" s="293"/>
      <c r="WDX137" s="293"/>
      <c r="WDY137" s="293"/>
      <c r="WDZ137" s="293"/>
      <c r="WEA137" s="293"/>
      <c r="WEB137" s="293"/>
      <c r="WEC137" s="293"/>
      <c r="WED137" s="293"/>
      <c r="WEE137" s="293"/>
      <c r="WEF137" s="293"/>
      <c r="WEG137" s="293"/>
      <c r="WEH137" s="293"/>
      <c r="WEI137" s="293"/>
      <c r="WEJ137" s="293"/>
      <c r="WEK137" s="293"/>
      <c r="WEL137" s="293"/>
      <c r="WEM137" s="293"/>
      <c r="WEN137" s="293"/>
      <c r="WEO137" s="293"/>
      <c r="WEP137" s="293"/>
      <c r="WEQ137" s="293"/>
      <c r="WER137" s="293"/>
      <c r="WES137" s="293"/>
      <c r="WET137" s="293"/>
      <c r="WEU137" s="293"/>
      <c r="WEV137" s="293"/>
      <c r="WEW137" s="293"/>
      <c r="WEX137" s="293"/>
      <c r="WEY137" s="293"/>
      <c r="WEZ137" s="293"/>
      <c r="WFA137" s="293"/>
      <c r="WFB137" s="293"/>
      <c r="WFC137" s="293"/>
      <c r="WFD137" s="293"/>
      <c r="WFE137" s="293"/>
      <c r="WFF137" s="293"/>
      <c r="WFG137" s="293"/>
      <c r="WFH137" s="293"/>
      <c r="WFI137" s="293"/>
      <c r="WFJ137" s="293"/>
      <c r="WFK137" s="293"/>
      <c r="WFL137" s="293"/>
      <c r="WFM137" s="293"/>
      <c r="WFN137" s="293"/>
      <c r="WFO137" s="293"/>
      <c r="WFP137" s="293"/>
      <c r="WFQ137" s="293"/>
      <c r="WFR137" s="293"/>
      <c r="WFS137" s="293"/>
      <c r="WFT137" s="293"/>
      <c r="WFU137" s="293"/>
      <c r="WFV137" s="293"/>
      <c r="WFW137" s="293"/>
      <c r="WFX137" s="293"/>
      <c r="WFY137" s="293"/>
      <c r="WFZ137" s="293"/>
      <c r="WGA137" s="293"/>
      <c r="WGB137" s="293"/>
      <c r="WGC137" s="293"/>
      <c r="WGD137" s="293"/>
      <c r="WGE137" s="293"/>
      <c r="WGF137" s="293"/>
      <c r="WGG137" s="293"/>
      <c r="WGH137" s="293"/>
      <c r="WGI137" s="293"/>
      <c r="WGJ137" s="293"/>
      <c r="WGK137" s="293"/>
      <c r="WGL137" s="293"/>
      <c r="WGM137" s="293"/>
      <c r="WGN137" s="293"/>
      <c r="WGO137" s="293"/>
      <c r="WGP137" s="293"/>
      <c r="WGQ137" s="293"/>
      <c r="WGR137" s="293"/>
      <c r="WGS137" s="293"/>
      <c r="WGT137" s="293"/>
      <c r="WGU137" s="293"/>
      <c r="WGV137" s="293"/>
      <c r="WGW137" s="293"/>
      <c r="WGX137" s="293"/>
      <c r="WGY137" s="293"/>
      <c r="WGZ137" s="293"/>
      <c r="WHA137" s="293"/>
      <c r="WHB137" s="293"/>
      <c r="WHC137" s="293"/>
      <c r="WHD137" s="293"/>
      <c r="WHE137" s="293"/>
      <c r="WHF137" s="293"/>
      <c r="WHG137" s="293"/>
      <c r="WHH137" s="293"/>
      <c r="WHI137" s="293"/>
      <c r="WHJ137" s="293"/>
      <c r="WHK137" s="293"/>
      <c r="WHL137" s="293"/>
      <c r="WHM137" s="293"/>
      <c r="WHN137" s="293"/>
      <c r="WHO137" s="293"/>
      <c r="WHP137" s="293"/>
      <c r="WHQ137" s="293"/>
      <c r="WHR137" s="293"/>
      <c r="WHS137" s="293"/>
      <c r="WHT137" s="293"/>
      <c r="WHU137" s="293"/>
      <c r="WHV137" s="293"/>
      <c r="WHW137" s="293"/>
      <c r="WHX137" s="293"/>
      <c r="WHY137" s="293"/>
      <c r="WHZ137" s="293"/>
      <c r="WIA137" s="293"/>
      <c r="WIB137" s="293"/>
      <c r="WIC137" s="293"/>
      <c r="WID137" s="293"/>
      <c r="WIE137" s="293"/>
      <c r="WIF137" s="293"/>
      <c r="WIG137" s="293"/>
      <c r="WIH137" s="293"/>
      <c r="WII137" s="293"/>
      <c r="WIJ137" s="293"/>
      <c r="WIK137" s="293"/>
      <c r="WIL137" s="293"/>
      <c r="WIM137" s="293"/>
      <c r="WIN137" s="293"/>
      <c r="WIO137" s="293"/>
      <c r="WIP137" s="293"/>
      <c r="WIQ137" s="293"/>
      <c r="WIR137" s="293"/>
      <c r="WIS137" s="293"/>
      <c r="WIT137" s="293"/>
      <c r="WIU137" s="293"/>
      <c r="WIV137" s="293"/>
      <c r="WIW137" s="293"/>
      <c r="WIX137" s="293"/>
      <c r="WIY137" s="293"/>
      <c r="WIZ137" s="293"/>
      <c r="WJA137" s="293"/>
      <c r="WJB137" s="293"/>
      <c r="WJC137" s="293"/>
      <c r="WJD137" s="293"/>
      <c r="WJE137" s="293"/>
      <c r="WJF137" s="293"/>
      <c r="WJG137" s="293"/>
      <c r="WJH137" s="293"/>
      <c r="WJI137" s="293"/>
      <c r="WJJ137" s="293"/>
      <c r="WJK137" s="293"/>
      <c r="WJL137" s="293"/>
      <c r="WJM137" s="293"/>
      <c r="WJN137" s="293"/>
      <c r="WJO137" s="293"/>
      <c r="WJP137" s="293"/>
      <c r="WJQ137" s="293"/>
      <c r="WJR137" s="293"/>
      <c r="WJS137" s="293"/>
      <c r="WJT137" s="293"/>
      <c r="WJU137" s="293"/>
      <c r="WJV137" s="293"/>
      <c r="WJW137" s="293"/>
      <c r="WJX137" s="293"/>
      <c r="WJY137" s="293"/>
      <c r="WJZ137" s="293"/>
      <c r="WKA137" s="293"/>
      <c r="WKB137" s="293"/>
      <c r="WKC137" s="293"/>
      <c r="WKD137" s="293"/>
      <c r="WKE137" s="293"/>
      <c r="WKF137" s="293"/>
      <c r="WKG137" s="293"/>
      <c r="WKH137" s="293"/>
      <c r="WKI137" s="293"/>
      <c r="WKJ137" s="293"/>
      <c r="WKK137" s="293"/>
      <c r="WKL137" s="293"/>
      <c r="WKM137" s="293"/>
      <c r="WKN137" s="293"/>
      <c r="WKO137" s="293"/>
      <c r="WKP137" s="293"/>
      <c r="WKQ137" s="293"/>
      <c r="WKR137" s="293"/>
      <c r="WKS137" s="293"/>
      <c r="WKT137" s="293"/>
      <c r="WKU137" s="293"/>
      <c r="WKV137" s="293"/>
      <c r="WKW137" s="293"/>
      <c r="WKX137" s="293"/>
      <c r="WKY137" s="293"/>
      <c r="WKZ137" s="293"/>
      <c r="WLA137" s="293"/>
      <c r="WLB137" s="293"/>
      <c r="WLC137" s="293"/>
      <c r="WLD137" s="293"/>
      <c r="WLE137" s="293"/>
      <c r="WLF137" s="293"/>
      <c r="WLG137" s="293"/>
      <c r="WLH137" s="293"/>
      <c r="WLI137" s="293"/>
      <c r="WLJ137" s="293"/>
      <c r="WLK137" s="293"/>
      <c r="WLL137" s="293"/>
      <c r="WLM137" s="293"/>
      <c r="WLN137" s="293"/>
      <c r="WLO137" s="293"/>
      <c r="WLP137" s="293"/>
      <c r="WLQ137" s="293"/>
      <c r="WLR137" s="293"/>
      <c r="WLS137" s="293"/>
      <c r="WLT137" s="293"/>
      <c r="WLU137" s="293"/>
      <c r="WLV137" s="293"/>
      <c r="WLW137" s="293"/>
      <c r="WLX137" s="293"/>
      <c r="WLY137" s="293"/>
      <c r="WLZ137" s="293"/>
      <c r="WMA137" s="293"/>
      <c r="WMB137" s="293"/>
      <c r="WMC137" s="293"/>
      <c r="WMD137" s="293"/>
      <c r="WME137" s="293"/>
      <c r="WMF137" s="293"/>
      <c r="WMG137" s="293"/>
      <c r="WMH137" s="293"/>
      <c r="WMI137" s="293"/>
      <c r="WMJ137" s="293"/>
      <c r="WMK137" s="293"/>
      <c r="WML137" s="293"/>
      <c r="WMM137" s="293"/>
      <c r="WMN137" s="293"/>
      <c r="WMO137" s="293"/>
      <c r="WMP137" s="293"/>
      <c r="WMQ137" s="293"/>
      <c r="WMR137" s="293"/>
      <c r="WMS137" s="293"/>
      <c r="WMT137" s="293"/>
      <c r="WMU137" s="293"/>
      <c r="WMV137" s="293"/>
      <c r="WMW137" s="293"/>
      <c r="WMX137" s="293"/>
      <c r="WMY137" s="293"/>
      <c r="WMZ137" s="293"/>
      <c r="WNA137" s="293"/>
      <c r="WNB137" s="293"/>
      <c r="WNC137" s="293"/>
      <c r="WND137" s="293"/>
      <c r="WNE137" s="293"/>
      <c r="WNF137" s="293"/>
      <c r="WNG137" s="293"/>
      <c r="WNH137" s="293"/>
      <c r="WNI137" s="293"/>
      <c r="WNJ137" s="293"/>
      <c r="WNK137" s="293"/>
      <c r="WNL137" s="293"/>
      <c r="WNM137" s="293"/>
      <c r="WNN137" s="293"/>
      <c r="WNO137" s="293"/>
      <c r="WNP137" s="293"/>
      <c r="WNQ137" s="293"/>
      <c r="WNR137" s="293"/>
      <c r="WNS137" s="293"/>
      <c r="WNT137" s="293"/>
      <c r="WNU137" s="293"/>
      <c r="WNV137" s="293"/>
      <c r="WNW137" s="293"/>
      <c r="WNX137" s="293"/>
      <c r="WNY137" s="293"/>
      <c r="WNZ137" s="293"/>
      <c r="WOA137" s="293"/>
      <c r="WOB137" s="293"/>
      <c r="WOC137" s="293"/>
      <c r="WOD137" s="293"/>
      <c r="WOE137" s="293"/>
      <c r="WOF137" s="293"/>
      <c r="WOG137" s="293"/>
      <c r="WOH137" s="293"/>
      <c r="WOI137" s="293"/>
      <c r="WOJ137" s="293"/>
      <c r="WOK137" s="293"/>
      <c r="WOL137" s="293"/>
      <c r="WOM137" s="293"/>
      <c r="WON137" s="293"/>
      <c r="WOO137" s="293"/>
      <c r="WOP137" s="293"/>
      <c r="WOQ137" s="293"/>
      <c r="WOR137" s="293"/>
      <c r="WOS137" s="293"/>
      <c r="WOT137" s="293"/>
      <c r="WOU137" s="293"/>
      <c r="WOV137" s="293"/>
      <c r="WOW137" s="293"/>
      <c r="WOX137" s="293"/>
      <c r="WOY137" s="293"/>
      <c r="WOZ137" s="293"/>
      <c r="WPA137" s="293"/>
      <c r="WPB137" s="293"/>
      <c r="WPC137" s="293"/>
      <c r="WPD137" s="293"/>
      <c r="WPE137" s="293"/>
      <c r="WPF137" s="293"/>
      <c r="WPG137" s="293"/>
      <c r="WPH137" s="293"/>
      <c r="WPI137" s="293"/>
      <c r="WPJ137" s="293"/>
      <c r="WPK137" s="293"/>
      <c r="WPL137" s="293"/>
      <c r="WPM137" s="293"/>
      <c r="WPN137" s="293"/>
      <c r="WPO137" s="293"/>
      <c r="WPP137" s="293"/>
      <c r="WPQ137" s="293"/>
      <c r="WPR137" s="293"/>
      <c r="WPS137" s="293"/>
      <c r="WPT137" s="293"/>
      <c r="WPU137" s="293"/>
      <c r="WPV137" s="293"/>
      <c r="WPW137" s="293"/>
      <c r="WPX137" s="293"/>
      <c r="WPY137" s="293"/>
      <c r="WPZ137" s="293"/>
      <c r="WQA137" s="293"/>
      <c r="WQB137" s="293"/>
      <c r="WQC137" s="293"/>
      <c r="WQD137" s="293"/>
      <c r="WQE137" s="293"/>
      <c r="WQF137" s="293"/>
      <c r="WQG137" s="293"/>
      <c r="WQH137" s="293"/>
      <c r="WQI137" s="293"/>
      <c r="WQJ137" s="293"/>
      <c r="WQK137" s="293"/>
      <c r="WQL137" s="293"/>
      <c r="WQM137" s="293"/>
      <c r="WQN137" s="293"/>
      <c r="WQO137" s="293"/>
      <c r="WQP137" s="293"/>
      <c r="WQQ137" s="293"/>
      <c r="WQR137" s="293"/>
      <c r="WQS137" s="293"/>
      <c r="WQT137" s="293"/>
      <c r="WQU137" s="293"/>
      <c r="WQV137" s="293"/>
      <c r="WQW137" s="293"/>
      <c r="WQX137" s="293"/>
      <c r="WQY137" s="293"/>
      <c r="WQZ137" s="293"/>
      <c r="WRA137" s="293"/>
      <c r="WRB137" s="293"/>
      <c r="WRC137" s="293"/>
      <c r="WRD137" s="293"/>
      <c r="WRE137" s="293"/>
      <c r="WRF137" s="293"/>
      <c r="WRG137" s="293"/>
      <c r="WRH137" s="293"/>
      <c r="WRI137" s="293"/>
      <c r="WRJ137" s="293"/>
      <c r="WRK137" s="293"/>
      <c r="WRL137" s="293"/>
      <c r="WRM137" s="293"/>
      <c r="WRN137" s="293"/>
      <c r="WRO137" s="293"/>
      <c r="WRP137" s="293"/>
      <c r="WRQ137" s="293"/>
      <c r="WRR137" s="293"/>
      <c r="WRS137" s="293"/>
      <c r="WRT137" s="293"/>
      <c r="WRU137" s="293"/>
      <c r="WRV137" s="293"/>
      <c r="WRW137" s="293"/>
      <c r="WRX137" s="293"/>
      <c r="WRY137" s="293"/>
      <c r="WRZ137" s="293"/>
      <c r="WSA137" s="293"/>
      <c r="WSB137" s="293"/>
      <c r="WSC137" s="293"/>
      <c r="WSD137" s="293"/>
      <c r="WSE137" s="293"/>
      <c r="WSF137" s="293"/>
      <c r="WSG137" s="293"/>
      <c r="WSH137" s="293"/>
      <c r="WSI137" s="293"/>
      <c r="WSJ137" s="293"/>
      <c r="WSK137" s="293"/>
      <c r="WSL137" s="293"/>
      <c r="WSM137" s="293"/>
      <c r="WSN137" s="293"/>
      <c r="WSO137" s="293"/>
      <c r="WSP137" s="293"/>
      <c r="WSQ137" s="293"/>
      <c r="WSR137" s="293"/>
      <c r="WSS137" s="293"/>
      <c r="WST137" s="293"/>
      <c r="WSU137" s="293"/>
      <c r="WSV137" s="293"/>
      <c r="WSW137" s="293"/>
      <c r="WSX137" s="293"/>
      <c r="WSY137" s="293"/>
      <c r="WSZ137" s="293"/>
      <c r="WTA137" s="293"/>
      <c r="WTB137" s="293"/>
      <c r="WTC137" s="293"/>
      <c r="WTD137" s="293"/>
      <c r="WTE137" s="293"/>
      <c r="WTF137" s="293"/>
      <c r="WTG137" s="293"/>
      <c r="WTH137" s="293"/>
      <c r="WTI137" s="293"/>
      <c r="WTJ137" s="293"/>
      <c r="WTK137" s="293"/>
      <c r="WTL137" s="293"/>
      <c r="WTM137" s="293"/>
      <c r="WTN137" s="293"/>
      <c r="WTO137" s="293"/>
      <c r="WTP137" s="293"/>
      <c r="WTQ137" s="293"/>
      <c r="WTR137" s="293"/>
      <c r="WTS137" s="293"/>
      <c r="WTT137" s="293"/>
      <c r="WTU137" s="293"/>
      <c r="WTV137" s="293"/>
      <c r="WTW137" s="293"/>
      <c r="WTX137" s="293"/>
      <c r="WTY137" s="293"/>
      <c r="WTZ137" s="293"/>
      <c r="WUA137" s="293"/>
      <c r="WUB137" s="293"/>
      <c r="WUC137" s="293"/>
      <c r="WUD137" s="293"/>
      <c r="WUE137" s="293"/>
      <c r="WUF137" s="293"/>
      <c r="WUG137" s="293"/>
      <c r="WUH137" s="293"/>
      <c r="WUI137" s="293"/>
      <c r="WUJ137" s="293"/>
      <c r="WUK137" s="293"/>
      <c r="WUL137" s="293"/>
      <c r="WUM137" s="293"/>
      <c r="WUN137" s="293"/>
      <c r="WUO137" s="293"/>
      <c r="WUP137" s="293"/>
      <c r="WUQ137" s="293"/>
      <c r="WUR137" s="293"/>
      <c r="WUS137" s="293"/>
      <c r="WUT137" s="293"/>
      <c r="WUU137" s="293"/>
      <c r="WUV137" s="293"/>
      <c r="WUW137" s="293"/>
      <c r="WUX137" s="293"/>
      <c r="WUY137" s="293"/>
      <c r="WUZ137" s="293"/>
      <c r="WVA137" s="293"/>
      <c r="WVB137" s="293"/>
      <c r="WVC137" s="293"/>
      <c r="WVD137" s="293"/>
      <c r="WVE137" s="293"/>
      <c r="WVF137" s="293"/>
      <c r="WVG137" s="293"/>
      <c r="WVH137" s="293"/>
      <c r="WVI137" s="293"/>
      <c r="WVJ137" s="293"/>
      <c r="WVK137" s="293"/>
      <c r="WVL137" s="293"/>
      <c r="WVM137" s="293"/>
      <c r="WVN137" s="293"/>
      <c r="WVO137" s="293"/>
      <c r="WVP137" s="293"/>
      <c r="WVQ137" s="293"/>
      <c r="WVR137" s="293"/>
      <c r="WVS137" s="293"/>
      <c r="WVT137" s="293"/>
      <c r="WVU137" s="293"/>
      <c r="WVV137" s="293"/>
      <c r="WVW137" s="293"/>
      <c r="WVX137" s="293"/>
      <c r="WVY137" s="293"/>
      <c r="WVZ137" s="293"/>
      <c r="WWA137" s="293"/>
      <c r="WWB137" s="293"/>
      <c r="WWC137" s="293"/>
      <c r="WWD137" s="293"/>
      <c r="WWE137" s="293"/>
      <c r="WWF137" s="293"/>
      <c r="WWG137" s="293"/>
      <c r="WWH137" s="293"/>
      <c r="WWI137" s="293"/>
      <c r="WWJ137" s="293"/>
      <c r="WWK137" s="293"/>
      <c r="WWL137" s="293"/>
      <c r="WWM137" s="293"/>
      <c r="WWN137" s="293"/>
      <c r="WWO137" s="293"/>
      <c r="WWP137" s="293"/>
      <c r="WWQ137" s="293"/>
      <c r="WWR137" s="293"/>
      <c r="WWS137" s="293"/>
      <c r="WWT137" s="293"/>
      <c r="WWU137" s="293"/>
      <c r="WWV137" s="293"/>
      <c r="WWW137" s="293"/>
      <c r="WWX137" s="293"/>
      <c r="WWY137" s="293"/>
      <c r="WWZ137" s="293"/>
      <c r="WXA137" s="293"/>
      <c r="WXB137" s="293"/>
      <c r="WXC137" s="293"/>
      <c r="WXD137" s="293"/>
      <c r="WXE137" s="293"/>
      <c r="WXF137" s="293"/>
      <c r="WXG137" s="293"/>
      <c r="WXH137" s="293"/>
      <c r="WXI137" s="293"/>
      <c r="WXJ137" s="293"/>
      <c r="WXK137" s="293"/>
      <c r="WXL137" s="293"/>
      <c r="WXM137" s="293"/>
      <c r="WXN137" s="293"/>
      <c r="WXO137" s="293"/>
      <c r="WXP137" s="293"/>
      <c r="WXQ137" s="293"/>
      <c r="WXR137" s="293"/>
      <c r="WXS137" s="293"/>
      <c r="WXT137" s="293"/>
      <c r="WXU137" s="293"/>
      <c r="WXV137" s="293"/>
      <c r="WXW137" s="293"/>
      <c r="WXX137" s="293"/>
      <c r="WXY137" s="293"/>
      <c r="WXZ137" s="293"/>
      <c r="WYA137" s="293"/>
      <c r="WYB137" s="293"/>
      <c r="WYC137" s="293"/>
      <c r="WYD137" s="293"/>
      <c r="WYE137" s="293"/>
      <c r="WYF137" s="293"/>
      <c r="WYG137" s="293"/>
      <c r="WYH137" s="293"/>
      <c r="WYI137" s="293"/>
      <c r="WYJ137" s="293"/>
      <c r="WYK137" s="293"/>
      <c r="WYL137" s="293"/>
      <c r="WYM137" s="293"/>
      <c r="WYN137" s="293"/>
      <c r="WYO137" s="293"/>
      <c r="WYP137" s="293"/>
      <c r="WYQ137" s="293"/>
      <c r="WYR137" s="293"/>
      <c r="WYS137" s="293"/>
      <c r="WYT137" s="293"/>
      <c r="WYU137" s="293"/>
      <c r="WYV137" s="293"/>
      <c r="WYW137" s="293"/>
      <c r="WYX137" s="293"/>
      <c r="WYY137" s="293"/>
      <c r="WYZ137" s="293"/>
      <c r="WZA137" s="293"/>
      <c r="WZB137" s="293"/>
      <c r="WZC137" s="293"/>
      <c r="WZD137" s="293"/>
      <c r="WZE137" s="293"/>
      <c r="WZF137" s="293"/>
      <c r="WZG137" s="293"/>
      <c r="WZH137" s="293"/>
      <c r="WZI137" s="293"/>
      <c r="WZJ137" s="293"/>
      <c r="WZK137" s="293"/>
      <c r="WZL137" s="293"/>
      <c r="WZM137" s="293"/>
      <c r="WZN137" s="293"/>
      <c r="WZO137" s="293"/>
      <c r="WZP137" s="293"/>
      <c r="WZQ137" s="293"/>
      <c r="WZR137" s="293"/>
      <c r="WZS137" s="293"/>
      <c r="WZT137" s="293"/>
      <c r="WZU137" s="293"/>
      <c r="WZV137" s="293"/>
      <c r="WZW137" s="293"/>
      <c r="WZX137" s="293"/>
      <c r="WZY137" s="293"/>
      <c r="WZZ137" s="293"/>
      <c r="XAA137" s="293"/>
      <c r="XAB137" s="293"/>
      <c r="XAC137" s="293"/>
      <c r="XAD137" s="293"/>
      <c r="XAE137" s="293"/>
      <c r="XAF137" s="293"/>
      <c r="XAG137" s="293"/>
      <c r="XAH137" s="293"/>
      <c r="XAI137" s="293"/>
      <c r="XAJ137" s="293"/>
      <c r="XAK137" s="293"/>
      <c r="XAL137" s="293"/>
      <c r="XAM137" s="293"/>
      <c r="XAN137" s="293"/>
      <c r="XAO137" s="293"/>
      <c r="XAP137" s="293"/>
      <c r="XAQ137" s="293"/>
      <c r="XAR137" s="293"/>
      <c r="XAS137" s="293"/>
      <c r="XAT137" s="293"/>
      <c r="XAU137" s="293"/>
      <c r="XAV137" s="293"/>
      <c r="XAW137" s="293"/>
      <c r="XAX137" s="293"/>
      <c r="XAY137" s="293"/>
      <c r="XAZ137" s="293"/>
      <c r="XBA137" s="293"/>
      <c r="XBB137" s="293"/>
      <c r="XBC137" s="293"/>
      <c r="XBD137" s="293"/>
      <c r="XBE137" s="293"/>
      <c r="XBF137" s="293"/>
      <c r="XBG137" s="293"/>
      <c r="XBH137" s="293"/>
      <c r="XBI137" s="293"/>
      <c r="XBJ137" s="293"/>
      <c r="XBK137" s="293"/>
      <c r="XBL137" s="293"/>
      <c r="XBM137" s="293"/>
      <c r="XBN137" s="293"/>
      <c r="XBO137" s="293"/>
      <c r="XBP137" s="293"/>
      <c r="XBQ137" s="293"/>
      <c r="XBR137" s="293"/>
      <c r="XBS137" s="293"/>
      <c r="XBT137" s="293"/>
      <c r="XBU137" s="293"/>
      <c r="XBV137" s="293"/>
      <c r="XBW137" s="293"/>
      <c r="XBX137" s="293"/>
      <c r="XBY137" s="293"/>
      <c r="XBZ137" s="293"/>
      <c r="XCA137" s="293"/>
      <c r="XCB137" s="293"/>
      <c r="XCC137" s="293"/>
      <c r="XCD137" s="293"/>
      <c r="XCE137" s="293"/>
      <c r="XCF137" s="293"/>
      <c r="XCG137" s="293"/>
      <c r="XCH137" s="293"/>
      <c r="XCI137" s="293"/>
      <c r="XCJ137" s="293"/>
      <c r="XCK137" s="293"/>
      <c r="XCL137" s="293"/>
      <c r="XCM137" s="293"/>
      <c r="XCN137" s="293"/>
      <c r="XCO137" s="293"/>
      <c r="XCP137" s="293"/>
      <c r="XCQ137" s="293"/>
      <c r="XCR137" s="293"/>
      <c r="XCS137" s="293"/>
      <c r="XCT137" s="293"/>
      <c r="XCU137" s="293"/>
      <c r="XCV137" s="293"/>
      <c r="XCW137" s="293"/>
      <c r="XCX137" s="293"/>
      <c r="XCY137" s="293"/>
      <c r="XCZ137" s="293"/>
      <c r="XDA137" s="293"/>
      <c r="XDB137" s="293"/>
      <c r="XDC137" s="293"/>
      <c r="XDD137" s="293"/>
      <c r="XDE137" s="293"/>
      <c r="XDF137" s="293"/>
      <c r="XDG137" s="293"/>
      <c r="XDH137" s="293"/>
      <c r="XDI137" s="293"/>
      <c r="XDJ137" s="293"/>
      <c r="XDK137" s="293"/>
      <c r="XDL137" s="293"/>
      <c r="XDM137" s="293"/>
      <c r="XDN137" s="293"/>
      <c r="XDO137" s="293"/>
      <c r="XDP137" s="293"/>
      <c r="XDQ137" s="293"/>
      <c r="XDR137" s="293"/>
      <c r="XDS137" s="293"/>
      <c r="XDT137" s="293"/>
      <c r="XDU137" s="293"/>
      <c r="XDV137" s="293"/>
      <c r="XDW137" s="293"/>
      <c r="XDX137" s="293"/>
      <c r="XDY137" s="293"/>
      <c r="XDZ137" s="293"/>
      <c r="XEA137" s="293"/>
      <c r="XEB137" s="293"/>
      <c r="XEC137" s="293"/>
      <c r="XED137" s="293"/>
      <c r="XEE137" s="293"/>
      <c r="XEF137" s="293"/>
      <c r="XEG137" s="293"/>
      <c r="XEH137" s="293"/>
      <c r="XEI137" s="293"/>
      <c r="XEJ137" s="293"/>
      <c r="XEK137" s="293"/>
      <c r="XEL137" s="293"/>
      <c r="XEM137" s="293"/>
      <c r="XEN137" s="293"/>
      <c r="XEO137" s="293"/>
      <c r="XEP137" s="293"/>
      <c r="XEQ137" s="293"/>
      <c r="XER137" s="293"/>
      <c r="XES137" s="293"/>
      <c r="XET137" s="293"/>
      <c r="XEU137" s="293"/>
      <c r="XEV137" s="293"/>
      <c r="XEW137" s="293"/>
      <c r="XEX137" s="293"/>
      <c r="XEY137" s="293"/>
      <c r="XEZ137" s="293"/>
      <c r="XFA137" s="293"/>
      <c r="XFB137" s="293"/>
      <c r="XFC137" s="293"/>
      <c r="XFD137" s="293"/>
    </row>
    <row r="138" spans="1:16384" ht="22.5" customHeight="1" x14ac:dyDescent="0.3">
      <c r="A138" s="156"/>
      <c r="B138" s="293"/>
      <c r="C138" s="293"/>
      <c r="D138" s="293"/>
      <c r="E138" s="293"/>
      <c r="F138" s="293"/>
      <c r="G138" s="293"/>
      <c r="H138" s="293"/>
      <c r="I138" s="293"/>
      <c r="J138" s="293"/>
      <c r="K138" s="293"/>
      <c r="L138" s="293"/>
      <c r="M138" s="293"/>
      <c r="N138" s="293"/>
      <c r="O138" s="293"/>
      <c r="P138" s="293"/>
      <c r="Q138" s="293"/>
      <c r="R138" s="293"/>
      <c r="S138" s="293"/>
      <c r="T138" s="293"/>
      <c r="U138" s="293"/>
      <c r="V138" s="293"/>
      <c r="W138" s="293"/>
      <c r="X138" s="293"/>
      <c r="Y138" s="293"/>
      <c r="Z138" s="293"/>
      <c r="AA138" s="293"/>
      <c r="AB138" s="293"/>
      <c r="AC138" s="293"/>
      <c r="AD138" s="293"/>
      <c r="AE138" s="293"/>
      <c r="AF138" s="293"/>
      <c r="AG138" s="293"/>
      <c r="AH138" s="293"/>
      <c r="AI138" s="293"/>
      <c r="AJ138" s="293"/>
      <c r="AK138" s="293"/>
      <c r="AL138" s="293"/>
      <c r="AM138" s="293"/>
      <c r="AN138" s="293"/>
      <c r="AO138" s="293"/>
      <c r="AP138" s="293"/>
      <c r="AQ138" s="293"/>
      <c r="AR138" s="293"/>
      <c r="AS138" s="293"/>
      <c r="AT138" s="293"/>
      <c r="AU138" s="293"/>
      <c r="AV138" s="293"/>
      <c r="AW138" s="293"/>
      <c r="AX138" s="293"/>
      <c r="AY138" s="293"/>
      <c r="AZ138" s="293"/>
      <c r="BA138" s="293"/>
      <c r="BB138" s="293"/>
      <c r="BC138" s="293"/>
      <c r="BD138" s="293"/>
      <c r="BE138" s="293"/>
      <c r="BF138" s="293"/>
      <c r="BG138" s="293"/>
      <c r="BH138" s="293"/>
      <c r="BI138" s="293"/>
      <c r="BJ138" s="293"/>
      <c r="BK138" s="293"/>
      <c r="BL138" s="293"/>
      <c r="BM138" s="293"/>
      <c r="BN138" s="293"/>
      <c r="BO138" s="293"/>
      <c r="BP138" s="293"/>
      <c r="BQ138" s="293"/>
      <c r="BR138" s="293"/>
      <c r="BS138" s="293"/>
      <c r="BT138" s="293"/>
      <c r="BU138" s="293"/>
      <c r="BV138" s="293"/>
      <c r="BW138" s="293"/>
      <c r="BX138" s="293"/>
      <c r="BY138" s="293"/>
      <c r="BZ138" s="293"/>
      <c r="CA138" s="293"/>
      <c r="CB138" s="293"/>
      <c r="CC138" s="293"/>
      <c r="CD138" s="293"/>
      <c r="CE138" s="293"/>
      <c r="CF138" s="293"/>
      <c r="CG138" s="293"/>
      <c r="CH138" s="293"/>
      <c r="CI138" s="293"/>
      <c r="CJ138" s="293"/>
      <c r="CK138" s="293"/>
      <c r="CL138" s="293"/>
      <c r="CM138" s="293"/>
      <c r="CN138" s="293"/>
      <c r="CO138" s="293"/>
      <c r="CP138" s="293"/>
      <c r="CQ138" s="293"/>
      <c r="CR138" s="293"/>
      <c r="CS138" s="293"/>
      <c r="CT138" s="293"/>
      <c r="CU138" s="293"/>
      <c r="CV138" s="293"/>
      <c r="CW138" s="293"/>
      <c r="CX138" s="293"/>
      <c r="CY138" s="293"/>
      <c r="CZ138" s="293"/>
      <c r="DA138" s="293"/>
      <c r="DB138" s="293"/>
      <c r="DC138" s="293"/>
      <c r="DD138" s="293"/>
      <c r="DE138" s="293"/>
      <c r="DF138" s="293"/>
      <c r="DG138" s="293"/>
      <c r="DH138" s="293"/>
      <c r="DI138" s="293"/>
      <c r="DJ138" s="293"/>
      <c r="DK138" s="293"/>
      <c r="DL138" s="293"/>
      <c r="DM138" s="293"/>
      <c r="DN138" s="293"/>
      <c r="DO138" s="293"/>
      <c r="DP138" s="293"/>
      <c r="DQ138" s="293"/>
      <c r="DR138" s="293"/>
      <c r="DS138" s="293"/>
      <c r="DT138" s="293"/>
      <c r="DU138" s="293"/>
      <c r="DV138" s="293"/>
      <c r="DW138" s="293"/>
      <c r="DX138" s="293"/>
      <c r="DY138" s="293"/>
      <c r="DZ138" s="293"/>
      <c r="EA138" s="293"/>
      <c r="EB138" s="293"/>
      <c r="EC138" s="293"/>
      <c r="ED138" s="293"/>
      <c r="EE138" s="293"/>
      <c r="EF138" s="293"/>
      <c r="EG138" s="293"/>
      <c r="EH138" s="293"/>
      <c r="EI138" s="293"/>
      <c r="EJ138" s="293"/>
      <c r="EK138" s="293"/>
      <c r="EL138" s="293"/>
      <c r="EM138" s="293"/>
      <c r="EN138" s="293"/>
      <c r="EO138" s="293"/>
      <c r="EP138" s="293"/>
      <c r="EQ138" s="293"/>
      <c r="ER138" s="293"/>
      <c r="ES138" s="293"/>
      <c r="ET138" s="293"/>
      <c r="EU138" s="293"/>
      <c r="EV138" s="293"/>
      <c r="EW138" s="293"/>
      <c r="EX138" s="293"/>
      <c r="EY138" s="293"/>
      <c r="EZ138" s="293"/>
      <c r="FA138" s="293"/>
      <c r="FB138" s="293"/>
      <c r="FC138" s="293"/>
      <c r="FD138" s="293"/>
      <c r="FE138" s="293"/>
      <c r="FF138" s="293"/>
      <c r="FG138" s="293"/>
      <c r="FH138" s="293"/>
      <c r="FI138" s="293"/>
      <c r="FJ138" s="293"/>
      <c r="FK138" s="293"/>
      <c r="FL138" s="293"/>
      <c r="FM138" s="293"/>
      <c r="FN138" s="293"/>
      <c r="FO138" s="293"/>
      <c r="FP138" s="293"/>
      <c r="FQ138" s="293"/>
      <c r="FR138" s="293"/>
      <c r="FS138" s="293"/>
      <c r="FT138" s="293"/>
      <c r="FU138" s="293"/>
      <c r="FV138" s="293"/>
      <c r="FW138" s="293"/>
      <c r="FX138" s="293"/>
      <c r="FY138" s="293"/>
      <c r="FZ138" s="293"/>
      <c r="GA138" s="293"/>
      <c r="GB138" s="293"/>
      <c r="GC138" s="293"/>
      <c r="GD138" s="293"/>
      <c r="GE138" s="293"/>
      <c r="GF138" s="293"/>
      <c r="GG138" s="293"/>
      <c r="GH138" s="293"/>
      <c r="GI138" s="293"/>
      <c r="GJ138" s="293"/>
      <c r="GK138" s="293"/>
      <c r="GL138" s="293"/>
      <c r="GM138" s="293"/>
      <c r="GN138" s="293"/>
      <c r="GO138" s="293"/>
      <c r="GP138" s="293"/>
      <c r="GQ138" s="293"/>
      <c r="GR138" s="293"/>
      <c r="GS138" s="293"/>
      <c r="GT138" s="293"/>
      <c r="GU138" s="293"/>
      <c r="GV138" s="293"/>
      <c r="GW138" s="293"/>
      <c r="GX138" s="293"/>
      <c r="GY138" s="293"/>
      <c r="GZ138" s="293"/>
      <c r="HA138" s="293"/>
      <c r="HB138" s="293"/>
      <c r="HC138" s="293"/>
      <c r="HD138" s="293"/>
      <c r="HE138" s="293"/>
      <c r="HF138" s="293"/>
      <c r="HG138" s="293"/>
      <c r="HH138" s="293"/>
      <c r="HI138" s="293"/>
      <c r="HJ138" s="293"/>
      <c r="HK138" s="293"/>
      <c r="HL138" s="293"/>
      <c r="HM138" s="293"/>
      <c r="HN138" s="293"/>
      <c r="HO138" s="293"/>
      <c r="HP138" s="293"/>
      <c r="HQ138" s="293"/>
      <c r="HR138" s="293"/>
      <c r="HS138" s="293"/>
      <c r="HT138" s="293"/>
      <c r="HU138" s="293"/>
      <c r="HV138" s="293"/>
      <c r="HW138" s="293"/>
      <c r="HX138" s="293"/>
      <c r="HY138" s="293"/>
      <c r="HZ138" s="293"/>
      <c r="IA138" s="293"/>
      <c r="IB138" s="293"/>
      <c r="IC138" s="293"/>
      <c r="ID138" s="293"/>
      <c r="IE138" s="293"/>
      <c r="IF138" s="293"/>
      <c r="IG138" s="293"/>
      <c r="IH138" s="293"/>
      <c r="II138" s="293"/>
      <c r="IJ138" s="293"/>
      <c r="IK138" s="293"/>
      <c r="IL138" s="293"/>
      <c r="IM138" s="293"/>
      <c r="IN138" s="293"/>
      <c r="IO138" s="293"/>
      <c r="IP138" s="293"/>
      <c r="IQ138" s="293"/>
      <c r="IR138" s="293"/>
      <c r="IS138" s="293"/>
      <c r="IT138" s="293"/>
      <c r="IU138" s="293"/>
      <c r="IV138" s="293"/>
      <c r="IW138" s="293"/>
      <c r="IX138" s="293"/>
      <c r="IY138" s="293"/>
      <c r="IZ138" s="293"/>
      <c r="JA138" s="293"/>
      <c r="JB138" s="293"/>
      <c r="JC138" s="293"/>
      <c r="JD138" s="293"/>
      <c r="JE138" s="293"/>
      <c r="JF138" s="293"/>
      <c r="JG138" s="293"/>
      <c r="JH138" s="293"/>
      <c r="JI138" s="293"/>
      <c r="JJ138" s="293"/>
      <c r="JK138" s="293"/>
      <c r="JL138" s="293"/>
      <c r="JM138" s="293"/>
      <c r="JN138" s="293"/>
      <c r="JO138" s="293"/>
      <c r="JP138" s="293"/>
      <c r="JQ138" s="293"/>
      <c r="JR138" s="293"/>
      <c r="JS138" s="293"/>
      <c r="JT138" s="293"/>
      <c r="JU138" s="293"/>
      <c r="JV138" s="293"/>
      <c r="JW138" s="293"/>
      <c r="JX138" s="293"/>
      <c r="JY138" s="293"/>
      <c r="JZ138" s="293"/>
      <c r="KA138" s="293"/>
      <c r="KB138" s="293"/>
      <c r="KC138" s="293"/>
      <c r="KD138" s="293"/>
      <c r="KE138" s="293"/>
      <c r="KF138" s="293"/>
      <c r="KG138" s="293"/>
      <c r="KH138" s="293"/>
      <c r="KI138" s="293"/>
      <c r="KJ138" s="293"/>
      <c r="KK138" s="293"/>
      <c r="KL138" s="293"/>
      <c r="KM138" s="293"/>
      <c r="KN138" s="293"/>
      <c r="KO138" s="293"/>
      <c r="KP138" s="293"/>
      <c r="KQ138" s="293"/>
      <c r="KR138" s="293"/>
      <c r="KS138" s="293"/>
      <c r="KT138" s="293"/>
      <c r="KU138" s="293"/>
      <c r="KV138" s="293"/>
      <c r="KW138" s="293"/>
      <c r="KX138" s="293"/>
      <c r="KY138" s="293"/>
      <c r="KZ138" s="293"/>
      <c r="LA138" s="293"/>
      <c r="LB138" s="293"/>
      <c r="LC138" s="293"/>
      <c r="LD138" s="293"/>
      <c r="LE138" s="293"/>
      <c r="LF138" s="293"/>
      <c r="LG138" s="293"/>
      <c r="LH138" s="293"/>
      <c r="LI138" s="293"/>
      <c r="LJ138" s="293"/>
      <c r="LK138" s="293"/>
      <c r="LL138" s="293"/>
      <c r="LM138" s="293"/>
      <c r="LN138" s="293"/>
      <c r="LO138" s="293"/>
      <c r="LP138" s="293"/>
      <c r="LQ138" s="293"/>
      <c r="LR138" s="293"/>
      <c r="LS138" s="293"/>
      <c r="LT138" s="293"/>
      <c r="LU138" s="293"/>
      <c r="LV138" s="293"/>
      <c r="LW138" s="293"/>
      <c r="LX138" s="293"/>
      <c r="LY138" s="293"/>
      <c r="LZ138" s="293"/>
      <c r="MA138" s="293"/>
      <c r="MB138" s="293"/>
      <c r="MC138" s="293"/>
      <c r="MD138" s="293"/>
      <c r="ME138" s="293"/>
      <c r="MF138" s="293"/>
      <c r="MG138" s="293"/>
      <c r="MH138" s="293"/>
      <c r="MI138" s="293"/>
      <c r="MJ138" s="293"/>
      <c r="MK138" s="293"/>
      <c r="ML138" s="293"/>
      <c r="MM138" s="293"/>
      <c r="MN138" s="293"/>
      <c r="MO138" s="293"/>
      <c r="MP138" s="293"/>
      <c r="MQ138" s="293"/>
      <c r="MR138" s="293"/>
      <c r="MS138" s="293"/>
      <c r="MT138" s="293"/>
      <c r="MU138" s="293"/>
      <c r="MV138" s="293"/>
      <c r="MW138" s="293"/>
      <c r="MX138" s="293"/>
      <c r="MY138" s="293"/>
      <c r="MZ138" s="293"/>
      <c r="NA138" s="293"/>
      <c r="NB138" s="293"/>
      <c r="NC138" s="293"/>
      <c r="ND138" s="293"/>
      <c r="NE138" s="293"/>
      <c r="NF138" s="293"/>
      <c r="NG138" s="293"/>
      <c r="NH138" s="293"/>
      <c r="NI138" s="293"/>
      <c r="NJ138" s="293"/>
      <c r="NK138" s="293"/>
      <c r="NL138" s="293"/>
      <c r="NM138" s="293"/>
      <c r="NN138" s="293"/>
      <c r="NO138" s="293"/>
      <c r="NP138" s="293"/>
      <c r="NQ138" s="293"/>
      <c r="NR138" s="293"/>
      <c r="NS138" s="293"/>
      <c r="NT138" s="293"/>
      <c r="NU138" s="293"/>
      <c r="NV138" s="293"/>
      <c r="NW138" s="293"/>
      <c r="NX138" s="293"/>
      <c r="NY138" s="293"/>
      <c r="NZ138" s="293"/>
      <c r="OA138" s="293"/>
      <c r="OB138" s="293"/>
      <c r="OC138" s="293"/>
      <c r="OD138" s="293"/>
      <c r="OE138" s="293"/>
      <c r="OF138" s="293"/>
      <c r="OG138" s="293"/>
      <c r="OH138" s="293"/>
      <c r="OI138" s="293"/>
      <c r="OJ138" s="293"/>
      <c r="OK138" s="293"/>
      <c r="OL138" s="293"/>
      <c r="OM138" s="293"/>
      <c r="ON138" s="293"/>
      <c r="OO138" s="293"/>
      <c r="OP138" s="293"/>
      <c r="OQ138" s="293"/>
      <c r="OR138" s="293"/>
      <c r="OS138" s="293"/>
      <c r="OT138" s="293"/>
      <c r="OU138" s="293"/>
      <c r="OV138" s="293"/>
      <c r="OW138" s="293"/>
      <c r="OX138" s="293"/>
      <c r="OY138" s="293"/>
      <c r="OZ138" s="293"/>
      <c r="PA138" s="293"/>
      <c r="PB138" s="293"/>
      <c r="PC138" s="293"/>
      <c r="PD138" s="293"/>
      <c r="PE138" s="293"/>
      <c r="PF138" s="293"/>
      <c r="PG138" s="293"/>
      <c r="PH138" s="293"/>
      <c r="PI138" s="293"/>
      <c r="PJ138" s="293"/>
      <c r="PK138" s="293"/>
      <c r="PL138" s="293"/>
      <c r="PM138" s="293"/>
      <c r="PN138" s="293"/>
      <c r="PO138" s="293"/>
      <c r="PP138" s="293"/>
      <c r="PQ138" s="293"/>
      <c r="PR138" s="293"/>
      <c r="PS138" s="293"/>
      <c r="PT138" s="293"/>
      <c r="PU138" s="293"/>
      <c r="PV138" s="293"/>
      <c r="PW138" s="293"/>
      <c r="PX138" s="293"/>
      <c r="PY138" s="293"/>
      <c r="PZ138" s="293"/>
      <c r="QA138" s="293"/>
      <c r="QB138" s="293"/>
      <c r="QC138" s="293"/>
      <c r="QD138" s="293"/>
      <c r="QE138" s="293"/>
      <c r="QF138" s="293"/>
      <c r="QG138" s="293"/>
      <c r="QH138" s="293"/>
      <c r="QI138" s="293"/>
      <c r="QJ138" s="293"/>
      <c r="QK138" s="293"/>
      <c r="QL138" s="293"/>
      <c r="QM138" s="293"/>
      <c r="QN138" s="293"/>
      <c r="QO138" s="293"/>
      <c r="QP138" s="293"/>
      <c r="QQ138" s="293"/>
      <c r="QR138" s="293"/>
      <c r="QS138" s="293"/>
      <c r="QT138" s="293"/>
      <c r="QU138" s="293"/>
      <c r="QV138" s="293"/>
      <c r="QW138" s="293"/>
      <c r="QX138" s="293"/>
      <c r="QY138" s="293"/>
      <c r="QZ138" s="293"/>
      <c r="RA138" s="293"/>
      <c r="RB138" s="293"/>
      <c r="RC138" s="293"/>
      <c r="RD138" s="293"/>
      <c r="RE138" s="293"/>
      <c r="RF138" s="293"/>
      <c r="RG138" s="293"/>
      <c r="RH138" s="293"/>
      <c r="RI138" s="293"/>
      <c r="RJ138" s="293"/>
      <c r="RK138" s="293"/>
      <c r="RL138" s="293"/>
      <c r="RM138" s="293"/>
      <c r="RN138" s="293"/>
      <c r="RO138" s="293"/>
      <c r="RP138" s="293"/>
      <c r="RQ138" s="293"/>
      <c r="RR138" s="293"/>
      <c r="RS138" s="293"/>
      <c r="RT138" s="293"/>
      <c r="RU138" s="293"/>
      <c r="RV138" s="293"/>
      <c r="RW138" s="293"/>
      <c r="RX138" s="293"/>
      <c r="RY138" s="293"/>
      <c r="RZ138" s="293"/>
      <c r="SA138" s="293"/>
      <c r="SB138" s="293"/>
      <c r="SC138" s="293"/>
      <c r="SD138" s="293"/>
      <c r="SE138" s="293"/>
      <c r="SF138" s="293"/>
      <c r="SG138" s="293"/>
      <c r="SH138" s="293"/>
      <c r="SI138" s="293"/>
      <c r="SJ138" s="293"/>
      <c r="SK138" s="293"/>
      <c r="SL138" s="293"/>
      <c r="SM138" s="293"/>
      <c r="SN138" s="293"/>
      <c r="SO138" s="293"/>
      <c r="SP138" s="293"/>
      <c r="SQ138" s="293"/>
      <c r="SR138" s="293"/>
      <c r="SS138" s="293"/>
      <c r="ST138" s="293"/>
      <c r="SU138" s="293"/>
      <c r="SV138" s="293"/>
      <c r="SW138" s="293"/>
      <c r="SX138" s="293"/>
      <c r="SY138" s="293"/>
      <c r="SZ138" s="293"/>
      <c r="TA138" s="293"/>
      <c r="TB138" s="293"/>
      <c r="TC138" s="293"/>
      <c r="TD138" s="293"/>
      <c r="TE138" s="293"/>
      <c r="TF138" s="293"/>
      <c r="TG138" s="293"/>
      <c r="TH138" s="293"/>
      <c r="TI138" s="293"/>
      <c r="TJ138" s="293"/>
      <c r="TK138" s="293"/>
      <c r="TL138" s="293"/>
      <c r="TM138" s="293"/>
      <c r="TN138" s="293"/>
      <c r="TO138" s="293"/>
      <c r="TP138" s="293"/>
      <c r="TQ138" s="293"/>
      <c r="TR138" s="293"/>
      <c r="TS138" s="293"/>
      <c r="TT138" s="293"/>
      <c r="TU138" s="293"/>
      <c r="TV138" s="293"/>
      <c r="TW138" s="293"/>
      <c r="TX138" s="293"/>
      <c r="TY138" s="293"/>
      <c r="TZ138" s="293"/>
      <c r="UA138" s="293"/>
      <c r="UB138" s="293"/>
      <c r="UC138" s="293"/>
      <c r="UD138" s="293"/>
      <c r="UE138" s="293"/>
      <c r="UF138" s="293"/>
      <c r="UG138" s="293"/>
      <c r="UH138" s="293"/>
      <c r="UI138" s="293"/>
      <c r="UJ138" s="293"/>
      <c r="UK138" s="293"/>
      <c r="UL138" s="293"/>
      <c r="UM138" s="293"/>
      <c r="UN138" s="293"/>
      <c r="UO138" s="293"/>
      <c r="UP138" s="293"/>
      <c r="UQ138" s="293"/>
      <c r="UR138" s="293"/>
      <c r="US138" s="293"/>
      <c r="UT138" s="293"/>
      <c r="UU138" s="293"/>
      <c r="UV138" s="293"/>
      <c r="UW138" s="293"/>
      <c r="UX138" s="293"/>
      <c r="UY138" s="293"/>
      <c r="UZ138" s="293"/>
      <c r="VA138" s="293"/>
      <c r="VB138" s="293"/>
      <c r="VC138" s="293"/>
      <c r="VD138" s="293"/>
      <c r="VE138" s="293"/>
      <c r="VF138" s="293"/>
      <c r="VG138" s="293"/>
      <c r="VH138" s="293"/>
      <c r="VI138" s="293"/>
      <c r="VJ138" s="293"/>
      <c r="VK138" s="293"/>
      <c r="VL138" s="293"/>
      <c r="VM138" s="293"/>
      <c r="VN138" s="293"/>
      <c r="VO138" s="293"/>
      <c r="VP138" s="293"/>
      <c r="VQ138" s="293"/>
      <c r="VR138" s="293"/>
      <c r="VS138" s="293"/>
      <c r="VT138" s="293"/>
      <c r="VU138" s="293"/>
      <c r="VV138" s="293"/>
      <c r="VW138" s="293"/>
      <c r="VX138" s="293"/>
      <c r="VY138" s="293"/>
      <c r="VZ138" s="293"/>
      <c r="WA138" s="293"/>
      <c r="WB138" s="293"/>
      <c r="WC138" s="293"/>
      <c r="WD138" s="293"/>
      <c r="WE138" s="293"/>
      <c r="WF138" s="293"/>
      <c r="WG138" s="293"/>
      <c r="WH138" s="293"/>
      <c r="WI138" s="293"/>
      <c r="WJ138" s="293"/>
      <c r="WK138" s="293"/>
      <c r="WL138" s="293"/>
      <c r="WM138" s="293"/>
      <c r="WN138" s="293"/>
      <c r="WO138" s="293"/>
      <c r="WP138" s="293"/>
      <c r="WQ138" s="293"/>
      <c r="WR138" s="293"/>
      <c r="WS138" s="293"/>
      <c r="WT138" s="293"/>
      <c r="WU138" s="293"/>
      <c r="WV138" s="293"/>
      <c r="WW138" s="293"/>
      <c r="WX138" s="293"/>
      <c r="WY138" s="293"/>
      <c r="WZ138" s="293"/>
      <c r="XA138" s="293"/>
      <c r="XB138" s="293"/>
      <c r="XC138" s="293"/>
      <c r="XD138" s="293"/>
      <c r="XE138" s="293"/>
      <c r="XF138" s="293"/>
      <c r="XG138" s="293"/>
      <c r="XH138" s="293"/>
      <c r="XI138" s="293"/>
      <c r="XJ138" s="293"/>
      <c r="XK138" s="293"/>
      <c r="XL138" s="293"/>
      <c r="XM138" s="293"/>
      <c r="XN138" s="293"/>
      <c r="XO138" s="293"/>
      <c r="XP138" s="293"/>
      <c r="XQ138" s="293"/>
      <c r="XR138" s="293"/>
      <c r="XS138" s="293"/>
      <c r="XT138" s="293"/>
      <c r="XU138" s="293"/>
      <c r="XV138" s="293"/>
      <c r="XW138" s="293"/>
      <c r="XX138" s="293"/>
      <c r="XY138" s="293"/>
      <c r="XZ138" s="293"/>
      <c r="YA138" s="293"/>
      <c r="YB138" s="293"/>
      <c r="YC138" s="293"/>
      <c r="YD138" s="293"/>
      <c r="YE138" s="293"/>
      <c r="YF138" s="293"/>
      <c r="YG138" s="293"/>
      <c r="YH138" s="293"/>
      <c r="YI138" s="293"/>
      <c r="YJ138" s="293"/>
      <c r="YK138" s="293"/>
      <c r="YL138" s="293"/>
      <c r="YM138" s="293"/>
      <c r="YN138" s="293"/>
      <c r="YO138" s="293"/>
      <c r="YP138" s="293"/>
      <c r="YQ138" s="293"/>
      <c r="YR138" s="293"/>
      <c r="YS138" s="293"/>
      <c r="YT138" s="293"/>
      <c r="YU138" s="293"/>
      <c r="YV138" s="293"/>
      <c r="YW138" s="293"/>
      <c r="YX138" s="293"/>
      <c r="YY138" s="293"/>
      <c r="YZ138" s="293"/>
      <c r="ZA138" s="293"/>
      <c r="ZB138" s="293"/>
      <c r="ZC138" s="293"/>
      <c r="ZD138" s="293"/>
      <c r="ZE138" s="293"/>
      <c r="ZF138" s="293"/>
      <c r="ZG138" s="293"/>
      <c r="ZH138" s="293"/>
      <c r="ZI138" s="293"/>
      <c r="ZJ138" s="293"/>
      <c r="ZK138" s="293"/>
      <c r="ZL138" s="293"/>
      <c r="ZM138" s="293"/>
      <c r="ZN138" s="293"/>
      <c r="ZO138" s="293"/>
      <c r="ZP138" s="293"/>
      <c r="ZQ138" s="293"/>
      <c r="ZR138" s="293"/>
      <c r="ZS138" s="293"/>
      <c r="ZT138" s="293"/>
      <c r="ZU138" s="293"/>
      <c r="ZV138" s="293"/>
      <c r="ZW138" s="293"/>
      <c r="ZX138" s="293"/>
      <c r="ZY138" s="293"/>
      <c r="ZZ138" s="293"/>
      <c r="AAA138" s="293"/>
      <c r="AAB138" s="293"/>
      <c r="AAC138" s="293"/>
      <c r="AAD138" s="293"/>
      <c r="AAE138" s="293"/>
      <c r="AAF138" s="293"/>
      <c r="AAG138" s="293"/>
      <c r="AAH138" s="293"/>
      <c r="AAI138" s="293"/>
      <c r="AAJ138" s="293"/>
      <c r="AAK138" s="293"/>
      <c r="AAL138" s="293"/>
      <c r="AAM138" s="293"/>
      <c r="AAN138" s="293"/>
      <c r="AAO138" s="293"/>
      <c r="AAP138" s="293"/>
      <c r="AAQ138" s="293"/>
      <c r="AAR138" s="293"/>
      <c r="AAS138" s="293"/>
      <c r="AAT138" s="293"/>
      <c r="AAU138" s="293"/>
      <c r="AAV138" s="293"/>
      <c r="AAW138" s="293"/>
      <c r="AAX138" s="293"/>
      <c r="AAY138" s="293"/>
      <c r="AAZ138" s="293"/>
      <c r="ABA138" s="293"/>
      <c r="ABB138" s="293"/>
      <c r="ABC138" s="293"/>
      <c r="ABD138" s="293"/>
      <c r="ABE138" s="293"/>
      <c r="ABF138" s="293"/>
      <c r="ABG138" s="293"/>
      <c r="ABH138" s="293"/>
      <c r="ABI138" s="293"/>
      <c r="ABJ138" s="293"/>
      <c r="ABK138" s="293"/>
      <c r="ABL138" s="293"/>
      <c r="ABM138" s="293"/>
      <c r="ABN138" s="293"/>
      <c r="ABO138" s="293"/>
      <c r="ABP138" s="293"/>
      <c r="ABQ138" s="293"/>
      <c r="ABR138" s="293"/>
      <c r="ABS138" s="293"/>
      <c r="ABT138" s="293"/>
      <c r="ABU138" s="293"/>
      <c r="ABV138" s="293"/>
      <c r="ABW138" s="293"/>
      <c r="ABX138" s="293"/>
      <c r="ABY138" s="293"/>
      <c r="ABZ138" s="293"/>
      <c r="ACA138" s="293"/>
      <c r="ACB138" s="293"/>
      <c r="ACC138" s="293"/>
      <c r="ACD138" s="293"/>
      <c r="ACE138" s="293"/>
      <c r="ACF138" s="293"/>
      <c r="ACG138" s="293"/>
      <c r="ACH138" s="293"/>
      <c r="ACI138" s="293"/>
      <c r="ACJ138" s="293"/>
      <c r="ACK138" s="293"/>
      <c r="ACL138" s="293"/>
      <c r="ACM138" s="293"/>
      <c r="ACN138" s="293"/>
      <c r="ACO138" s="293"/>
      <c r="ACP138" s="293"/>
      <c r="ACQ138" s="293"/>
      <c r="ACR138" s="293"/>
      <c r="ACS138" s="293"/>
      <c r="ACT138" s="293"/>
      <c r="ACU138" s="293"/>
      <c r="ACV138" s="293"/>
      <c r="ACW138" s="293"/>
      <c r="ACX138" s="293"/>
      <c r="ACY138" s="293"/>
      <c r="ACZ138" s="293"/>
      <c r="ADA138" s="293"/>
      <c r="ADB138" s="293"/>
      <c r="ADC138" s="293"/>
      <c r="ADD138" s="293"/>
      <c r="ADE138" s="293"/>
      <c r="ADF138" s="293"/>
      <c r="ADG138" s="293"/>
      <c r="ADH138" s="293"/>
      <c r="ADI138" s="293"/>
      <c r="ADJ138" s="293"/>
      <c r="ADK138" s="293"/>
      <c r="ADL138" s="293"/>
      <c r="ADM138" s="293"/>
      <c r="ADN138" s="293"/>
      <c r="ADO138" s="293"/>
      <c r="ADP138" s="293"/>
      <c r="ADQ138" s="293"/>
      <c r="ADR138" s="293"/>
      <c r="ADS138" s="293"/>
      <c r="ADT138" s="293"/>
      <c r="ADU138" s="293"/>
      <c r="ADV138" s="293"/>
      <c r="ADW138" s="293"/>
      <c r="ADX138" s="293"/>
      <c r="ADY138" s="293"/>
      <c r="ADZ138" s="293"/>
      <c r="AEA138" s="293"/>
      <c r="AEB138" s="293"/>
      <c r="AEC138" s="293"/>
      <c r="AED138" s="293"/>
      <c r="AEE138" s="293"/>
      <c r="AEF138" s="293"/>
      <c r="AEG138" s="293"/>
      <c r="AEH138" s="293"/>
      <c r="AEI138" s="293"/>
      <c r="AEJ138" s="293"/>
      <c r="AEK138" s="293"/>
      <c r="AEL138" s="293"/>
      <c r="AEM138" s="293"/>
      <c r="AEN138" s="293"/>
      <c r="AEO138" s="293"/>
      <c r="AEP138" s="293"/>
      <c r="AEQ138" s="293"/>
      <c r="AER138" s="293"/>
      <c r="AES138" s="293"/>
      <c r="AET138" s="293"/>
      <c r="AEU138" s="293"/>
      <c r="AEV138" s="293"/>
      <c r="AEW138" s="293"/>
      <c r="AEX138" s="293"/>
      <c r="AEY138" s="293"/>
      <c r="AEZ138" s="293"/>
      <c r="AFA138" s="293"/>
      <c r="AFB138" s="293"/>
      <c r="AFC138" s="293"/>
      <c r="AFD138" s="293"/>
      <c r="AFE138" s="293"/>
      <c r="AFF138" s="293"/>
      <c r="AFG138" s="293"/>
      <c r="AFH138" s="293"/>
      <c r="AFI138" s="293"/>
      <c r="AFJ138" s="293"/>
      <c r="AFK138" s="293"/>
      <c r="AFL138" s="293"/>
      <c r="AFM138" s="293"/>
      <c r="AFN138" s="293"/>
      <c r="AFO138" s="293"/>
      <c r="AFP138" s="293"/>
      <c r="AFQ138" s="293"/>
      <c r="AFR138" s="293"/>
      <c r="AFS138" s="293"/>
      <c r="AFT138" s="293"/>
      <c r="AFU138" s="293"/>
      <c r="AFV138" s="293"/>
      <c r="AFW138" s="293"/>
      <c r="AFX138" s="293"/>
      <c r="AFY138" s="293"/>
      <c r="AFZ138" s="293"/>
      <c r="AGA138" s="293"/>
      <c r="AGB138" s="293"/>
      <c r="AGC138" s="293"/>
      <c r="AGD138" s="293"/>
      <c r="AGE138" s="293"/>
      <c r="AGF138" s="293"/>
      <c r="AGG138" s="293"/>
      <c r="AGH138" s="293"/>
      <c r="AGI138" s="293"/>
      <c r="AGJ138" s="293"/>
      <c r="AGK138" s="293"/>
      <c r="AGL138" s="293"/>
      <c r="AGM138" s="293"/>
      <c r="AGN138" s="293"/>
      <c r="AGO138" s="293"/>
      <c r="AGP138" s="293"/>
      <c r="AGQ138" s="293"/>
      <c r="AGR138" s="293"/>
      <c r="AGS138" s="293"/>
      <c r="AGT138" s="293"/>
      <c r="AGU138" s="293"/>
      <c r="AGV138" s="293"/>
      <c r="AGW138" s="293"/>
      <c r="AGX138" s="293"/>
      <c r="AGY138" s="293"/>
      <c r="AGZ138" s="293"/>
      <c r="AHA138" s="293"/>
      <c r="AHB138" s="293"/>
      <c r="AHC138" s="293"/>
      <c r="AHD138" s="293"/>
      <c r="AHE138" s="293"/>
      <c r="AHF138" s="293"/>
      <c r="AHG138" s="293"/>
      <c r="AHH138" s="293"/>
      <c r="AHI138" s="293"/>
      <c r="AHJ138" s="293"/>
      <c r="AHK138" s="293"/>
      <c r="AHL138" s="293"/>
      <c r="AHM138" s="293"/>
      <c r="AHN138" s="293"/>
      <c r="AHO138" s="293"/>
      <c r="AHP138" s="293"/>
      <c r="AHQ138" s="293"/>
      <c r="AHR138" s="293"/>
      <c r="AHS138" s="293"/>
      <c r="AHT138" s="293"/>
      <c r="AHU138" s="293"/>
      <c r="AHV138" s="293"/>
      <c r="AHW138" s="293"/>
      <c r="AHX138" s="293"/>
      <c r="AHY138" s="293"/>
      <c r="AHZ138" s="293"/>
      <c r="AIA138" s="293"/>
      <c r="AIB138" s="293"/>
      <c r="AIC138" s="293"/>
      <c r="AID138" s="293"/>
      <c r="AIE138" s="293"/>
      <c r="AIF138" s="293"/>
      <c r="AIG138" s="293"/>
      <c r="AIH138" s="293"/>
      <c r="AII138" s="293"/>
      <c r="AIJ138" s="293"/>
      <c r="AIK138" s="293"/>
      <c r="AIL138" s="293"/>
      <c r="AIM138" s="293"/>
      <c r="AIN138" s="293"/>
      <c r="AIO138" s="293"/>
      <c r="AIP138" s="293"/>
      <c r="AIQ138" s="293"/>
      <c r="AIR138" s="293"/>
      <c r="AIS138" s="293"/>
      <c r="AIT138" s="293"/>
      <c r="AIU138" s="293"/>
      <c r="AIV138" s="293"/>
      <c r="AIW138" s="293"/>
      <c r="AIX138" s="293"/>
      <c r="AIY138" s="293"/>
      <c r="AIZ138" s="293"/>
      <c r="AJA138" s="293"/>
      <c r="AJB138" s="293"/>
      <c r="AJC138" s="293"/>
      <c r="AJD138" s="293"/>
      <c r="AJE138" s="293"/>
      <c r="AJF138" s="293"/>
      <c r="AJG138" s="293"/>
      <c r="AJH138" s="293"/>
      <c r="AJI138" s="293"/>
      <c r="AJJ138" s="293"/>
      <c r="AJK138" s="293"/>
      <c r="AJL138" s="293"/>
      <c r="AJM138" s="293"/>
      <c r="AJN138" s="293"/>
      <c r="AJO138" s="293"/>
      <c r="AJP138" s="293"/>
      <c r="AJQ138" s="293"/>
      <c r="AJR138" s="293"/>
      <c r="AJS138" s="293"/>
      <c r="AJT138" s="293"/>
      <c r="AJU138" s="293"/>
      <c r="AJV138" s="293"/>
      <c r="AJW138" s="293"/>
      <c r="AJX138" s="293"/>
      <c r="AJY138" s="293"/>
      <c r="AJZ138" s="293"/>
      <c r="AKA138" s="293"/>
      <c r="AKB138" s="293"/>
      <c r="AKC138" s="293"/>
      <c r="AKD138" s="293"/>
      <c r="AKE138" s="293"/>
      <c r="AKF138" s="293"/>
      <c r="AKG138" s="293"/>
      <c r="AKH138" s="293"/>
      <c r="AKI138" s="293"/>
      <c r="AKJ138" s="293"/>
      <c r="AKK138" s="293"/>
      <c r="AKL138" s="293"/>
      <c r="AKM138" s="293"/>
      <c r="AKN138" s="293"/>
      <c r="AKO138" s="293"/>
      <c r="AKP138" s="293"/>
      <c r="AKQ138" s="293"/>
      <c r="AKR138" s="293"/>
      <c r="AKS138" s="293"/>
      <c r="AKT138" s="293"/>
      <c r="AKU138" s="293"/>
      <c r="AKV138" s="293"/>
      <c r="AKW138" s="293"/>
      <c r="AKX138" s="293"/>
      <c r="AKY138" s="293"/>
      <c r="AKZ138" s="293"/>
      <c r="ALA138" s="293"/>
      <c r="ALB138" s="293"/>
      <c r="ALC138" s="293"/>
      <c r="ALD138" s="293"/>
      <c r="ALE138" s="293"/>
      <c r="ALF138" s="293"/>
      <c r="ALG138" s="293"/>
      <c r="ALH138" s="293"/>
      <c r="ALI138" s="293"/>
      <c r="ALJ138" s="293"/>
      <c r="ALK138" s="293"/>
      <c r="ALL138" s="293"/>
      <c r="ALM138" s="293"/>
      <c r="ALN138" s="293"/>
      <c r="ALO138" s="293"/>
      <c r="ALP138" s="293"/>
      <c r="ALQ138" s="293"/>
      <c r="ALR138" s="293"/>
      <c r="ALS138" s="293"/>
      <c r="ALT138" s="293"/>
      <c r="ALU138" s="293"/>
      <c r="ALV138" s="293"/>
      <c r="ALW138" s="293"/>
      <c r="ALX138" s="293"/>
      <c r="ALY138" s="293"/>
      <c r="ALZ138" s="293"/>
      <c r="AMA138" s="293"/>
      <c r="AMB138" s="293"/>
      <c r="AMC138" s="293"/>
      <c r="AMD138" s="293"/>
      <c r="AME138" s="293"/>
      <c r="AMF138" s="293"/>
      <c r="AMG138" s="293"/>
      <c r="AMH138" s="293"/>
      <c r="AMI138" s="293"/>
      <c r="AMJ138" s="293"/>
      <c r="AMK138" s="293"/>
      <c r="AML138" s="293"/>
      <c r="AMM138" s="293"/>
      <c r="AMN138" s="293"/>
      <c r="AMO138" s="293"/>
      <c r="AMP138" s="293"/>
      <c r="AMQ138" s="293"/>
      <c r="AMR138" s="293"/>
      <c r="AMS138" s="293"/>
      <c r="AMT138" s="293"/>
      <c r="AMU138" s="293"/>
      <c r="AMV138" s="293"/>
      <c r="AMW138" s="293"/>
      <c r="AMX138" s="293"/>
      <c r="AMY138" s="293"/>
      <c r="AMZ138" s="293"/>
      <c r="ANA138" s="293"/>
      <c r="ANB138" s="293"/>
      <c r="ANC138" s="293"/>
      <c r="AND138" s="293"/>
      <c r="ANE138" s="293"/>
      <c r="ANF138" s="293"/>
      <c r="ANG138" s="293"/>
      <c r="ANH138" s="293"/>
      <c r="ANI138" s="293"/>
      <c r="ANJ138" s="293"/>
      <c r="ANK138" s="293"/>
      <c r="ANL138" s="293"/>
      <c r="ANM138" s="293"/>
      <c r="ANN138" s="293"/>
      <c r="ANO138" s="293"/>
      <c r="ANP138" s="293"/>
      <c r="ANQ138" s="293"/>
      <c r="ANR138" s="293"/>
      <c r="ANS138" s="293"/>
      <c r="ANT138" s="293"/>
      <c r="ANU138" s="293"/>
      <c r="ANV138" s="293"/>
      <c r="ANW138" s="293"/>
      <c r="ANX138" s="293"/>
      <c r="ANY138" s="293"/>
      <c r="ANZ138" s="293"/>
      <c r="AOA138" s="293"/>
      <c r="AOB138" s="293"/>
      <c r="AOC138" s="293"/>
      <c r="AOD138" s="293"/>
      <c r="AOE138" s="293"/>
      <c r="AOF138" s="293"/>
      <c r="AOG138" s="293"/>
      <c r="AOH138" s="293"/>
      <c r="AOI138" s="293"/>
      <c r="AOJ138" s="293"/>
      <c r="AOK138" s="293"/>
      <c r="AOL138" s="293"/>
      <c r="AOM138" s="293"/>
      <c r="AON138" s="293"/>
      <c r="AOO138" s="293"/>
      <c r="AOP138" s="293"/>
      <c r="AOQ138" s="293"/>
      <c r="AOR138" s="293"/>
      <c r="AOS138" s="293"/>
      <c r="AOT138" s="293"/>
      <c r="AOU138" s="293"/>
      <c r="AOV138" s="293"/>
      <c r="AOW138" s="293"/>
      <c r="AOX138" s="293"/>
      <c r="AOY138" s="293"/>
      <c r="AOZ138" s="293"/>
      <c r="APA138" s="293"/>
      <c r="APB138" s="293"/>
      <c r="APC138" s="293"/>
      <c r="APD138" s="293"/>
      <c r="APE138" s="293"/>
      <c r="APF138" s="293"/>
      <c r="APG138" s="293"/>
      <c r="APH138" s="293"/>
      <c r="API138" s="293"/>
      <c r="APJ138" s="293"/>
      <c r="APK138" s="293"/>
      <c r="APL138" s="293"/>
      <c r="APM138" s="293"/>
      <c r="APN138" s="293"/>
      <c r="APO138" s="293"/>
      <c r="APP138" s="293"/>
      <c r="APQ138" s="293"/>
      <c r="APR138" s="293"/>
      <c r="APS138" s="293"/>
      <c r="APT138" s="293"/>
      <c r="APU138" s="293"/>
      <c r="APV138" s="293"/>
      <c r="APW138" s="293"/>
      <c r="APX138" s="293"/>
      <c r="APY138" s="293"/>
      <c r="APZ138" s="293"/>
      <c r="AQA138" s="293"/>
      <c r="AQB138" s="293"/>
      <c r="AQC138" s="293"/>
      <c r="AQD138" s="293"/>
      <c r="AQE138" s="293"/>
      <c r="AQF138" s="293"/>
      <c r="AQG138" s="293"/>
      <c r="AQH138" s="293"/>
      <c r="AQI138" s="293"/>
      <c r="AQJ138" s="293"/>
      <c r="AQK138" s="293"/>
      <c r="AQL138" s="293"/>
      <c r="AQM138" s="293"/>
      <c r="AQN138" s="293"/>
      <c r="AQO138" s="293"/>
      <c r="AQP138" s="293"/>
      <c r="AQQ138" s="293"/>
      <c r="AQR138" s="293"/>
      <c r="AQS138" s="293"/>
      <c r="AQT138" s="293"/>
      <c r="AQU138" s="293"/>
      <c r="AQV138" s="293"/>
      <c r="AQW138" s="293"/>
      <c r="AQX138" s="293"/>
      <c r="AQY138" s="293"/>
      <c r="AQZ138" s="293"/>
      <c r="ARA138" s="293"/>
      <c r="ARB138" s="293"/>
      <c r="ARC138" s="293"/>
      <c r="ARD138" s="293"/>
      <c r="ARE138" s="293"/>
      <c r="ARF138" s="293"/>
      <c r="ARG138" s="293"/>
      <c r="ARH138" s="293"/>
      <c r="ARI138" s="293"/>
      <c r="ARJ138" s="293"/>
      <c r="ARK138" s="293"/>
      <c r="ARL138" s="293"/>
      <c r="ARM138" s="293"/>
      <c r="ARN138" s="293"/>
      <c r="ARO138" s="293"/>
      <c r="ARP138" s="293"/>
      <c r="ARQ138" s="293"/>
      <c r="ARR138" s="293"/>
      <c r="ARS138" s="293"/>
      <c r="ART138" s="293"/>
      <c r="ARU138" s="293"/>
      <c r="ARV138" s="293"/>
      <c r="ARW138" s="293"/>
      <c r="ARX138" s="293"/>
      <c r="ARY138" s="293"/>
      <c r="ARZ138" s="293"/>
      <c r="ASA138" s="293"/>
      <c r="ASB138" s="293"/>
      <c r="ASC138" s="293"/>
      <c r="ASD138" s="293"/>
      <c r="ASE138" s="293"/>
      <c r="ASF138" s="293"/>
      <c r="ASG138" s="293"/>
      <c r="ASH138" s="293"/>
      <c r="ASI138" s="293"/>
      <c r="ASJ138" s="293"/>
      <c r="ASK138" s="293"/>
      <c r="ASL138" s="293"/>
      <c r="ASM138" s="293"/>
      <c r="ASN138" s="293"/>
      <c r="ASO138" s="293"/>
      <c r="ASP138" s="293"/>
      <c r="ASQ138" s="293"/>
      <c r="ASR138" s="293"/>
      <c r="ASS138" s="293"/>
      <c r="AST138" s="293"/>
      <c r="ASU138" s="293"/>
      <c r="ASV138" s="293"/>
      <c r="ASW138" s="293"/>
      <c r="ASX138" s="293"/>
      <c r="ASY138" s="293"/>
      <c r="ASZ138" s="293"/>
      <c r="ATA138" s="293"/>
      <c r="ATB138" s="293"/>
      <c r="ATC138" s="293"/>
      <c r="ATD138" s="293"/>
      <c r="ATE138" s="293"/>
      <c r="ATF138" s="293"/>
      <c r="ATG138" s="293"/>
      <c r="ATH138" s="293"/>
      <c r="ATI138" s="293"/>
      <c r="ATJ138" s="293"/>
      <c r="ATK138" s="293"/>
      <c r="ATL138" s="293"/>
      <c r="ATM138" s="293"/>
      <c r="ATN138" s="293"/>
      <c r="ATO138" s="293"/>
      <c r="ATP138" s="293"/>
      <c r="ATQ138" s="293"/>
      <c r="ATR138" s="293"/>
      <c r="ATS138" s="293"/>
      <c r="ATT138" s="293"/>
      <c r="ATU138" s="293"/>
      <c r="ATV138" s="293"/>
      <c r="ATW138" s="293"/>
      <c r="ATX138" s="293"/>
      <c r="ATY138" s="293"/>
      <c r="ATZ138" s="293"/>
      <c r="AUA138" s="293"/>
      <c r="AUB138" s="293"/>
      <c r="AUC138" s="293"/>
      <c r="AUD138" s="293"/>
      <c r="AUE138" s="293"/>
      <c r="AUF138" s="293"/>
      <c r="AUG138" s="293"/>
      <c r="AUH138" s="293"/>
      <c r="AUI138" s="293"/>
      <c r="AUJ138" s="293"/>
      <c r="AUK138" s="293"/>
      <c r="AUL138" s="293"/>
      <c r="AUM138" s="293"/>
      <c r="AUN138" s="293"/>
      <c r="AUO138" s="293"/>
      <c r="AUP138" s="293"/>
      <c r="AUQ138" s="293"/>
      <c r="AUR138" s="293"/>
      <c r="AUS138" s="293"/>
      <c r="AUT138" s="293"/>
      <c r="AUU138" s="293"/>
      <c r="AUV138" s="293"/>
      <c r="AUW138" s="293"/>
      <c r="AUX138" s="293"/>
      <c r="AUY138" s="293"/>
      <c r="AUZ138" s="293"/>
      <c r="AVA138" s="293"/>
      <c r="AVB138" s="293"/>
      <c r="AVC138" s="293"/>
      <c r="AVD138" s="293"/>
      <c r="AVE138" s="293"/>
      <c r="AVF138" s="293"/>
      <c r="AVG138" s="293"/>
      <c r="AVH138" s="293"/>
      <c r="AVI138" s="293"/>
      <c r="AVJ138" s="293"/>
      <c r="AVK138" s="293"/>
      <c r="AVL138" s="293"/>
      <c r="AVM138" s="293"/>
      <c r="AVN138" s="293"/>
      <c r="AVO138" s="293"/>
      <c r="AVP138" s="293"/>
      <c r="AVQ138" s="293"/>
      <c r="AVR138" s="293"/>
      <c r="AVS138" s="293"/>
      <c r="AVT138" s="293"/>
      <c r="AVU138" s="293"/>
      <c r="AVV138" s="293"/>
      <c r="AVW138" s="293"/>
      <c r="AVX138" s="293"/>
      <c r="AVY138" s="293"/>
      <c r="AVZ138" s="293"/>
      <c r="AWA138" s="293"/>
      <c r="AWB138" s="293"/>
      <c r="AWC138" s="293"/>
      <c r="AWD138" s="293"/>
      <c r="AWE138" s="293"/>
      <c r="AWF138" s="293"/>
      <c r="AWG138" s="293"/>
      <c r="AWH138" s="293"/>
      <c r="AWI138" s="293"/>
      <c r="AWJ138" s="293"/>
      <c r="AWK138" s="293"/>
      <c r="AWL138" s="293"/>
      <c r="AWM138" s="293"/>
      <c r="AWN138" s="293"/>
      <c r="AWO138" s="293"/>
      <c r="AWP138" s="293"/>
      <c r="AWQ138" s="293"/>
      <c r="AWR138" s="293"/>
      <c r="AWS138" s="293"/>
      <c r="AWT138" s="293"/>
      <c r="AWU138" s="293"/>
      <c r="AWV138" s="293"/>
      <c r="AWW138" s="293"/>
      <c r="AWX138" s="293"/>
      <c r="AWY138" s="293"/>
      <c r="AWZ138" s="293"/>
      <c r="AXA138" s="293"/>
      <c r="AXB138" s="293"/>
      <c r="AXC138" s="293"/>
      <c r="AXD138" s="293"/>
      <c r="AXE138" s="293"/>
      <c r="AXF138" s="293"/>
      <c r="AXG138" s="293"/>
      <c r="AXH138" s="293"/>
      <c r="AXI138" s="293"/>
      <c r="AXJ138" s="293"/>
      <c r="AXK138" s="293"/>
      <c r="AXL138" s="293"/>
      <c r="AXM138" s="293"/>
      <c r="AXN138" s="293"/>
      <c r="AXO138" s="293"/>
      <c r="AXP138" s="293"/>
      <c r="AXQ138" s="293"/>
      <c r="AXR138" s="293"/>
      <c r="AXS138" s="293"/>
      <c r="AXT138" s="293"/>
      <c r="AXU138" s="293"/>
      <c r="AXV138" s="293"/>
      <c r="AXW138" s="293"/>
      <c r="AXX138" s="293"/>
      <c r="AXY138" s="293"/>
      <c r="AXZ138" s="293"/>
      <c r="AYA138" s="293"/>
      <c r="AYB138" s="293"/>
      <c r="AYC138" s="293"/>
      <c r="AYD138" s="293"/>
      <c r="AYE138" s="293"/>
      <c r="AYF138" s="293"/>
      <c r="AYG138" s="293"/>
      <c r="AYH138" s="293"/>
      <c r="AYI138" s="293"/>
      <c r="AYJ138" s="293"/>
      <c r="AYK138" s="293"/>
      <c r="AYL138" s="293"/>
      <c r="AYM138" s="293"/>
      <c r="AYN138" s="293"/>
      <c r="AYO138" s="293"/>
      <c r="AYP138" s="293"/>
      <c r="AYQ138" s="293"/>
      <c r="AYR138" s="293"/>
      <c r="AYS138" s="293"/>
      <c r="AYT138" s="293"/>
      <c r="AYU138" s="293"/>
      <c r="AYV138" s="293"/>
      <c r="AYW138" s="293"/>
      <c r="AYX138" s="293"/>
      <c r="AYY138" s="293"/>
      <c r="AYZ138" s="293"/>
      <c r="AZA138" s="293"/>
      <c r="AZB138" s="293"/>
      <c r="AZC138" s="293"/>
      <c r="AZD138" s="293"/>
      <c r="AZE138" s="293"/>
      <c r="AZF138" s="293"/>
      <c r="AZG138" s="293"/>
      <c r="AZH138" s="293"/>
      <c r="AZI138" s="293"/>
      <c r="AZJ138" s="293"/>
      <c r="AZK138" s="293"/>
      <c r="AZL138" s="293"/>
      <c r="AZM138" s="293"/>
      <c r="AZN138" s="293"/>
      <c r="AZO138" s="293"/>
      <c r="AZP138" s="293"/>
      <c r="AZQ138" s="293"/>
      <c r="AZR138" s="293"/>
      <c r="AZS138" s="293"/>
      <c r="AZT138" s="293"/>
      <c r="AZU138" s="293"/>
      <c r="AZV138" s="293"/>
      <c r="AZW138" s="293"/>
      <c r="AZX138" s="293"/>
      <c r="AZY138" s="293"/>
      <c r="AZZ138" s="293"/>
      <c r="BAA138" s="293"/>
      <c r="BAB138" s="293"/>
      <c r="BAC138" s="293"/>
      <c r="BAD138" s="293"/>
      <c r="BAE138" s="293"/>
      <c r="BAF138" s="293"/>
      <c r="BAG138" s="293"/>
      <c r="BAH138" s="293"/>
      <c r="BAI138" s="293"/>
      <c r="BAJ138" s="293"/>
      <c r="BAK138" s="293"/>
      <c r="BAL138" s="293"/>
      <c r="BAM138" s="293"/>
      <c r="BAN138" s="293"/>
      <c r="BAO138" s="293"/>
      <c r="BAP138" s="293"/>
      <c r="BAQ138" s="293"/>
      <c r="BAR138" s="293"/>
      <c r="BAS138" s="293"/>
      <c r="BAT138" s="293"/>
      <c r="BAU138" s="293"/>
      <c r="BAV138" s="293"/>
      <c r="BAW138" s="293"/>
      <c r="BAX138" s="293"/>
      <c r="BAY138" s="293"/>
      <c r="BAZ138" s="293"/>
      <c r="BBA138" s="293"/>
      <c r="BBB138" s="293"/>
      <c r="BBC138" s="293"/>
      <c r="BBD138" s="293"/>
      <c r="BBE138" s="293"/>
      <c r="BBF138" s="293"/>
      <c r="BBG138" s="293"/>
      <c r="BBH138" s="293"/>
      <c r="BBI138" s="293"/>
      <c r="BBJ138" s="293"/>
      <c r="BBK138" s="293"/>
      <c r="BBL138" s="293"/>
      <c r="BBM138" s="293"/>
      <c r="BBN138" s="293"/>
      <c r="BBO138" s="293"/>
      <c r="BBP138" s="293"/>
      <c r="BBQ138" s="293"/>
      <c r="BBR138" s="293"/>
      <c r="BBS138" s="293"/>
      <c r="BBT138" s="293"/>
      <c r="BBU138" s="293"/>
      <c r="BBV138" s="293"/>
      <c r="BBW138" s="293"/>
      <c r="BBX138" s="293"/>
      <c r="BBY138" s="293"/>
      <c r="BBZ138" s="293"/>
      <c r="BCA138" s="293"/>
      <c r="BCB138" s="293"/>
      <c r="BCC138" s="293"/>
      <c r="BCD138" s="293"/>
      <c r="BCE138" s="293"/>
      <c r="BCF138" s="293"/>
      <c r="BCG138" s="293"/>
      <c r="BCH138" s="293"/>
      <c r="BCI138" s="293"/>
      <c r="BCJ138" s="293"/>
      <c r="BCK138" s="293"/>
      <c r="BCL138" s="293"/>
      <c r="BCM138" s="293"/>
      <c r="BCN138" s="293"/>
      <c r="BCO138" s="293"/>
      <c r="BCP138" s="293"/>
      <c r="BCQ138" s="293"/>
      <c r="BCR138" s="293"/>
      <c r="BCS138" s="293"/>
      <c r="BCT138" s="293"/>
      <c r="BCU138" s="293"/>
      <c r="BCV138" s="293"/>
      <c r="BCW138" s="293"/>
      <c r="BCX138" s="293"/>
      <c r="BCY138" s="293"/>
      <c r="BCZ138" s="293"/>
      <c r="BDA138" s="293"/>
      <c r="BDB138" s="293"/>
      <c r="BDC138" s="293"/>
      <c r="BDD138" s="293"/>
      <c r="BDE138" s="293"/>
      <c r="BDF138" s="293"/>
      <c r="BDG138" s="293"/>
      <c r="BDH138" s="293"/>
      <c r="BDI138" s="293"/>
      <c r="BDJ138" s="293"/>
      <c r="BDK138" s="293"/>
      <c r="BDL138" s="293"/>
      <c r="BDM138" s="293"/>
      <c r="BDN138" s="293"/>
      <c r="BDO138" s="293"/>
      <c r="BDP138" s="293"/>
      <c r="BDQ138" s="293"/>
      <c r="BDR138" s="293"/>
      <c r="BDS138" s="293"/>
      <c r="BDT138" s="293"/>
      <c r="BDU138" s="293"/>
      <c r="BDV138" s="293"/>
      <c r="BDW138" s="293"/>
      <c r="BDX138" s="293"/>
      <c r="BDY138" s="293"/>
      <c r="BDZ138" s="293"/>
      <c r="BEA138" s="293"/>
      <c r="BEB138" s="293"/>
      <c r="BEC138" s="293"/>
      <c r="BED138" s="293"/>
      <c r="BEE138" s="293"/>
      <c r="BEF138" s="293"/>
      <c r="BEG138" s="293"/>
      <c r="BEH138" s="293"/>
      <c r="BEI138" s="293"/>
      <c r="BEJ138" s="293"/>
      <c r="BEK138" s="293"/>
      <c r="BEL138" s="293"/>
      <c r="BEM138" s="293"/>
      <c r="BEN138" s="293"/>
      <c r="BEO138" s="293"/>
      <c r="BEP138" s="293"/>
      <c r="BEQ138" s="293"/>
      <c r="BER138" s="293"/>
      <c r="BES138" s="293"/>
      <c r="BET138" s="293"/>
      <c r="BEU138" s="293"/>
      <c r="BEV138" s="293"/>
      <c r="BEW138" s="293"/>
      <c r="BEX138" s="293"/>
      <c r="BEY138" s="293"/>
      <c r="BEZ138" s="293"/>
      <c r="BFA138" s="293"/>
      <c r="BFB138" s="293"/>
      <c r="BFC138" s="293"/>
      <c r="BFD138" s="293"/>
      <c r="BFE138" s="293"/>
      <c r="BFF138" s="293"/>
      <c r="BFG138" s="293"/>
      <c r="BFH138" s="293"/>
      <c r="BFI138" s="293"/>
      <c r="BFJ138" s="293"/>
      <c r="BFK138" s="293"/>
      <c r="BFL138" s="293"/>
      <c r="BFM138" s="293"/>
      <c r="BFN138" s="293"/>
      <c r="BFO138" s="293"/>
      <c r="BFP138" s="293"/>
      <c r="BFQ138" s="293"/>
      <c r="BFR138" s="293"/>
      <c r="BFS138" s="293"/>
      <c r="BFT138" s="293"/>
      <c r="BFU138" s="293"/>
      <c r="BFV138" s="293"/>
      <c r="BFW138" s="293"/>
      <c r="BFX138" s="293"/>
      <c r="BFY138" s="293"/>
      <c r="BFZ138" s="293"/>
      <c r="BGA138" s="293"/>
      <c r="BGB138" s="293"/>
      <c r="BGC138" s="293"/>
      <c r="BGD138" s="293"/>
      <c r="BGE138" s="293"/>
      <c r="BGF138" s="293"/>
      <c r="BGG138" s="293"/>
      <c r="BGH138" s="293"/>
      <c r="BGI138" s="293"/>
      <c r="BGJ138" s="293"/>
      <c r="BGK138" s="293"/>
      <c r="BGL138" s="293"/>
      <c r="BGM138" s="293"/>
      <c r="BGN138" s="293"/>
      <c r="BGO138" s="293"/>
      <c r="BGP138" s="293"/>
      <c r="BGQ138" s="293"/>
      <c r="BGR138" s="293"/>
      <c r="BGS138" s="293"/>
      <c r="BGT138" s="293"/>
      <c r="BGU138" s="293"/>
      <c r="BGV138" s="293"/>
      <c r="BGW138" s="293"/>
      <c r="BGX138" s="293"/>
      <c r="BGY138" s="293"/>
      <c r="BGZ138" s="293"/>
      <c r="BHA138" s="293"/>
      <c r="BHB138" s="293"/>
      <c r="BHC138" s="293"/>
      <c r="BHD138" s="293"/>
      <c r="BHE138" s="293"/>
      <c r="BHF138" s="293"/>
      <c r="BHG138" s="293"/>
      <c r="BHH138" s="293"/>
      <c r="BHI138" s="293"/>
      <c r="BHJ138" s="293"/>
      <c r="BHK138" s="293"/>
      <c r="BHL138" s="293"/>
      <c r="BHM138" s="293"/>
      <c r="BHN138" s="293"/>
      <c r="BHO138" s="293"/>
      <c r="BHP138" s="293"/>
      <c r="BHQ138" s="293"/>
      <c r="BHR138" s="293"/>
      <c r="BHS138" s="293"/>
      <c r="BHT138" s="293"/>
      <c r="BHU138" s="293"/>
      <c r="BHV138" s="293"/>
      <c r="BHW138" s="293"/>
      <c r="BHX138" s="293"/>
      <c r="BHY138" s="293"/>
      <c r="BHZ138" s="293"/>
      <c r="BIA138" s="293"/>
      <c r="BIB138" s="293"/>
      <c r="BIC138" s="293"/>
      <c r="BID138" s="293"/>
      <c r="BIE138" s="293"/>
      <c r="BIF138" s="293"/>
      <c r="BIG138" s="293"/>
      <c r="BIH138" s="293"/>
      <c r="BII138" s="293"/>
      <c r="BIJ138" s="293"/>
      <c r="BIK138" s="293"/>
      <c r="BIL138" s="293"/>
      <c r="BIM138" s="293"/>
      <c r="BIN138" s="293"/>
      <c r="BIO138" s="293"/>
      <c r="BIP138" s="293"/>
      <c r="BIQ138" s="293"/>
      <c r="BIR138" s="293"/>
      <c r="BIS138" s="293"/>
      <c r="BIT138" s="293"/>
      <c r="BIU138" s="293"/>
      <c r="BIV138" s="293"/>
      <c r="BIW138" s="293"/>
      <c r="BIX138" s="293"/>
      <c r="BIY138" s="293"/>
      <c r="BIZ138" s="293"/>
      <c r="BJA138" s="293"/>
      <c r="BJB138" s="293"/>
      <c r="BJC138" s="293"/>
      <c r="BJD138" s="293"/>
      <c r="BJE138" s="293"/>
      <c r="BJF138" s="293"/>
      <c r="BJG138" s="293"/>
      <c r="BJH138" s="293"/>
      <c r="BJI138" s="293"/>
      <c r="BJJ138" s="293"/>
      <c r="BJK138" s="293"/>
      <c r="BJL138" s="293"/>
      <c r="BJM138" s="293"/>
      <c r="BJN138" s="293"/>
      <c r="BJO138" s="293"/>
      <c r="BJP138" s="293"/>
      <c r="BJQ138" s="293"/>
      <c r="BJR138" s="293"/>
      <c r="BJS138" s="293"/>
      <c r="BJT138" s="293"/>
      <c r="BJU138" s="293"/>
      <c r="BJV138" s="293"/>
      <c r="BJW138" s="293"/>
      <c r="BJX138" s="293"/>
      <c r="BJY138" s="293"/>
      <c r="BJZ138" s="293"/>
      <c r="BKA138" s="293"/>
      <c r="BKB138" s="293"/>
      <c r="BKC138" s="293"/>
      <c r="BKD138" s="293"/>
      <c r="BKE138" s="293"/>
      <c r="BKF138" s="293"/>
      <c r="BKG138" s="293"/>
      <c r="BKH138" s="293"/>
      <c r="BKI138" s="293"/>
      <c r="BKJ138" s="293"/>
      <c r="BKK138" s="293"/>
      <c r="BKL138" s="293"/>
      <c r="BKM138" s="293"/>
      <c r="BKN138" s="293"/>
      <c r="BKO138" s="293"/>
      <c r="BKP138" s="293"/>
      <c r="BKQ138" s="293"/>
      <c r="BKR138" s="293"/>
      <c r="BKS138" s="293"/>
      <c r="BKT138" s="293"/>
      <c r="BKU138" s="293"/>
      <c r="BKV138" s="293"/>
      <c r="BKW138" s="293"/>
      <c r="BKX138" s="293"/>
      <c r="BKY138" s="293"/>
      <c r="BKZ138" s="293"/>
      <c r="BLA138" s="293"/>
      <c r="BLB138" s="293"/>
      <c r="BLC138" s="293"/>
      <c r="BLD138" s="293"/>
      <c r="BLE138" s="293"/>
      <c r="BLF138" s="293"/>
      <c r="BLG138" s="293"/>
      <c r="BLH138" s="293"/>
      <c r="BLI138" s="293"/>
      <c r="BLJ138" s="293"/>
      <c r="BLK138" s="293"/>
      <c r="BLL138" s="293"/>
      <c r="BLM138" s="293"/>
      <c r="BLN138" s="293"/>
      <c r="BLO138" s="293"/>
      <c r="BLP138" s="293"/>
      <c r="BLQ138" s="293"/>
      <c r="BLR138" s="293"/>
      <c r="BLS138" s="293"/>
      <c r="BLT138" s="293"/>
      <c r="BLU138" s="293"/>
      <c r="BLV138" s="293"/>
      <c r="BLW138" s="293"/>
      <c r="BLX138" s="293"/>
      <c r="BLY138" s="293"/>
      <c r="BLZ138" s="293"/>
      <c r="BMA138" s="293"/>
      <c r="BMB138" s="293"/>
      <c r="BMC138" s="293"/>
      <c r="BMD138" s="293"/>
      <c r="BME138" s="293"/>
      <c r="BMF138" s="293"/>
      <c r="BMG138" s="293"/>
      <c r="BMH138" s="293"/>
      <c r="BMI138" s="293"/>
      <c r="BMJ138" s="293"/>
      <c r="BMK138" s="293"/>
      <c r="BML138" s="293"/>
      <c r="BMM138" s="293"/>
      <c r="BMN138" s="293"/>
      <c r="BMO138" s="293"/>
      <c r="BMP138" s="293"/>
      <c r="BMQ138" s="293"/>
      <c r="BMR138" s="293"/>
      <c r="BMS138" s="293"/>
      <c r="BMT138" s="293"/>
      <c r="BMU138" s="293"/>
      <c r="BMV138" s="293"/>
      <c r="BMW138" s="293"/>
      <c r="BMX138" s="293"/>
      <c r="BMY138" s="293"/>
      <c r="BMZ138" s="293"/>
      <c r="BNA138" s="293"/>
      <c r="BNB138" s="293"/>
      <c r="BNC138" s="293"/>
      <c r="BND138" s="293"/>
      <c r="BNE138" s="293"/>
      <c r="BNF138" s="293"/>
      <c r="BNG138" s="293"/>
      <c r="BNH138" s="293"/>
      <c r="BNI138" s="293"/>
      <c r="BNJ138" s="293"/>
      <c r="BNK138" s="293"/>
      <c r="BNL138" s="293"/>
      <c r="BNM138" s="293"/>
      <c r="BNN138" s="293"/>
      <c r="BNO138" s="293"/>
      <c r="BNP138" s="293"/>
      <c r="BNQ138" s="293"/>
      <c r="BNR138" s="293"/>
      <c r="BNS138" s="293"/>
      <c r="BNT138" s="293"/>
      <c r="BNU138" s="293"/>
      <c r="BNV138" s="293"/>
      <c r="BNW138" s="293"/>
      <c r="BNX138" s="293"/>
      <c r="BNY138" s="293"/>
      <c r="BNZ138" s="293"/>
      <c r="BOA138" s="293"/>
      <c r="BOB138" s="293"/>
      <c r="BOC138" s="293"/>
      <c r="BOD138" s="293"/>
      <c r="BOE138" s="293"/>
      <c r="BOF138" s="293"/>
      <c r="BOG138" s="293"/>
      <c r="BOH138" s="293"/>
      <c r="BOI138" s="293"/>
      <c r="BOJ138" s="293"/>
      <c r="BOK138" s="293"/>
      <c r="BOL138" s="293"/>
      <c r="BOM138" s="293"/>
      <c r="BON138" s="293"/>
      <c r="BOO138" s="293"/>
      <c r="BOP138" s="293"/>
      <c r="BOQ138" s="293"/>
      <c r="BOR138" s="293"/>
      <c r="BOS138" s="293"/>
      <c r="BOT138" s="293"/>
      <c r="BOU138" s="293"/>
      <c r="BOV138" s="293"/>
      <c r="BOW138" s="293"/>
      <c r="BOX138" s="293"/>
      <c r="BOY138" s="293"/>
      <c r="BOZ138" s="293"/>
      <c r="BPA138" s="293"/>
      <c r="BPB138" s="293"/>
      <c r="BPC138" s="293"/>
      <c r="BPD138" s="293"/>
      <c r="BPE138" s="293"/>
      <c r="BPF138" s="293"/>
      <c r="BPG138" s="293"/>
      <c r="BPH138" s="293"/>
      <c r="BPI138" s="293"/>
      <c r="BPJ138" s="293"/>
      <c r="BPK138" s="293"/>
      <c r="BPL138" s="293"/>
      <c r="BPM138" s="293"/>
      <c r="BPN138" s="293"/>
      <c r="BPO138" s="293"/>
      <c r="BPP138" s="293"/>
      <c r="BPQ138" s="293"/>
      <c r="BPR138" s="293"/>
      <c r="BPS138" s="293"/>
      <c r="BPT138" s="293"/>
      <c r="BPU138" s="293"/>
      <c r="BPV138" s="293"/>
      <c r="BPW138" s="293"/>
      <c r="BPX138" s="293"/>
      <c r="BPY138" s="293"/>
      <c r="BPZ138" s="293"/>
      <c r="BQA138" s="293"/>
      <c r="BQB138" s="293"/>
      <c r="BQC138" s="293"/>
      <c r="BQD138" s="293"/>
      <c r="BQE138" s="293"/>
      <c r="BQF138" s="293"/>
      <c r="BQG138" s="293"/>
      <c r="BQH138" s="293"/>
      <c r="BQI138" s="293"/>
      <c r="BQJ138" s="293"/>
      <c r="BQK138" s="293"/>
      <c r="BQL138" s="293"/>
      <c r="BQM138" s="293"/>
      <c r="BQN138" s="293"/>
      <c r="BQO138" s="293"/>
      <c r="BQP138" s="293"/>
      <c r="BQQ138" s="293"/>
      <c r="BQR138" s="293"/>
      <c r="BQS138" s="293"/>
      <c r="BQT138" s="293"/>
      <c r="BQU138" s="293"/>
      <c r="BQV138" s="293"/>
      <c r="BQW138" s="293"/>
      <c r="BQX138" s="293"/>
      <c r="BQY138" s="293"/>
      <c r="BQZ138" s="293"/>
      <c r="BRA138" s="293"/>
      <c r="BRB138" s="293"/>
      <c r="BRC138" s="293"/>
      <c r="BRD138" s="293"/>
      <c r="BRE138" s="293"/>
      <c r="BRF138" s="293"/>
      <c r="BRG138" s="293"/>
      <c r="BRH138" s="293"/>
      <c r="BRI138" s="293"/>
      <c r="BRJ138" s="293"/>
      <c r="BRK138" s="293"/>
      <c r="BRL138" s="293"/>
      <c r="BRM138" s="293"/>
      <c r="BRN138" s="293"/>
      <c r="BRO138" s="293"/>
      <c r="BRP138" s="293"/>
      <c r="BRQ138" s="293"/>
      <c r="BRR138" s="293"/>
      <c r="BRS138" s="293"/>
      <c r="BRT138" s="293"/>
      <c r="BRU138" s="293"/>
      <c r="BRV138" s="293"/>
      <c r="BRW138" s="293"/>
      <c r="BRX138" s="293"/>
      <c r="BRY138" s="293"/>
      <c r="BRZ138" s="293"/>
      <c r="BSA138" s="293"/>
      <c r="BSB138" s="293"/>
      <c r="BSC138" s="293"/>
      <c r="BSD138" s="293"/>
      <c r="BSE138" s="293"/>
      <c r="BSF138" s="293"/>
      <c r="BSG138" s="293"/>
      <c r="BSH138" s="293"/>
      <c r="BSI138" s="293"/>
      <c r="BSJ138" s="293"/>
      <c r="BSK138" s="293"/>
      <c r="BSL138" s="293"/>
      <c r="BSM138" s="293"/>
      <c r="BSN138" s="293"/>
      <c r="BSO138" s="293"/>
      <c r="BSP138" s="293"/>
      <c r="BSQ138" s="293"/>
      <c r="BSR138" s="293"/>
      <c r="BSS138" s="293"/>
      <c r="BST138" s="293"/>
      <c r="BSU138" s="293"/>
      <c r="BSV138" s="293"/>
      <c r="BSW138" s="293"/>
      <c r="BSX138" s="293"/>
      <c r="BSY138" s="293"/>
      <c r="BSZ138" s="293"/>
      <c r="BTA138" s="293"/>
      <c r="BTB138" s="293"/>
      <c r="BTC138" s="293"/>
      <c r="BTD138" s="293"/>
      <c r="BTE138" s="293"/>
      <c r="BTF138" s="293"/>
      <c r="BTG138" s="293"/>
      <c r="BTH138" s="293"/>
      <c r="BTI138" s="293"/>
      <c r="BTJ138" s="293"/>
      <c r="BTK138" s="293"/>
      <c r="BTL138" s="293"/>
      <c r="BTM138" s="293"/>
      <c r="BTN138" s="293"/>
      <c r="BTO138" s="293"/>
      <c r="BTP138" s="293"/>
      <c r="BTQ138" s="293"/>
      <c r="BTR138" s="293"/>
      <c r="BTS138" s="293"/>
      <c r="BTT138" s="293"/>
      <c r="BTU138" s="293"/>
      <c r="BTV138" s="293"/>
      <c r="BTW138" s="293"/>
      <c r="BTX138" s="293"/>
      <c r="BTY138" s="293"/>
      <c r="BTZ138" s="293"/>
      <c r="BUA138" s="293"/>
      <c r="BUB138" s="293"/>
      <c r="BUC138" s="293"/>
      <c r="BUD138" s="293"/>
      <c r="BUE138" s="293"/>
      <c r="BUF138" s="293"/>
      <c r="BUG138" s="293"/>
      <c r="BUH138" s="293"/>
      <c r="BUI138" s="293"/>
      <c r="BUJ138" s="293"/>
      <c r="BUK138" s="293"/>
      <c r="BUL138" s="293"/>
      <c r="BUM138" s="293"/>
      <c r="BUN138" s="293"/>
      <c r="BUO138" s="293"/>
      <c r="BUP138" s="293"/>
      <c r="BUQ138" s="293"/>
      <c r="BUR138" s="293"/>
      <c r="BUS138" s="293"/>
      <c r="BUT138" s="293"/>
      <c r="BUU138" s="293"/>
      <c r="BUV138" s="293"/>
      <c r="BUW138" s="293"/>
      <c r="BUX138" s="293"/>
      <c r="BUY138" s="293"/>
      <c r="BUZ138" s="293"/>
      <c r="BVA138" s="293"/>
      <c r="BVB138" s="293"/>
      <c r="BVC138" s="293"/>
      <c r="BVD138" s="293"/>
      <c r="BVE138" s="293"/>
      <c r="BVF138" s="293"/>
      <c r="BVG138" s="293"/>
      <c r="BVH138" s="293"/>
      <c r="BVI138" s="293"/>
      <c r="BVJ138" s="293"/>
      <c r="BVK138" s="293"/>
      <c r="BVL138" s="293"/>
      <c r="BVM138" s="293"/>
      <c r="BVN138" s="293"/>
      <c r="BVO138" s="293"/>
      <c r="BVP138" s="293"/>
      <c r="BVQ138" s="293"/>
      <c r="BVR138" s="293"/>
      <c r="BVS138" s="293"/>
      <c r="BVT138" s="293"/>
      <c r="BVU138" s="293"/>
      <c r="BVV138" s="293"/>
      <c r="BVW138" s="293"/>
      <c r="BVX138" s="293"/>
      <c r="BVY138" s="293"/>
      <c r="BVZ138" s="293"/>
      <c r="BWA138" s="293"/>
      <c r="BWB138" s="293"/>
      <c r="BWC138" s="293"/>
      <c r="BWD138" s="293"/>
      <c r="BWE138" s="293"/>
      <c r="BWF138" s="293"/>
      <c r="BWG138" s="293"/>
      <c r="BWH138" s="293"/>
      <c r="BWI138" s="293"/>
      <c r="BWJ138" s="293"/>
      <c r="BWK138" s="293"/>
      <c r="BWL138" s="293"/>
      <c r="BWM138" s="293"/>
      <c r="BWN138" s="293"/>
      <c r="BWO138" s="293"/>
      <c r="BWP138" s="293"/>
      <c r="BWQ138" s="293"/>
      <c r="BWR138" s="293"/>
      <c r="BWS138" s="293"/>
      <c r="BWT138" s="293"/>
      <c r="BWU138" s="293"/>
      <c r="BWV138" s="293"/>
      <c r="BWW138" s="293"/>
      <c r="BWX138" s="293"/>
      <c r="BWY138" s="293"/>
      <c r="BWZ138" s="293"/>
      <c r="BXA138" s="293"/>
      <c r="BXB138" s="293"/>
      <c r="BXC138" s="293"/>
      <c r="BXD138" s="293"/>
      <c r="BXE138" s="293"/>
      <c r="BXF138" s="293"/>
      <c r="BXG138" s="293"/>
      <c r="BXH138" s="293"/>
      <c r="BXI138" s="293"/>
      <c r="BXJ138" s="293"/>
      <c r="BXK138" s="293"/>
      <c r="BXL138" s="293"/>
      <c r="BXM138" s="293"/>
      <c r="BXN138" s="293"/>
      <c r="BXO138" s="293"/>
      <c r="BXP138" s="293"/>
      <c r="BXQ138" s="293"/>
      <c r="BXR138" s="293"/>
      <c r="BXS138" s="293"/>
      <c r="BXT138" s="293"/>
      <c r="BXU138" s="293"/>
      <c r="BXV138" s="293"/>
      <c r="BXW138" s="293"/>
      <c r="BXX138" s="293"/>
      <c r="BXY138" s="293"/>
      <c r="BXZ138" s="293"/>
      <c r="BYA138" s="293"/>
      <c r="BYB138" s="293"/>
      <c r="BYC138" s="293"/>
      <c r="BYD138" s="293"/>
      <c r="BYE138" s="293"/>
      <c r="BYF138" s="293"/>
      <c r="BYG138" s="293"/>
      <c r="BYH138" s="293"/>
      <c r="BYI138" s="293"/>
      <c r="BYJ138" s="293"/>
      <c r="BYK138" s="293"/>
      <c r="BYL138" s="293"/>
      <c r="BYM138" s="293"/>
      <c r="BYN138" s="293"/>
      <c r="BYO138" s="293"/>
      <c r="BYP138" s="293"/>
      <c r="BYQ138" s="293"/>
      <c r="BYR138" s="293"/>
      <c r="BYS138" s="293"/>
      <c r="BYT138" s="293"/>
      <c r="BYU138" s="293"/>
      <c r="BYV138" s="293"/>
      <c r="BYW138" s="293"/>
      <c r="BYX138" s="293"/>
      <c r="BYY138" s="293"/>
      <c r="BYZ138" s="293"/>
      <c r="BZA138" s="293"/>
      <c r="BZB138" s="293"/>
      <c r="BZC138" s="293"/>
      <c r="BZD138" s="293"/>
      <c r="BZE138" s="293"/>
      <c r="BZF138" s="293"/>
      <c r="BZG138" s="293"/>
      <c r="BZH138" s="293"/>
      <c r="BZI138" s="293"/>
      <c r="BZJ138" s="293"/>
      <c r="BZK138" s="293"/>
      <c r="BZL138" s="293"/>
      <c r="BZM138" s="293"/>
      <c r="BZN138" s="293"/>
      <c r="BZO138" s="293"/>
      <c r="BZP138" s="293"/>
      <c r="BZQ138" s="293"/>
      <c r="BZR138" s="293"/>
      <c r="BZS138" s="293"/>
      <c r="BZT138" s="293"/>
      <c r="BZU138" s="293"/>
      <c r="BZV138" s="293"/>
      <c r="BZW138" s="293"/>
      <c r="BZX138" s="293"/>
      <c r="BZY138" s="293"/>
      <c r="BZZ138" s="293"/>
      <c r="CAA138" s="293"/>
      <c r="CAB138" s="293"/>
      <c r="CAC138" s="293"/>
      <c r="CAD138" s="293"/>
      <c r="CAE138" s="293"/>
      <c r="CAF138" s="293"/>
      <c r="CAG138" s="293"/>
      <c r="CAH138" s="293"/>
      <c r="CAI138" s="293"/>
      <c r="CAJ138" s="293"/>
      <c r="CAK138" s="293"/>
      <c r="CAL138" s="293"/>
      <c r="CAM138" s="293"/>
      <c r="CAN138" s="293"/>
      <c r="CAO138" s="293"/>
      <c r="CAP138" s="293"/>
      <c r="CAQ138" s="293"/>
      <c r="CAR138" s="293"/>
      <c r="CAS138" s="293"/>
      <c r="CAT138" s="293"/>
      <c r="CAU138" s="293"/>
      <c r="CAV138" s="293"/>
      <c r="CAW138" s="293"/>
      <c r="CAX138" s="293"/>
      <c r="CAY138" s="293"/>
      <c r="CAZ138" s="293"/>
      <c r="CBA138" s="293"/>
      <c r="CBB138" s="293"/>
      <c r="CBC138" s="293"/>
      <c r="CBD138" s="293"/>
      <c r="CBE138" s="293"/>
      <c r="CBF138" s="293"/>
      <c r="CBG138" s="293"/>
      <c r="CBH138" s="293"/>
      <c r="CBI138" s="293"/>
      <c r="CBJ138" s="293"/>
      <c r="CBK138" s="293"/>
      <c r="CBL138" s="293"/>
      <c r="CBM138" s="293"/>
      <c r="CBN138" s="293"/>
      <c r="CBO138" s="293"/>
      <c r="CBP138" s="293"/>
      <c r="CBQ138" s="293"/>
      <c r="CBR138" s="293"/>
      <c r="CBS138" s="293"/>
      <c r="CBT138" s="293"/>
      <c r="CBU138" s="293"/>
      <c r="CBV138" s="293"/>
      <c r="CBW138" s="293"/>
      <c r="CBX138" s="293"/>
      <c r="CBY138" s="293"/>
      <c r="CBZ138" s="293"/>
      <c r="CCA138" s="293"/>
      <c r="CCB138" s="293"/>
      <c r="CCC138" s="293"/>
      <c r="CCD138" s="293"/>
      <c r="CCE138" s="293"/>
      <c r="CCF138" s="293"/>
      <c r="CCG138" s="293"/>
      <c r="CCH138" s="293"/>
      <c r="CCI138" s="293"/>
      <c r="CCJ138" s="293"/>
      <c r="CCK138" s="293"/>
      <c r="CCL138" s="293"/>
      <c r="CCM138" s="293"/>
      <c r="CCN138" s="293"/>
      <c r="CCO138" s="293"/>
      <c r="CCP138" s="293"/>
      <c r="CCQ138" s="293"/>
      <c r="CCR138" s="293"/>
      <c r="CCS138" s="293"/>
      <c r="CCT138" s="293"/>
      <c r="CCU138" s="293"/>
      <c r="CCV138" s="293"/>
      <c r="CCW138" s="293"/>
      <c r="CCX138" s="293"/>
      <c r="CCY138" s="293"/>
      <c r="CCZ138" s="293"/>
      <c r="CDA138" s="293"/>
      <c r="CDB138" s="293"/>
      <c r="CDC138" s="293"/>
      <c r="CDD138" s="293"/>
      <c r="CDE138" s="293"/>
      <c r="CDF138" s="293"/>
      <c r="CDG138" s="293"/>
      <c r="CDH138" s="293"/>
      <c r="CDI138" s="293"/>
      <c r="CDJ138" s="293"/>
      <c r="CDK138" s="293"/>
      <c r="CDL138" s="293"/>
      <c r="CDM138" s="293"/>
      <c r="CDN138" s="293"/>
      <c r="CDO138" s="293"/>
      <c r="CDP138" s="293"/>
      <c r="CDQ138" s="293"/>
      <c r="CDR138" s="293"/>
      <c r="CDS138" s="293"/>
      <c r="CDT138" s="293"/>
      <c r="CDU138" s="293"/>
      <c r="CDV138" s="293"/>
      <c r="CDW138" s="293"/>
      <c r="CDX138" s="293"/>
      <c r="CDY138" s="293"/>
      <c r="CDZ138" s="293"/>
      <c r="CEA138" s="293"/>
      <c r="CEB138" s="293"/>
      <c r="CEC138" s="293"/>
      <c r="CED138" s="293"/>
      <c r="CEE138" s="293"/>
      <c r="CEF138" s="293"/>
      <c r="CEG138" s="293"/>
      <c r="CEH138" s="293"/>
      <c r="CEI138" s="293"/>
      <c r="CEJ138" s="293"/>
      <c r="CEK138" s="293"/>
      <c r="CEL138" s="293"/>
      <c r="CEM138" s="293"/>
      <c r="CEN138" s="293"/>
      <c r="CEO138" s="293"/>
      <c r="CEP138" s="293"/>
      <c r="CEQ138" s="293"/>
      <c r="CER138" s="293"/>
      <c r="CES138" s="293"/>
      <c r="CET138" s="293"/>
      <c r="CEU138" s="293"/>
      <c r="CEV138" s="293"/>
      <c r="CEW138" s="293"/>
      <c r="CEX138" s="293"/>
      <c r="CEY138" s="293"/>
      <c r="CEZ138" s="293"/>
      <c r="CFA138" s="293"/>
      <c r="CFB138" s="293"/>
      <c r="CFC138" s="293"/>
      <c r="CFD138" s="293"/>
      <c r="CFE138" s="293"/>
      <c r="CFF138" s="293"/>
      <c r="CFG138" s="293"/>
      <c r="CFH138" s="293"/>
      <c r="CFI138" s="293"/>
      <c r="CFJ138" s="293"/>
      <c r="CFK138" s="293"/>
      <c r="CFL138" s="293"/>
      <c r="CFM138" s="293"/>
      <c r="CFN138" s="293"/>
      <c r="CFO138" s="293"/>
      <c r="CFP138" s="293"/>
      <c r="CFQ138" s="293"/>
      <c r="CFR138" s="293"/>
      <c r="CFS138" s="293"/>
      <c r="CFT138" s="293"/>
      <c r="CFU138" s="293"/>
      <c r="CFV138" s="293"/>
      <c r="CFW138" s="293"/>
      <c r="CFX138" s="293"/>
      <c r="CFY138" s="293"/>
      <c r="CFZ138" s="293"/>
      <c r="CGA138" s="293"/>
      <c r="CGB138" s="293"/>
      <c r="CGC138" s="293"/>
      <c r="CGD138" s="293"/>
      <c r="CGE138" s="293"/>
      <c r="CGF138" s="293"/>
      <c r="CGG138" s="293"/>
      <c r="CGH138" s="293"/>
      <c r="CGI138" s="293"/>
      <c r="CGJ138" s="293"/>
      <c r="CGK138" s="293"/>
      <c r="CGL138" s="293"/>
      <c r="CGM138" s="293"/>
      <c r="CGN138" s="293"/>
      <c r="CGO138" s="293"/>
      <c r="CGP138" s="293"/>
      <c r="CGQ138" s="293"/>
      <c r="CGR138" s="293"/>
      <c r="CGS138" s="293"/>
      <c r="CGT138" s="293"/>
      <c r="CGU138" s="293"/>
      <c r="CGV138" s="293"/>
      <c r="CGW138" s="293"/>
      <c r="CGX138" s="293"/>
      <c r="CGY138" s="293"/>
      <c r="CGZ138" s="293"/>
      <c r="CHA138" s="293"/>
      <c r="CHB138" s="293"/>
      <c r="CHC138" s="293"/>
      <c r="CHD138" s="293"/>
      <c r="CHE138" s="293"/>
      <c r="CHF138" s="293"/>
      <c r="CHG138" s="293"/>
      <c r="CHH138" s="293"/>
      <c r="CHI138" s="293"/>
      <c r="CHJ138" s="293"/>
      <c r="CHK138" s="293"/>
      <c r="CHL138" s="293"/>
      <c r="CHM138" s="293"/>
      <c r="CHN138" s="293"/>
      <c r="CHO138" s="293"/>
      <c r="CHP138" s="293"/>
      <c r="CHQ138" s="293"/>
      <c r="CHR138" s="293"/>
      <c r="CHS138" s="293"/>
      <c r="CHT138" s="293"/>
      <c r="CHU138" s="293"/>
      <c r="CHV138" s="293"/>
      <c r="CHW138" s="293"/>
      <c r="CHX138" s="293"/>
      <c r="CHY138" s="293"/>
      <c r="CHZ138" s="293"/>
      <c r="CIA138" s="293"/>
      <c r="CIB138" s="293"/>
      <c r="CIC138" s="293"/>
      <c r="CID138" s="293"/>
      <c r="CIE138" s="293"/>
      <c r="CIF138" s="293"/>
      <c r="CIG138" s="293"/>
      <c r="CIH138" s="293"/>
      <c r="CII138" s="293"/>
      <c r="CIJ138" s="293"/>
      <c r="CIK138" s="293"/>
      <c r="CIL138" s="293"/>
      <c r="CIM138" s="293"/>
      <c r="CIN138" s="293"/>
      <c r="CIO138" s="293"/>
      <c r="CIP138" s="293"/>
      <c r="CIQ138" s="293"/>
      <c r="CIR138" s="293"/>
      <c r="CIS138" s="293"/>
      <c r="CIT138" s="293"/>
      <c r="CIU138" s="293"/>
      <c r="CIV138" s="293"/>
      <c r="CIW138" s="293"/>
      <c r="CIX138" s="293"/>
      <c r="CIY138" s="293"/>
      <c r="CIZ138" s="293"/>
      <c r="CJA138" s="293"/>
      <c r="CJB138" s="293"/>
      <c r="CJC138" s="293"/>
      <c r="CJD138" s="293"/>
      <c r="CJE138" s="293"/>
      <c r="CJF138" s="293"/>
      <c r="CJG138" s="293"/>
      <c r="CJH138" s="293"/>
      <c r="CJI138" s="293"/>
      <c r="CJJ138" s="293"/>
      <c r="CJK138" s="293"/>
      <c r="CJL138" s="293"/>
      <c r="CJM138" s="293"/>
      <c r="CJN138" s="293"/>
      <c r="CJO138" s="293"/>
      <c r="CJP138" s="293"/>
      <c r="CJQ138" s="293"/>
      <c r="CJR138" s="293"/>
      <c r="CJS138" s="293"/>
      <c r="CJT138" s="293"/>
      <c r="CJU138" s="293"/>
      <c r="CJV138" s="293"/>
      <c r="CJW138" s="293"/>
      <c r="CJX138" s="293"/>
      <c r="CJY138" s="293"/>
      <c r="CJZ138" s="293"/>
      <c r="CKA138" s="293"/>
      <c r="CKB138" s="293"/>
      <c r="CKC138" s="293"/>
      <c r="CKD138" s="293"/>
      <c r="CKE138" s="293"/>
      <c r="CKF138" s="293"/>
      <c r="CKG138" s="293"/>
      <c r="CKH138" s="293"/>
      <c r="CKI138" s="293"/>
      <c r="CKJ138" s="293"/>
      <c r="CKK138" s="293"/>
      <c r="CKL138" s="293"/>
      <c r="CKM138" s="293"/>
      <c r="CKN138" s="293"/>
      <c r="CKO138" s="293"/>
      <c r="CKP138" s="293"/>
      <c r="CKQ138" s="293"/>
      <c r="CKR138" s="293"/>
      <c r="CKS138" s="293"/>
      <c r="CKT138" s="293"/>
      <c r="CKU138" s="293"/>
      <c r="CKV138" s="293"/>
      <c r="CKW138" s="293"/>
      <c r="CKX138" s="293"/>
      <c r="CKY138" s="293"/>
      <c r="CKZ138" s="293"/>
      <c r="CLA138" s="293"/>
      <c r="CLB138" s="293"/>
      <c r="CLC138" s="293"/>
      <c r="CLD138" s="293"/>
      <c r="CLE138" s="293"/>
      <c r="CLF138" s="293"/>
      <c r="CLG138" s="293"/>
      <c r="CLH138" s="293"/>
      <c r="CLI138" s="293"/>
      <c r="CLJ138" s="293"/>
      <c r="CLK138" s="293"/>
      <c r="CLL138" s="293"/>
      <c r="CLM138" s="293"/>
      <c r="CLN138" s="293"/>
      <c r="CLO138" s="293"/>
      <c r="CLP138" s="293"/>
      <c r="CLQ138" s="293"/>
      <c r="CLR138" s="293"/>
      <c r="CLS138" s="293"/>
      <c r="CLT138" s="293"/>
      <c r="CLU138" s="293"/>
      <c r="CLV138" s="293"/>
      <c r="CLW138" s="293"/>
      <c r="CLX138" s="293"/>
      <c r="CLY138" s="293"/>
      <c r="CLZ138" s="293"/>
      <c r="CMA138" s="293"/>
      <c r="CMB138" s="293"/>
      <c r="CMC138" s="293"/>
      <c r="CMD138" s="293"/>
      <c r="CME138" s="293"/>
      <c r="CMF138" s="293"/>
      <c r="CMG138" s="293"/>
      <c r="CMH138" s="293"/>
      <c r="CMI138" s="293"/>
      <c r="CMJ138" s="293"/>
      <c r="CMK138" s="293"/>
      <c r="CML138" s="293"/>
      <c r="CMM138" s="293"/>
      <c r="CMN138" s="293"/>
      <c r="CMO138" s="293"/>
      <c r="CMP138" s="293"/>
      <c r="CMQ138" s="293"/>
      <c r="CMR138" s="293"/>
      <c r="CMS138" s="293"/>
      <c r="CMT138" s="293"/>
      <c r="CMU138" s="293"/>
      <c r="CMV138" s="293"/>
      <c r="CMW138" s="293"/>
      <c r="CMX138" s="293"/>
      <c r="CMY138" s="293"/>
      <c r="CMZ138" s="293"/>
      <c r="CNA138" s="293"/>
      <c r="CNB138" s="293"/>
      <c r="CNC138" s="293"/>
      <c r="CND138" s="293"/>
      <c r="CNE138" s="293"/>
      <c r="CNF138" s="293"/>
      <c r="CNG138" s="293"/>
      <c r="CNH138" s="293"/>
      <c r="CNI138" s="293"/>
      <c r="CNJ138" s="293"/>
      <c r="CNK138" s="293"/>
      <c r="CNL138" s="293"/>
      <c r="CNM138" s="293"/>
      <c r="CNN138" s="293"/>
      <c r="CNO138" s="293"/>
      <c r="CNP138" s="293"/>
      <c r="CNQ138" s="293"/>
      <c r="CNR138" s="293"/>
      <c r="CNS138" s="293"/>
      <c r="CNT138" s="293"/>
      <c r="CNU138" s="293"/>
      <c r="CNV138" s="293"/>
      <c r="CNW138" s="293"/>
      <c r="CNX138" s="293"/>
      <c r="CNY138" s="293"/>
      <c r="CNZ138" s="293"/>
      <c r="COA138" s="293"/>
      <c r="COB138" s="293"/>
      <c r="COC138" s="293"/>
      <c r="COD138" s="293"/>
      <c r="COE138" s="293"/>
      <c r="COF138" s="293"/>
      <c r="COG138" s="293"/>
      <c r="COH138" s="293"/>
      <c r="COI138" s="293"/>
      <c r="COJ138" s="293"/>
      <c r="COK138" s="293"/>
      <c r="COL138" s="293"/>
      <c r="COM138" s="293"/>
      <c r="CON138" s="293"/>
      <c r="COO138" s="293"/>
      <c r="COP138" s="293"/>
      <c r="COQ138" s="293"/>
      <c r="COR138" s="293"/>
      <c r="COS138" s="293"/>
      <c r="COT138" s="293"/>
      <c r="COU138" s="293"/>
      <c r="COV138" s="293"/>
      <c r="COW138" s="293"/>
      <c r="COX138" s="293"/>
      <c r="COY138" s="293"/>
      <c r="COZ138" s="293"/>
      <c r="CPA138" s="293"/>
      <c r="CPB138" s="293"/>
      <c r="CPC138" s="293"/>
      <c r="CPD138" s="293"/>
      <c r="CPE138" s="293"/>
      <c r="CPF138" s="293"/>
      <c r="CPG138" s="293"/>
      <c r="CPH138" s="293"/>
      <c r="CPI138" s="293"/>
      <c r="CPJ138" s="293"/>
      <c r="CPK138" s="293"/>
      <c r="CPL138" s="293"/>
      <c r="CPM138" s="293"/>
      <c r="CPN138" s="293"/>
      <c r="CPO138" s="293"/>
      <c r="CPP138" s="293"/>
      <c r="CPQ138" s="293"/>
      <c r="CPR138" s="293"/>
      <c r="CPS138" s="293"/>
      <c r="CPT138" s="293"/>
      <c r="CPU138" s="293"/>
      <c r="CPV138" s="293"/>
      <c r="CPW138" s="293"/>
      <c r="CPX138" s="293"/>
      <c r="CPY138" s="293"/>
      <c r="CPZ138" s="293"/>
      <c r="CQA138" s="293"/>
      <c r="CQB138" s="293"/>
      <c r="CQC138" s="293"/>
      <c r="CQD138" s="293"/>
      <c r="CQE138" s="293"/>
      <c r="CQF138" s="293"/>
      <c r="CQG138" s="293"/>
      <c r="CQH138" s="293"/>
      <c r="CQI138" s="293"/>
      <c r="CQJ138" s="293"/>
      <c r="CQK138" s="293"/>
      <c r="CQL138" s="293"/>
      <c r="CQM138" s="293"/>
      <c r="CQN138" s="293"/>
      <c r="CQO138" s="293"/>
      <c r="CQP138" s="293"/>
      <c r="CQQ138" s="293"/>
      <c r="CQR138" s="293"/>
      <c r="CQS138" s="293"/>
      <c r="CQT138" s="293"/>
      <c r="CQU138" s="293"/>
      <c r="CQV138" s="293"/>
      <c r="CQW138" s="293"/>
      <c r="CQX138" s="293"/>
      <c r="CQY138" s="293"/>
      <c r="CQZ138" s="293"/>
      <c r="CRA138" s="293"/>
      <c r="CRB138" s="293"/>
      <c r="CRC138" s="293"/>
      <c r="CRD138" s="293"/>
      <c r="CRE138" s="293"/>
      <c r="CRF138" s="293"/>
      <c r="CRG138" s="293"/>
      <c r="CRH138" s="293"/>
      <c r="CRI138" s="293"/>
      <c r="CRJ138" s="293"/>
      <c r="CRK138" s="293"/>
      <c r="CRL138" s="293"/>
      <c r="CRM138" s="293"/>
      <c r="CRN138" s="293"/>
      <c r="CRO138" s="293"/>
      <c r="CRP138" s="293"/>
      <c r="CRQ138" s="293"/>
      <c r="CRR138" s="293"/>
      <c r="CRS138" s="293"/>
      <c r="CRT138" s="293"/>
      <c r="CRU138" s="293"/>
      <c r="CRV138" s="293"/>
      <c r="CRW138" s="293"/>
      <c r="CRX138" s="293"/>
      <c r="CRY138" s="293"/>
      <c r="CRZ138" s="293"/>
      <c r="CSA138" s="293"/>
      <c r="CSB138" s="293"/>
      <c r="CSC138" s="293"/>
      <c r="CSD138" s="293"/>
      <c r="CSE138" s="293"/>
      <c r="CSF138" s="293"/>
      <c r="CSG138" s="293"/>
      <c r="CSH138" s="293"/>
      <c r="CSI138" s="293"/>
      <c r="CSJ138" s="293"/>
      <c r="CSK138" s="293"/>
      <c r="CSL138" s="293"/>
      <c r="CSM138" s="293"/>
      <c r="CSN138" s="293"/>
      <c r="CSO138" s="293"/>
      <c r="CSP138" s="293"/>
      <c r="CSQ138" s="293"/>
      <c r="CSR138" s="293"/>
      <c r="CSS138" s="293"/>
      <c r="CST138" s="293"/>
      <c r="CSU138" s="293"/>
      <c r="CSV138" s="293"/>
      <c r="CSW138" s="293"/>
      <c r="CSX138" s="293"/>
      <c r="CSY138" s="293"/>
      <c r="CSZ138" s="293"/>
      <c r="CTA138" s="293"/>
      <c r="CTB138" s="293"/>
      <c r="CTC138" s="293"/>
      <c r="CTD138" s="293"/>
      <c r="CTE138" s="293"/>
      <c r="CTF138" s="293"/>
      <c r="CTG138" s="293"/>
      <c r="CTH138" s="293"/>
      <c r="CTI138" s="293"/>
      <c r="CTJ138" s="293"/>
      <c r="CTK138" s="293"/>
      <c r="CTL138" s="293"/>
      <c r="CTM138" s="293"/>
      <c r="CTN138" s="293"/>
      <c r="CTO138" s="293"/>
      <c r="CTP138" s="293"/>
      <c r="CTQ138" s="293"/>
      <c r="CTR138" s="293"/>
      <c r="CTS138" s="293"/>
      <c r="CTT138" s="293"/>
      <c r="CTU138" s="293"/>
      <c r="CTV138" s="293"/>
      <c r="CTW138" s="293"/>
      <c r="CTX138" s="293"/>
      <c r="CTY138" s="293"/>
      <c r="CTZ138" s="293"/>
      <c r="CUA138" s="293"/>
      <c r="CUB138" s="293"/>
      <c r="CUC138" s="293"/>
      <c r="CUD138" s="293"/>
      <c r="CUE138" s="293"/>
      <c r="CUF138" s="293"/>
      <c r="CUG138" s="293"/>
      <c r="CUH138" s="293"/>
      <c r="CUI138" s="293"/>
      <c r="CUJ138" s="293"/>
      <c r="CUK138" s="293"/>
      <c r="CUL138" s="293"/>
      <c r="CUM138" s="293"/>
      <c r="CUN138" s="293"/>
      <c r="CUO138" s="293"/>
      <c r="CUP138" s="293"/>
      <c r="CUQ138" s="293"/>
      <c r="CUR138" s="293"/>
      <c r="CUS138" s="293"/>
      <c r="CUT138" s="293"/>
      <c r="CUU138" s="293"/>
      <c r="CUV138" s="293"/>
      <c r="CUW138" s="293"/>
      <c r="CUX138" s="293"/>
      <c r="CUY138" s="293"/>
      <c r="CUZ138" s="293"/>
      <c r="CVA138" s="293"/>
      <c r="CVB138" s="293"/>
      <c r="CVC138" s="293"/>
      <c r="CVD138" s="293"/>
      <c r="CVE138" s="293"/>
      <c r="CVF138" s="293"/>
      <c r="CVG138" s="293"/>
      <c r="CVH138" s="293"/>
      <c r="CVI138" s="293"/>
      <c r="CVJ138" s="293"/>
      <c r="CVK138" s="293"/>
      <c r="CVL138" s="293"/>
      <c r="CVM138" s="293"/>
      <c r="CVN138" s="293"/>
      <c r="CVO138" s="293"/>
      <c r="CVP138" s="293"/>
      <c r="CVQ138" s="293"/>
      <c r="CVR138" s="293"/>
      <c r="CVS138" s="293"/>
      <c r="CVT138" s="293"/>
      <c r="CVU138" s="293"/>
      <c r="CVV138" s="293"/>
      <c r="CVW138" s="293"/>
      <c r="CVX138" s="293"/>
      <c r="CVY138" s="293"/>
      <c r="CVZ138" s="293"/>
      <c r="CWA138" s="293"/>
      <c r="CWB138" s="293"/>
      <c r="CWC138" s="293"/>
      <c r="CWD138" s="293"/>
      <c r="CWE138" s="293"/>
      <c r="CWF138" s="293"/>
      <c r="CWG138" s="293"/>
      <c r="CWH138" s="293"/>
      <c r="CWI138" s="293"/>
      <c r="CWJ138" s="293"/>
      <c r="CWK138" s="293"/>
      <c r="CWL138" s="293"/>
      <c r="CWM138" s="293"/>
      <c r="CWN138" s="293"/>
      <c r="CWO138" s="293"/>
      <c r="CWP138" s="293"/>
      <c r="CWQ138" s="293"/>
      <c r="CWR138" s="293"/>
      <c r="CWS138" s="293"/>
      <c r="CWT138" s="293"/>
      <c r="CWU138" s="293"/>
      <c r="CWV138" s="293"/>
      <c r="CWW138" s="293"/>
      <c r="CWX138" s="293"/>
      <c r="CWY138" s="293"/>
      <c r="CWZ138" s="293"/>
      <c r="CXA138" s="293"/>
      <c r="CXB138" s="293"/>
      <c r="CXC138" s="293"/>
      <c r="CXD138" s="293"/>
      <c r="CXE138" s="293"/>
      <c r="CXF138" s="293"/>
      <c r="CXG138" s="293"/>
      <c r="CXH138" s="293"/>
      <c r="CXI138" s="293"/>
      <c r="CXJ138" s="293"/>
      <c r="CXK138" s="293"/>
      <c r="CXL138" s="293"/>
      <c r="CXM138" s="293"/>
      <c r="CXN138" s="293"/>
      <c r="CXO138" s="293"/>
      <c r="CXP138" s="293"/>
      <c r="CXQ138" s="293"/>
      <c r="CXR138" s="293"/>
      <c r="CXS138" s="293"/>
      <c r="CXT138" s="293"/>
      <c r="CXU138" s="293"/>
      <c r="CXV138" s="293"/>
      <c r="CXW138" s="293"/>
      <c r="CXX138" s="293"/>
      <c r="CXY138" s="293"/>
      <c r="CXZ138" s="293"/>
      <c r="CYA138" s="293"/>
      <c r="CYB138" s="293"/>
      <c r="CYC138" s="293"/>
      <c r="CYD138" s="293"/>
      <c r="CYE138" s="293"/>
      <c r="CYF138" s="293"/>
      <c r="CYG138" s="293"/>
      <c r="CYH138" s="293"/>
      <c r="CYI138" s="293"/>
      <c r="CYJ138" s="293"/>
      <c r="CYK138" s="293"/>
      <c r="CYL138" s="293"/>
      <c r="CYM138" s="293"/>
      <c r="CYN138" s="293"/>
      <c r="CYO138" s="293"/>
      <c r="CYP138" s="293"/>
      <c r="CYQ138" s="293"/>
      <c r="CYR138" s="293"/>
      <c r="CYS138" s="293"/>
      <c r="CYT138" s="293"/>
      <c r="CYU138" s="293"/>
      <c r="CYV138" s="293"/>
      <c r="CYW138" s="293"/>
      <c r="CYX138" s="293"/>
      <c r="CYY138" s="293"/>
      <c r="CYZ138" s="293"/>
      <c r="CZA138" s="293"/>
      <c r="CZB138" s="293"/>
      <c r="CZC138" s="293"/>
      <c r="CZD138" s="293"/>
      <c r="CZE138" s="293"/>
      <c r="CZF138" s="293"/>
      <c r="CZG138" s="293"/>
      <c r="CZH138" s="293"/>
      <c r="CZI138" s="293"/>
      <c r="CZJ138" s="293"/>
      <c r="CZK138" s="293"/>
      <c r="CZL138" s="293"/>
      <c r="CZM138" s="293"/>
      <c r="CZN138" s="293"/>
      <c r="CZO138" s="293"/>
      <c r="CZP138" s="293"/>
      <c r="CZQ138" s="293"/>
      <c r="CZR138" s="293"/>
      <c r="CZS138" s="293"/>
      <c r="CZT138" s="293"/>
      <c r="CZU138" s="293"/>
      <c r="CZV138" s="293"/>
      <c r="CZW138" s="293"/>
      <c r="CZX138" s="293"/>
      <c r="CZY138" s="293"/>
      <c r="CZZ138" s="293"/>
      <c r="DAA138" s="293"/>
      <c r="DAB138" s="293"/>
      <c r="DAC138" s="293"/>
      <c r="DAD138" s="293"/>
      <c r="DAE138" s="293"/>
      <c r="DAF138" s="293"/>
      <c r="DAG138" s="293"/>
      <c r="DAH138" s="293"/>
      <c r="DAI138" s="293"/>
      <c r="DAJ138" s="293"/>
      <c r="DAK138" s="293"/>
      <c r="DAL138" s="293"/>
      <c r="DAM138" s="293"/>
      <c r="DAN138" s="293"/>
      <c r="DAO138" s="293"/>
      <c r="DAP138" s="293"/>
      <c r="DAQ138" s="293"/>
      <c r="DAR138" s="293"/>
      <c r="DAS138" s="293"/>
      <c r="DAT138" s="293"/>
      <c r="DAU138" s="293"/>
      <c r="DAV138" s="293"/>
      <c r="DAW138" s="293"/>
      <c r="DAX138" s="293"/>
      <c r="DAY138" s="293"/>
      <c r="DAZ138" s="293"/>
      <c r="DBA138" s="293"/>
      <c r="DBB138" s="293"/>
      <c r="DBC138" s="293"/>
      <c r="DBD138" s="293"/>
      <c r="DBE138" s="293"/>
      <c r="DBF138" s="293"/>
      <c r="DBG138" s="293"/>
      <c r="DBH138" s="293"/>
      <c r="DBI138" s="293"/>
      <c r="DBJ138" s="293"/>
      <c r="DBK138" s="293"/>
      <c r="DBL138" s="293"/>
      <c r="DBM138" s="293"/>
      <c r="DBN138" s="293"/>
      <c r="DBO138" s="293"/>
      <c r="DBP138" s="293"/>
      <c r="DBQ138" s="293"/>
      <c r="DBR138" s="293"/>
      <c r="DBS138" s="293"/>
      <c r="DBT138" s="293"/>
      <c r="DBU138" s="293"/>
      <c r="DBV138" s="293"/>
      <c r="DBW138" s="293"/>
      <c r="DBX138" s="293"/>
      <c r="DBY138" s="293"/>
      <c r="DBZ138" s="293"/>
      <c r="DCA138" s="293"/>
      <c r="DCB138" s="293"/>
      <c r="DCC138" s="293"/>
      <c r="DCD138" s="293"/>
      <c r="DCE138" s="293"/>
      <c r="DCF138" s="293"/>
      <c r="DCG138" s="293"/>
      <c r="DCH138" s="293"/>
      <c r="DCI138" s="293"/>
      <c r="DCJ138" s="293"/>
      <c r="DCK138" s="293"/>
      <c r="DCL138" s="293"/>
      <c r="DCM138" s="293"/>
      <c r="DCN138" s="293"/>
      <c r="DCO138" s="293"/>
      <c r="DCP138" s="293"/>
      <c r="DCQ138" s="293"/>
      <c r="DCR138" s="293"/>
      <c r="DCS138" s="293"/>
      <c r="DCT138" s="293"/>
      <c r="DCU138" s="293"/>
      <c r="DCV138" s="293"/>
      <c r="DCW138" s="293"/>
      <c r="DCX138" s="293"/>
      <c r="DCY138" s="293"/>
      <c r="DCZ138" s="293"/>
      <c r="DDA138" s="293"/>
      <c r="DDB138" s="293"/>
      <c r="DDC138" s="293"/>
      <c r="DDD138" s="293"/>
      <c r="DDE138" s="293"/>
      <c r="DDF138" s="293"/>
      <c r="DDG138" s="293"/>
      <c r="DDH138" s="293"/>
      <c r="DDI138" s="293"/>
      <c r="DDJ138" s="293"/>
      <c r="DDK138" s="293"/>
      <c r="DDL138" s="293"/>
      <c r="DDM138" s="293"/>
      <c r="DDN138" s="293"/>
      <c r="DDO138" s="293"/>
      <c r="DDP138" s="293"/>
      <c r="DDQ138" s="293"/>
      <c r="DDR138" s="293"/>
      <c r="DDS138" s="293"/>
      <c r="DDT138" s="293"/>
      <c r="DDU138" s="293"/>
      <c r="DDV138" s="293"/>
      <c r="DDW138" s="293"/>
      <c r="DDX138" s="293"/>
      <c r="DDY138" s="293"/>
      <c r="DDZ138" s="293"/>
      <c r="DEA138" s="293"/>
      <c r="DEB138" s="293"/>
      <c r="DEC138" s="293"/>
      <c r="DED138" s="293"/>
      <c r="DEE138" s="293"/>
      <c r="DEF138" s="293"/>
      <c r="DEG138" s="293"/>
      <c r="DEH138" s="293"/>
      <c r="DEI138" s="293"/>
      <c r="DEJ138" s="293"/>
      <c r="DEK138" s="293"/>
      <c r="DEL138" s="293"/>
      <c r="DEM138" s="293"/>
      <c r="DEN138" s="293"/>
      <c r="DEO138" s="293"/>
      <c r="DEP138" s="293"/>
      <c r="DEQ138" s="293"/>
      <c r="DER138" s="293"/>
      <c r="DES138" s="293"/>
      <c r="DET138" s="293"/>
      <c r="DEU138" s="293"/>
      <c r="DEV138" s="293"/>
      <c r="DEW138" s="293"/>
      <c r="DEX138" s="293"/>
      <c r="DEY138" s="293"/>
      <c r="DEZ138" s="293"/>
      <c r="DFA138" s="293"/>
      <c r="DFB138" s="293"/>
      <c r="DFC138" s="293"/>
      <c r="DFD138" s="293"/>
      <c r="DFE138" s="293"/>
      <c r="DFF138" s="293"/>
      <c r="DFG138" s="293"/>
      <c r="DFH138" s="293"/>
      <c r="DFI138" s="293"/>
      <c r="DFJ138" s="293"/>
      <c r="DFK138" s="293"/>
      <c r="DFL138" s="293"/>
      <c r="DFM138" s="293"/>
      <c r="DFN138" s="293"/>
      <c r="DFO138" s="293"/>
      <c r="DFP138" s="293"/>
      <c r="DFQ138" s="293"/>
      <c r="DFR138" s="293"/>
      <c r="DFS138" s="293"/>
      <c r="DFT138" s="293"/>
      <c r="DFU138" s="293"/>
      <c r="DFV138" s="293"/>
      <c r="DFW138" s="293"/>
      <c r="DFX138" s="293"/>
      <c r="DFY138" s="293"/>
      <c r="DFZ138" s="293"/>
      <c r="DGA138" s="293"/>
      <c r="DGB138" s="293"/>
      <c r="DGC138" s="293"/>
      <c r="DGD138" s="293"/>
      <c r="DGE138" s="293"/>
      <c r="DGF138" s="293"/>
      <c r="DGG138" s="293"/>
      <c r="DGH138" s="293"/>
      <c r="DGI138" s="293"/>
      <c r="DGJ138" s="293"/>
      <c r="DGK138" s="293"/>
      <c r="DGL138" s="293"/>
      <c r="DGM138" s="293"/>
      <c r="DGN138" s="293"/>
      <c r="DGO138" s="293"/>
      <c r="DGP138" s="293"/>
      <c r="DGQ138" s="293"/>
      <c r="DGR138" s="293"/>
      <c r="DGS138" s="293"/>
      <c r="DGT138" s="293"/>
      <c r="DGU138" s="293"/>
      <c r="DGV138" s="293"/>
      <c r="DGW138" s="293"/>
      <c r="DGX138" s="293"/>
      <c r="DGY138" s="293"/>
      <c r="DGZ138" s="293"/>
      <c r="DHA138" s="293"/>
      <c r="DHB138" s="293"/>
      <c r="DHC138" s="293"/>
      <c r="DHD138" s="293"/>
      <c r="DHE138" s="293"/>
      <c r="DHF138" s="293"/>
      <c r="DHG138" s="293"/>
      <c r="DHH138" s="293"/>
      <c r="DHI138" s="293"/>
      <c r="DHJ138" s="293"/>
      <c r="DHK138" s="293"/>
      <c r="DHL138" s="293"/>
      <c r="DHM138" s="293"/>
      <c r="DHN138" s="293"/>
      <c r="DHO138" s="293"/>
      <c r="DHP138" s="293"/>
      <c r="DHQ138" s="293"/>
      <c r="DHR138" s="293"/>
      <c r="DHS138" s="293"/>
      <c r="DHT138" s="293"/>
      <c r="DHU138" s="293"/>
      <c r="DHV138" s="293"/>
      <c r="DHW138" s="293"/>
      <c r="DHX138" s="293"/>
      <c r="DHY138" s="293"/>
      <c r="DHZ138" s="293"/>
      <c r="DIA138" s="293"/>
      <c r="DIB138" s="293"/>
      <c r="DIC138" s="293"/>
      <c r="DID138" s="293"/>
      <c r="DIE138" s="293"/>
      <c r="DIF138" s="293"/>
      <c r="DIG138" s="293"/>
      <c r="DIH138" s="293"/>
      <c r="DII138" s="293"/>
      <c r="DIJ138" s="293"/>
      <c r="DIK138" s="293"/>
      <c r="DIL138" s="293"/>
      <c r="DIM138" s="293"/>
      <c r="DIN138" s="293"/>
      <c r="DIO138" s="293"/>
      <c r="DIP138" s="293"/>
      <c r="DIQ138" s="293"/>
      <c r="DIR138" s="293"/>
      <c r="DIS138" s="293"/>
      <c r="DIT138" s="293"/>
      <c r="DIU138" s="293"/>
      <c r="DIV138" s="293"/>
      <c r="DIW138" s="293"/>
      <c r="DIX138" s="293"/>
      <c r="DIY138" s="293"/>
      <c r="DIZ138" s="293"/>
      <c r="DJA138" s="293"/>
      <c r="DJB138" s="293"/>
      <c r="DJC138" s="293"/>
      <c r="DJD138" s="293"/>
      <c r="DJE138" s="293"/>
      <c r="DJF138" s="293"/>
      <c r="DJG138" s="293"/>
      <c r="DJH138" s="293"/>
      <c r="DJI138" s="293"/>
      <c r="DJJ138" s="293"/>
      <c r="DJK138" s="293"/>
      <c r="DJL138" s="293"/>
      <c r="DJM138" s="293"/>
      <c r="DJN138" s="293"/>
      <c r="DJO138" s="293"/>
      <c r="DJP138" s="293"/>
      <c r="DJQ138" s="293"/>
      <c r="DJR138" s="293"/>
      <c r="DJS138" s="293"/>
      <c r="DJT138" s="293"/>
      <c r="DJU138" s="293"/>
      <c r="DJV138" s="293"/>
      <c r="DJW138" s="293"/>
      <c r="DJX138" s="293"/>
      <c r="DJY138" s="293"/>
      <c r="DJZ138" s="293"/>
      <c r="DKA138" s="293"/>
      <c r="DKB138" s="293"/>
      <c r="DKC138" s="293"/>
      <c r="DKD138" s="293"/>
      <c r="DKE138" s="293"/>
      <c r="DKF138" s="293"/>
      <c r="DKG138" s="293"/>
      <c r="DKH138" s="293"/>
      <c r="DKI138" s="293"/>
      <c r="DKJ138" s="293"/>
      <c r="DKK138" s="293"/>
      <c r="DKL138" s="293"/>
      <c r="DKM138" s="293"/>
      <c r="DKN138" s="293"/>
      <c r="DKO138" s="293"/>
      <c r="DKP138" s="293"/>
      <c r="DKQ138" s="293"/>
      <c r="DKR138" s="293"/>
      <c r="DKS138" s="293"/>
      <c r="DKT138" s="293"/>
      <c r="DKU138" s="293"/>
      <c r="DKV138" s="293"/>
      <c r="DKW138" s="293"/>
      <c r="DKX138" s="293"/>
      <c r="DKY138" s="293"/>
      <c r="DKZ138" s="293"/>
      <c r="DLA138" s="293"/>
      <c r="DLB138" s="293"/>
      <c r="DLC138" s="293"/>
      <c r="DLD138" s="293"/>
      <c r="DLE138" s="293"/>
      <c r="DLF138" s="293"/>
      <c r="DLG138" s="293"/>
      <c r="DLH138" s="293"/>
      <c r="DLI138" s="293"/>
      <c r="DLJ138" s="293"/>
      <c r="DLK138" s="293"/>
      <c r="DLL138" s="293"/>
      <c r="DLM138" s="293"/>
      <c r="DLN138" s="293"/>
      <c r="DLO138" s="293"/>
      <c r="DLP138" s="293"/>
      <c r="DLQ138" s="293"/>
      <c r="DLR138" s="293"/>
      <c r="DLS138" s="293"/>
      <c r="DLT138" s="293"/>
      <c r="DLU138" s="293"/>
      <c r="DLV138" s="293"/>
      <c r="DLW138" s="293"/>
      <c r="DLX138" s="293"/>
      <c r="DLY138" s="293"/>
      <c r="DLZ138" s="293"/>
      <c r="DMA138" s="293"/>
      <c r="DMB138" s="293"/>
      <c r="DMC138" s="293"/>
      <c r="DMD138" s="293"/>
      <c r="DME138" s="293"/>
      <c r="DMF138" s="293"/>
      <c r="DMG138" s="293"/>
      <c r="DMH138" s="293"/>
      <c r="DMI138" s="293"/>
      <c r="DMJ138" s="293"/>
      <c r="DMK138" s="293"/>
      <c r="DML138" s="293"/>
      <c r="DMM138" s="293"/>
      <c r="DMN138" s="293"/>
      <c r="DMO138" s="293"/>
      <c r="DMP138" s="293"/>
      <c r="DMQ138" s="293"/>
      <c r="DMR138" s="293"/>
      <c r="DMS138" s="293"/>
      <c r="DMT138" s="293"/>
      <c r="DMU138" s="293"/>
      <c r="DMV138" s="293"/>
      <c r="DMW138" s="293"/>
      <c r="DMX138" s="293"/>
      <c r="DMY138" s="293"/>
      <c r="DMZ138" s="293"/>
      <c r="DNA138" s="293"/>
      <c r="DNB138" s="293"/>
      <c r="DNC138" s="293"/>
      <c r="DND138" s="293"/>
      <c r="DNE138" s="293"/>
      <c r="DNF138" s="293"/>
      <c r="DNG138" s="293"/>
      <c r="DNH138" s="293"/>
      <c r="DNI138" s="293"/>
      <c r="DNJ138" s="293"/>
      <c r="DNK138" s="293"/>
      <c r="DNL138" s="293"/>
      <c r="DNM138" s="293"/>
      <c r="DNN138" s="293"/>
      <c r="DNO138" s="293"/>
      <c r="DNP138" s="293"/>
      <c r="DNQ138" s="293"/>
      <c r="DNR138" s="293"/>
      <c r="DNS138" s="293"/>
      <c r="DNT138" s="293"/>
      <c r="DNU138" s="293"/>
      <c r="DNV138" s="293"/>
      <c r="DNW138" s="293"/>
      <c r="DNX138" s="293"/>
      <c r="DNY138" s="293"/>
      <c r="DNZ138" s="293"/>
      <c r="DOA138" s="293"/>
      <c r="DOB138" s="293"/>
      <c r="DOC138" s="293"/>
      <c r="DOD138" s="293"/>
      <c r="DOE138" s="293"/>
      <c r="DOF138" s="293"/>
      <c r="DOG138" s="293"/>
      <c r="DOH138" s="293"/>
      <c r="DOI138" s="293"/>
      <c r="DOJ138" s="293"/>
      <c r="DOK138" s="293"/>
      <c r="DOL138" s="293"/>
      <c r="DOM138" s="293"/>
      <c r="DON138" s="293"/>
      <c r="DOO138" s="293"/>
      <c r="DOP138" s="293"/>
      <c r="DOQ138" s="293"/>
      <c r="DOR138" s="293"/>
      <c r="DOS138" s="293"/>
      <c r="DOT138" s="293"/>
      <c r="DOU138" s="293"/>
      <c r="DOV138" s="293"/>
      <c r="DOW138" s="293"/>
      <c r="DOX138" s="293"/>
      <c r="DOY138" s="293"/>
      <c r="DOZ138" s="293"/>
      <c r="DPA138" s="293"/>
      <c r="DPB138" s="293"/>
      <c r="DPC138" s="293"/>
      <c r="DPD138" s="293"/>
      <c r="DPE138" s="293"/>
      <c r="DPF138" s="293"/>
      <c r="DPG138" s="293"/>
      <c r="DPH138" s="293"/>
      <c r="DPI138" s="293"/>
      <c r="DPJ138" s="293"/>
      <c r="DPK138" s="293"/>
      <c r="DPL138" s="293"/>
      <c r="DPM138" s="293"/>
      <c r="DPN138" s="293"/>
      <c r="DPO138" s="293"/>
      <c r="DPP138" s="293"/>
      <c r="DPQ138" s="293"/>
      <c r="DPR138" s="293"/>
      <c r="DPS138" s="293"/>
      <c r="DPT138" s="293"/>
      <c r="DPU138" s="293"/>
      <c r="DPV138" s="293"/>
      <c r="DPW138" s="293"/>
      <c r="DPX138" s="293"/>
      <c r="DPY138" s="293"/>
      <c r="DPZ138" s="293"/>
      <c r="DQA138" s="293"/>
      <c r="DQB138" s="293"/>
      <c r="DQC138" s="293"/>
      <c r="DQD138" s="293"/>
      <c r="DQE138" s="293"/>
      <c r="DQF138" s="293"/>
      <c r="DQG138" s="293"/>
      <c r="DQH138" s="293"/>
      <c r="DQI138" s="293"/>
      <c r="DQJ138" s="293"/>
      <c r="DQK138" s="293"/>
      <c r="DQL138" s="293"/>
      <c r="DQM138" s="293"/>
      <c r="DQN138" s="293"/>
      <c r="DQO138" s="293"/>
      <c r="DQP138" s="293"/>
      <c r="DQQ138" s="293"/>
      <c r="DQR138" s="293"/>
      <c r="DQS138" s="293"/>
      <c r="DQT138" s="293"/>
      <c r="DQU138" s="293"/>
      <c r="DQV138" s="293"/>
      <c r="DQW138" s="293"/>
      <c r="DQX138" s="293"/>
      <c r="DQY138" s="293"/>
      <c r="DQZ138" s="293"/>
      <c r="DRA138" s="293"/>
      <c r="DRB138" s="293"/>
      <c r="DRC138" s="293"/>
      <c r="DRD138" s="293"/>
      <c r="DRE138" s="293"/>
      <c r="DRF138" s="293"/>
      <c r="DRG138" s="293"/>
      <c r="DRH138" s="293"/>
      <c r="DRI138" s="293"/>
      <c r="DRJ138" s="293"/>
      <c r="DRK138" s="293"/>
      <c r="DRL138" s="293"/>
      <c r="DRM138" s="293"/>
      <c r="DRN138" s="293"/>
      <c r="DRO138" s="293"/>
      <c r="DRP138" s="293"/>
      <c r="DRQ138" s="293"/>
      <c r="DRR138" s="293"/>
      <c r="DRS138" s="293"/>
      <c r="DRT138" s="293"/>
      <c r="DRU138" s="293"/>
      <c r="DRV138" s="293"/>
      <c r="DRW138" s="293"/>
      <c r="DRX138" s="293"/>
      <c r="DRY138" s="293"/>
      <c r="DRZ138" s="293"/>
      <c r="DSA138" s="293"/>
      <c r="DSB138" s="293"/>
      <c r="DSC138" s="293"/>
      <c r="DSD138" s="293"/>
      <c r="DSE138" s="293"/>
      <c r="DSF138" s="293"/>
      <c r="DSG138" s="293"/>
      <c r="DSH138" s="293"/>
      <c r="DSI138" s="293"/>
      <c r="DSJ138" s="293"/>
      <c r="DSK138" s="293"/>
      <c r="DSL138" s="293"/>
      <c r="DSM138" s="293"/>
      <c r="DSN138" s="293"/>
      <c r="DSO138" s="293"/>
      <c r="DSP138" s="293"/>
      <c r="DSQ138" s="293"/>
      <c r="DSR138" s="293"/>
      <c r="DSS138" s="293"/>
      <c r="DST138" s="293"/>
      <c r="DSU138" s="293"/>
      <c r="DSV138" s="293"/>
      <c r="DSW138" s="293"/>
      <c r="DSX138" s="293"/>
      <c r="DSY138" s="293"/>
      <c r="DSZ138" s="293"/>
      <c r="DTA138" s="293"/>
      <c r="DTB138" s="293"/>
      <c r="DTC138" s="293"/>
      <c r="DTD138" s="293"/>
      <c r="DTE138" s="293"/>
      <c r="DTF138" s="293"/>
      <c r="DTG138" s="293"/>
      <c r="DTH138" s="293"/>
      <c r="DTI138" s="293"/>
      <c r="DTJ138" s="293"/>
      <c r="DTK138" s="293"/>
      <c r="DTL138" s="293"/>
      <c r="DTM138" s="293"/>
      <c r="DTN138" s="293"/>
      <c r="DTO138" s="293"/>
      <c r="DTP138" s="293"/>
      <c r="DTQ138" s="293"/>
      <c r="DTR138" s="293"/>
      <c r="DTS138" s="293"/>
      <c r="DTT138" s="293"/>
      <c r="DTU138" s="293"/>
      <c r="DTV138" s="293"/>
      <c r="DTW138" s="293"/>
      <c r="DTX138" s="293"/>
      <c r="DTY138" s="293"/>
      <c r="DTZ138" s="293"/>
      <c r="DUA138" s="293"/>
      <c r="DUB138" s="293"/>
      <c r="DUC138" s="293"/>
      <c r="DUD138" s="293"/>
      <c r="DUE138" s="293"/>
      <c r="DUF138" s="293"/>
      <c r="DUG138" s="293"/>
      <c r="DUH138" s="293"/>
      <c r="DUI138" s="293"/>
      <c r="DUJ138" s="293"/>
      <c r="DUK138" s="293"/>
      <c r="DUL138" s="293"/>
      <c r="DUM138" s="293"/>
      <c r="DUN138" s="293"/>
      <c r="DUO138" s="293"/>
      <c r="DUP138" s="293"/>
      <c r="DUQ138" s="293"/>
      <c r="DUR138" s="293"/>
      <c r="DUS138" s="293"/>
      <c r="DUT138" s="293"/>
      <c r="DUU138" s="293"/>
      <c r="DUV138" s="293"/>
      <c r="DUW138" s="293"/>
      <c r="DUX138" s="293"/>
      <c r="DUY138" s="293"/>
      <c r="DUZ138" s="293"/>
      <c r="DVA138" s="293"/>
      <c r="DVB138" s="293"/>
      <c r="DVC138" s="293"/>
      <c r="DVD138" s="293"/>
      <c r="DVE138" s="293"/>
      <c r="DVF138" s="293"/>
      <c r="DVG138" s="293"/>
      <c r="DVH138" s="293"/>
      <c r="DVI138" s="293"/>
      <c r="DVJ138" s="293"/>
      <c r="DVK138" s="293"/>
      <c r="DVL138" s="293"/>
      <c r="DVM138" s="293"/>
      <c r="DVN138" s="293"/>
      <c r="DVO138" s="293"/>
      <c r="DVP138" s="293"/>
      <c r="DVQ138" s="293"/>
      <c r="DVR138" s="293"/>
      <c r="DVS138" s="293"/>
      <c r="DVT138" s="293"/>
      <c r="DVU138" s="293"/>
      <c r="DVV138" s="293"/>
      <c r="DVW138" s="293"/>
      <c r="DVX138" s="293"/>
      <c r="DVY138" s="293"/>
      <c r="DVZ138" s="293"/>
      <c r="DWA138" s="293"/>
      <c r="DWB138" s="293"/>
      <c r="DWC138" s="293"/>
      <c r="DWD138" s="293"/>
      <c r="DWE138" s="293"/>
      <c r="DWF138" s="293"/>
      <c r="DWG138" s="293"/>
      <c r="DWH138" s="293"/>
      <c r="DWI138" s="293"/>
      <c r="DWJ138" s="293"/>
      <c r="DWK138" s="293"/>
      <c r="DWL138" s="293"/>
      <c r="DWM138" s="293"/>
      <c r="DWN138" s="293"/>
      <c r="DWO138" s="293"/>
      <c r="DWP138" s="293"/>
      <c r="DWQ138" s="293"/>
      <c r="DWR138" s="293"/>
      <c r="DWS138" s="293"/>
      <c r="DWT138" s="293"/>
      <c r="DWU138" s="293"/>
      <c r="DWV138" s="293"/>
      <c r="DWW138" s="293"/>
      <c r="DWX138" s="293"/>
      <c r="DWY138" s="293"/>
      <c r="DWZ138" s="293"/>
      <c r="DXA138" s="293"/>
      <c r="DXB138" s="293"/>
      <c r="DXC138" s="293"/>
      <c r="DXD138" s="293"/>
      <c r="DXE138" s="293"/>
      <c r="DXF138" s="293"/>
      <c r="DXG138" s="293"/>
      <c r="DXH138" s="293"/>
      <c r="DXI138" s="293"/>
      <c r="DXJ138" s="293"/>
      <c r="DXK138" s="293"/>
      <c r="DXL138" s="293"/>
      <c r="DXM138" s="293"/>
      <c r="DXN138" s="293"/>
      <c r="DXO138" s="293"/>
      <c r="DXP138" s="293"/>
      <c r="DXQ138" s="293"/>
      <c r="DXR138" s="293"/>
      <c r="DXS138" s="293"/>
      <c r="DXT138" s="293"/>
      <c r="DXU138" s="293"/>
      <c r="DXV138" s="293"/>
      <c r="DXW138" s="293"/>
      <c r="DXX138" s="293"/>
      <c r="DXY138" s="293"/>
      <c r="DXZ138" s="293"/>
      <c r="DYA138" s="293"/>
      <c r="DYB138" s="293"/>
      <c r="DYC138" s="293"/>
      <c r="DYD138" s="293"/>
      <c r="DYE138" s="293"/>
      <c r="DYF138" s="293"/>
      <c r="DYG138" s="293"/>
      <c r="DYH138" s="293"/>
      <c r="DYI138" s="293"/>
      <c r="DYJ138" s="293"/>
      <c r="DYK138" s="293"/>
      <c r="DYL138" s="293"/>
      <c r="DYM138" s="293"/>
      <c r="DYN138" s="293"/>
      <c r="DYO138" s="293"/>
      <c r="DYP138" s="293"/>
      <c r="DYQ138" s="293"/>
      <c r="DYR138" s="293"/>
      <c r="DYS138" s="293"/>
      <c r="DYT138" s="293"/>
      <c r="DYU138" s="293"/>
      <c r="DYV138" s="293"/>
      <c r="DYW138" s="293"/>
      <c r="DYX138" s="293"/>
      <c r="DYY138" s="293"/>
      <c r="DYZ138" s="293"/>
      <c r="DZA138" s="293"/>
      <c r="DZB138" s="293"/>
      <c r="DZC138" s="293"/>
      <c r="DZD138" s="293"/>
      <c r="DZE138" s="293"/>
      <c r="DZF138" s="293"/>
      <c r="DZG138" s="293"/>
      <c r="DZH138" s="293"/>
      <c r="DZI138" s="293"/>
      <c r="DZJ138" s="293"/>
      <c r="DZK138" s="293"/>
      <c r="DZL138" s="293"/>
      <c r="DZM138" s="293"/>
      <c r="DZN138" s="293"/>
      <c r="DZO138" s="293"/>
      <c r="DZP138" s="293"/>
      <c r="DZQ138" s="293"/>
      <c r="DZR138" s="293"/>
      <c r="DZS138" s="293"/>
      <c r="DZT138" s="293"/>
      <c r="DZU138" s="293"/>
      <c r="DZV138" s="293"/>
      <c r="DZW138" s="293"/>
      <c r="DZX138" s="293"/>
      <c r="DZY138" s="293"/>
      <c r="DZZ138" s="293"/>
      <c r="EAA138" s="293"/>
      <c r="EAB138" s="293"/>
      <c r="EAC138" s="293"/>
      <c r="EAD138" s="293"/>
      <c r="EAE138" s="293"/>
      <c r="EAF138" s="293"/>
      <c r="EAG138" s="293"/>
      <c r="EAH138" s="293"/>
      <c r="EAI138" s="293"/>
      <c r="EAJ138" s="293"/>
      <c r="EAK138" s="293"/>
      <c r="EAL138" s="293"/>
      <c r="EAM138" s="293"/>
      <c r="EAN138" s="293"/>
      <c r="EAO138" s="293"/>
      <c r="EAP138" s="293"/>
      <c r="EAQ138" s="293"/>
      <c r="EAR138" s="293"/>
      <c r="EAS138" s="293"/>
      <c r="EAT138" s="293"/>
      <c r="EAU138" s="293"/>
      <c r="EAV138" s="293"/>
      <c r="EAW138" s="293"/>
      <c r="EAX138" s="293"/>
      <c r="EAY138" s="293"/>
      <c r="EAZ138" s="293"/>
      <c r="EBA138" s="293"/>
      <c r="EBB138" s="293"/>
      <c r="EBC138" s="293"/>
      <c r="EBD138" s="293"/>
      <c r="EBE138" s="293"/>
      <c r="EBF138" s="293"/>
      <c r="EBG138" s="293"/>
      <c r="EBH138" s="293"/>
      <c r="EBI138" s="293"/>
      <c r="EBJ138" s="293"/>
      <c r="EBK138" s="293"/>
      <c r="EBL138" s="293"/>
      <c r="EBM138" s="293"/>
      <c r="EBN138" s="293"/>
      <c r="EBO138" s="293"/>
      <c r="EBP138" s="293"/>
      <c r="EBQ138" s="293"/>
      <c r="EBR138" s="293"/>
      <c r="EBS138" s="293"/>
      <c r="EBT138" s="293"/>
      <c r="EBU138" s="293"/>
      <c r="EBV138" s="293"/>
      <c r="EBW138" s="293"/>
      <c r="EBX138" s="293"/>
      <c r="EBY138" s="293"/>
      <c r="EBZ138" s="293"/>
      <c r="ECA138" s="293"/>
      <c r="ECB138" s="293"/>
      <c r="ECC138" s="293"/>
      <c r="ECD138" s="293"/>
      <c r="ECE138" s="293"/>
      <c r="ECF138" s="293"/>
      <c r="ECG138" s="293"/>
      <c r="ECH138" s="293"/>
      <c r="ECI138" s="293"/>
      <c r="ECJ138" s="293"/>
      <c r="ECK138" s="293"/>
      <c r="ECL138" s="293"/>
      <c r="ECM138" s="293"/>
      <c r="ECN138" s="293"/>
      <c r="ECO138" s="293"/>
      <c r="ECP138" s="293"/>
      <c r="ECQ138" s="293"/>
      <c r="ECR138" s="293"/>
      <c r="ECS138" s="293"/>
      <c r="ECT138" s="293"/>
      <c r="ECU138" s="293"/>
      <c r="ECV138" s="293"/>
      <c r="ECW138" s="293"/>
      <c r="ECX138" s="293"/>
      <c r="ECY138" s="293"/>
      <c r="ECZ138" s="293"/>
      <c r="EDA138" s="293"/>
      <c r="EDB138" s="293"/>
      <c r="EDC138" s="293"/>
      <c r="EDD138" s="293"/>
      <c r="EDE138" s="293"/>
      <c r="EDF138" s="293"/>
      <c r="EDG138" s="293"/>
      <c r="EDH138" s="293"/>
      <c r="EDI138" s="293"/>
      <c r="EDJ138" s="293"/>
      <c r="EDK138" s="293"/>
      <c r="EDL138" s="293"/>
      <c r="EDM138" s="293"/>
      <c r="EDN138" s="293"/>
      <c r="EDO138" s="293"/>
      <c r="EDP138" s="293"/>
      <c r="EDQ138" s="293"/>
      <c r="EDR138" s="293"/>
      <c r="EDS138" s="293"/>
      <c r="EDT138" s="293"/>
      <c r="EDU138" s="293"/>
      <c r="EDV138" s="293"/>
      <c r="EDW138" s="293"/>
      <c r="EDX138" s="293"/>
      <c r="EDY138" s="293"/>
      <c r="EDZ138" s="293"/>
      <c r="EEA138" s="293"/>
      <c r="EEB138" s="293"/>
      <c r="EEC138" s="293"/>
      <c r="EED138" s="293"/>
      <c r="EEE138" s="293"/>
      <c r="EEF138" s="293"/>
      <c r="EEG138" s="293"/>
      <c r="EEH138" s="293"/>
      <c r="EEI138" s="293"/>
      <c r="EEJ138" s="293"/>
      <c r="EEK138" s="293"/>
      <c r="EEL138" s="293"/>
      <c r="EEM138" s="293"/>
      <c r="EEN138" s="293"/>
      <c r="EEO138" s="293"/>
      <c r="EEP138" s="293"/>
      <c r="EEQ138" s="293"/>
      <c r="EER138" s="293"/>
      <c r="EES138" s="293"/>
      <c r="EET138" s="293"/>
      <c r="EEU138" s="293"/>
      <c r="EEV138" s="293"/>
      <c r="EEW138" s="293"/>
      <c r="EEX138" s="293"/>
      <c r="EEY138" s="293"/>
      <c r="EEZ138" s="293"/>
      <c r="EFA138" s="293"/>
      <c r="EFB138" s="293"/>
      <c r="EFC138" s="293"/>
      <c r="EFD138" s="293"/>
      <c r="EFE138" s="293"/>
      <c r="EFF138" s="293"/>
      <c r="EFG138" s="293"/>
      <c r="EFH138" s="293"/>
      <c r="EFI138" s="293"/>
      <c r="EFJ138" s="293"/>
      <c r="EFK138" s="293"/>
      <c r="EFL138" s="293"/>
      <c r="EFM138" s="293"/>
      <c r="EFN138" s="293"/>
      <c r="EFO138" s="293"/>
      <c r="EFP138" s="293"/>
      <c r="EFQ138" s="293"/>
      <c r="EFR138" s="293"/>
      <c r="EFS138" s="293"/>
      <c r="EFT138" s="293"/>
      <c r="EFU138" s="293"/>
      <c r="EFV138" s="293"/>
      <c r="EFW138" s="293"/>
      <c r="EFX138" s="293"/>
      <c r="EFY138" s="293"/>
      <c r="EFZ138" s="293"/>
      <c r="EGA138" s="293"/>
      <c r="EGB138" s="293"/>
      <c r="EGC138" s="293"/>
      <c r="EGD138" s="293"/>
      <c r="EGE138" s="293"/>
      <c r="EGF138" s="293"/>
      <c r="EGG138" s="293"/>
      <c r="EGH138" s="293"/>
      <c r="EGI138" s="293"/>
      <c r="EGJ138" s="293"/>
      <c r="EGK138" s="293"/>
      <c r="EGL138" s="293"/>
      <c r="EGM138" s="293"/>
      <c r="EGN138" s="293"/>
      <c r="EGO138" s="293"/>
      <c r="EGP138" s="293"/>
      <c r="EGQ138" s="293"/>
      <c r="EGR138" s="293"/>
      <c r="EGS138" s="293"/>
      <c r="EGT138" s="293"/>
      <c r="EGU138" s="293"/>
      <c r="EGV138" s="293"/>
      <c r="EGW138" s="293"/>
      <c r="EGX138" s="293"/>
      <c r="EGY138" s="293"/>
      <c r="EGZ138" s="293"/>
      <c r="EHA138" s="293"/>
      <c r="EHB138" s="293"/>
      <c r="EHC138" s="293"/>
      <c r="EHD138" s="293"/>
      <c r="EHE138" s="293"/>
      <c r="EHF138" s="293"/>
      <c r="EHG138" s="293"/>
      <c r="EHH138" s="293"/>
      <c r="EHI138" s="293"/>
      <c r="EHJ138" s="293"/>
      <c r="EHK138" s="293"/>
      <c r="EHL138" s="293"/>
      <c r="EHM138" s="293"/>
      <c r="EHN138" s="293"/>
      <c r="EHO138" s="293"/>
      <c r="EHP138" s="293"/>
      <c r="EHQ138" s="293"/>
      <c r="EHR138" s="293"/>
      <c r="EHS138" s="293"/>
      <c r="EHT138" s="293"/>
      <c r="EHU138" s="293"/>
      <c r="EHV138" s="293"/>
      <c r="EHW138" s="293"/>
      <c r="EHX138" s="293"/>
      <c r="EHY138" s="293"/>
      <c r="EHZ138" s="293"/>
      <c r="EIA138" s="293"/>
      <c r="EIB138" s="293"/>
      <c r="EIC138" s="293"/>
      <c r="EID138" s="293"/>
      <c r="EIE138" s="293"/>
      <c r="EIF138" s="293"/>
      <c r="EIG138" s="293"/>
      <c r="EIH138" s="293"/>
      <c r="EII138" s="293"/>
      <c r="EIJ138" s="293"/>
      <c r="EIK138" s="293"/>
      <c r="EIL138" s="293"/>
      <c r="EIM138" s="293"/>
      <c r="EIN138" s="293"/>
      <c r="EIO138" s="293"/>
      <c r="EIP138" s="293"/>
      <c r="EIQ138" s="293"/>
      <c r="EIR138" s="293"/>
      <c r="EIS138" s="293"/>
      <c r="EIT138" s="293"/>
      <c r="EIU138" s="293"/>
      <c r="EIV138" s="293"/>
      <c r="EIW138" s="293"/>
      <c r="EIX138" s="293"/>
      <c r="EIY138" s="293"/>
      <c r="EIZ138" s="293"/>
      <c r="EJA138" s="293"/>
      <c r="EJB138" s="293"/>
      <c r="EJC138" s="293"/>
      <c r="EJD138" s="293"/>
      <c r="EJE138" s="293"/>
      <c r="EJF138" s="293"/>
      <c r="EJG138" s="293"/>
      <c r="EJH138" s="293"/>
      <c r="EJI138" s="293"/>
      <c r="EJJ138" s="293"/>
      <c r="EJK138" s="293"/>
      <c r="EJL138" s="293"/>
      <c r="EJM138" s="293"/>
      <c r="EJN138" s="293"/>
      <c r="EJO138" s="293"/>
      <c r="EJP138" s="293"/>
      <c r="EJQ138" s="293"/>
      <c r="EJR138" s="293"/>
      <c r="EJS138" s="293"/>
      <c r="EJT138" s="293"/>
      <c r="EJU138" s="293"/>
      <c r="EJV138" s="293"/>
      <c r="EJW138" s="293"/>
      <c r="EJX138" s="293"/>
      <c r="EJY138" s="293"/>
      <c r="EJZ138" s="293"/>
      <c r="EKA138" s="293"/>
      <c r="EKB138" s="293"/>
      <c r="EKC138" s="293"/>
      <c r="EKD138" s="293"/>
      <c r="EKE138" s="293"/>
      <c r="EKF138" s="293"/>
      <c r="EKG138" s="293"/>
      <c r="EKH138" s="293"/>
      <c r="EKI138" s="293"/>
      <c r="EKJ138" s="293"/>
      <c r="EKK138" s="293"/>
      <c r="EKL138" s="293"/>
      <c r="EKM138" s="293"/>
      <c r="EKN138" s="293"/>
      <c r="EKO138" s="293"/>
      <c r="EKP138" s="293"/>
      <c r="EKQ138" s="293"/>
      <c r="EKR138" s="293"/>
      <c r="EKS138" s="293"/>
      <c r="EKT138" s="293"/>
      <c r="EKU138" s="293"/>
      <c r="EKV138" s="293"/>
      <c r="EKW138" s="293"/>
      <c r="EKX138" s="293"/>
      <c r="EKY138" s="293"/>
      <c r="EKZ138" s="293"/>
      <c r="ELA138" s="293"/>
      <c r="ELB138" s="293"/>
      <c r="ELC138" s="293"/>
      <c r="ELD138" s="293"/>
      <c r="ELE138" s="293"/>
      <c r="ELF138" s="293"/>
      <c r="ELG138" s="293"/>
      <c r="ELH138" s="293"/>
      <c r="ELI138" s="293"/>
      <c r="ELJ138" s="293"/>
      <c r="ELK138" s="293"/>
      <c r="ELL138" s="293"/>
      <c r="ELM138" s="293"/>
      <c r="ELN138" s="293"/>
      <c r="ELO138" s="293"/>
      <c r="ELP138" s="293"/>
      <c r="ELQ138" s="293"/>
      <c r="ELR138" s="293"/>
      <c r="ELS138" s="293"/>
      <c r="ELT138" s="293"/>
      <c r="ELU138" s="293"/>
      <c r="ELV138" s="293"/>
      <c r="ELW138" s="293"/>
      <c r="ELX138" s="293"/>
      <c r="ELY138" s="293"/>
      <c r="ELZ138" s="293"/>
      <c r="EMA138" s="293"/>
      <c r="EMB138" s="293"/>
      <c r="EMC138" s="293"/>
      <c r="EMD138" s="293"/>
      <c r="EME138" s="293"/>
      <c r="EMF138" s="293"/>
      <c r="EMG138" s="293"/>
      <c r="EMH138" s="293"/>
      <c r="EMI138" s="293"/>
      <c r="EMJ138" s="293"/>
      <c r="EMK138" s="293"/>
      <c r="EML138" s="293"/>
      <c r="EMM138" s="293"/>
      <c r="EMN138" s="293"/>
      <c r="EMO138" s="293"/>
      <c r="EMP138" s="293"/>
      <c r="EMQ138" s="293"/>
      <c r="EMR138" s="293"/>
      <c r="EMS138" s="293"/>
      <c r="EMT138" s="293"/>
      <c r="EMU138" s="293"/>
      <c r="EMV138" s="293"/>
      <c r="EMW138" s="293"/>
      <c r="EMX138" s="293"/>
      <c r="EMY138" s="293"/>
      <c r="EMZ138" s="293"/>
      <c r="ENA138" s="293"/>
      <c r="ENB138" s="293"/>
      <c r="ENC138" s="293"/>
      <c r="END138" s="293"/>
      <c r="ENE138" s="293"/>
      <c r="ENF138" s="293"/>
      <c r="ENG138" s="293"/>
      <c r="ENH138" s="293"/>
      <c r="ENI138" s="293"/>
      <c r="ENJ138" s="293"/>
      <c r="ENK138" s="293"/>
      <c r="ENL138" s="293"/>
      <c r="ENM138" s="293"/>
      <c r="ENN138" s="293"/>
      <c r="ENO138" s="293"/>
      <c r="ENP138" s="293"/>
      <c r="ENQ138" s="293"/>
      <c r="ENR138" s="293"/>
      <c r="ENS138" s="293"/>
      <c r="ENT138" s="293"/>
      <c r="ENU138" s="293"/>
      <c r="ENV138" s="293"/>
      <c r="ENW138" s="293"/>
      <c r="ENX138" s="293"/>
      <c r="ENY138" s="293"/>
      <c r="ENZ138" s="293"/>
      <c r="EOA138" s="293"/>
      <c r="EOB138" s="293"/>
      <c r="EOC138" s="293"/>
      <c r="EOD138" s="293"/>
      <c r="EOE138" s="293"/>
      <c r="EOF138" s="293"/>
      <c r="EOG138" s="293"/>
      <c r="EOH138" s="293"/>
      <c r="EOI138" s="293"/>
      <c r="EOJ138" s="293"/>
      <c r="EOK138" s="293"/>
      <c r="EOL138" s="293"/>
      <c r="EOM138" s="293"/>
      <c r="EON138" s="293"/>
      <c r="EOO138" s="293"/>
      <c r="EOP138" s="293"/>
      <c r="EOQ138" s="293"/>
      <c r="EOR138" s="293"/>
      <c r="EOS138" s="293"/>
      <c r="EOT138" s="293"/>
      <c r="EOU138" s="293"/>
      <c r="EOV138" s="293"/>
      <c r="EOW138" s="293"/>
      <c r="EOX138" s="293"/>
      <c r="EOY138" s="293"/>
      <c r="EOZ138" s="293"/>
      <c r="EPA138" s="293"/>
      <c r="EPB138" s="293"/>
      <c r="EPC138" s="293"/>
      <c r="EPD138" s="293"/>
      <c r="EPE138" s="293"/>
      <c r="EPF138" s="293"/>
      <c r="EPG138" s="293"/>
      <c r="EPH138" s="293"/>
      <c r="EPI138" s="293"/>
      <c r="EPJ138" s="293"/>
      <c r="EPK138" s="293"/>
      <c r="EPL138" s="293"/>
      <c r="EPM138" s="293"/>
      <c r="EPN138" s="293"/>
      <c r="EPO138" s="293"/>
      <c r="EPP138" s="293"/>
      <c r="EPQ138" s="293"/>
      <c r="EPR138" s="293"/>
      <c r="EPS138" s="293"/>
      <c r="EPT138" s="293"/>
      <c r="EPU138" s="293"/>
      <c r="EPV138" s="293"/>
      <c r="EPW138" s="293"/>
      <c r="EPX138" s="293"/>
      <c r="EPY138" s="293"/>
      <c r="EPZ138" s="293"/>
      <c r="EQA138" s="293"/>
      <c r="EQB138" s="293"/>
      <c r="EQC138" s="293"/>
      <c r="EQD138" s="293"/>
      <c r="EQE138" s="293"/>
      <c r="EQF138" s="293"/>
      <c r="EQG138" s="293"/>
      <c r="EQH138" s="293"/>
      <c r="EQI138" s="293"/>
      <c r="EQJ138" s="293"/>
      <c r="EQK138" s="293"/>
      <c r="EQL138" s="293"/>
      <c r="EQM138" s="293"/>
      <c r="EQN138" s="293"/>
      <c r="EQO138" s="293"/>
      <c r="EQP138" s="293"/>
      <c r="EQQ138" s="293"/>
      <c r="EQR138" s="293"/>
      <c r="EQS138" s="293"/>
      <c r="EQT138" s="293"/>
      <c r="EQU138" s="293"/>
      <c r="EQV138" s="293"/>
      <c r="EQW138" s="293"/>
      <c r="EQX138" s="293"/>
      <c r="EQY138" s="293"/>
      <c r="EQZ138" s="293"/>
      <c r="ERA138" s="293"/>
      <c r="ERB138" s="293"/>
      <c r="ERC138" s="293"/>
      <c r="ERD138" s="293"/>
      <c r="ERE138" s="293"/>
      <c r="ERF138" s="293"/>
      <c r="ERG138" s="293"/>
      <c r="ERH138" s="293"/>
      <c r="ERI138" s="293"/>
      <c r="ERJ138" s="293"/>
      <c r="ERK138" s="293"/>
      <c r="ERL138" s="293"/>
      <c r="ERM138" s="293"/>
      <c r="ERN138" s="293"/>
      <c r="ERO138" s="293"/>
      <c r="ERP138" s="293"/>
      <c r="ERQ138" s="293"/>
      <c r="ERR138" s="293"/>
      <c r="ERS138" s="293"/>
      <c r="ERT138" s="293"/>
      <c r="ERU138" s="293"/>
      <c r="ERV138" s="293"/>
      <c r="ERW138" s="293"/>
      <c r="ERX138" s="293"/>
      <c r="ERY138" s="293"/>
      <c r="ERZ138" s="293"/>
      <c r="ESA138" s="293"/>
      <c r="ESB138" s="293"/>
      <c r="ESC138" s="293"/>
      <c r="ESD138" s="293"/>
      <c r="ESE138" s="293"/>
      <c r="ESF138" s="293"/>
      <c r="ESG138" s="293"/>
      <c r="ESH138" s="293"/>
      <c r="ESI138" s="293"/>
      <c r="ESJ138" s="293"/>
      <c r="ESK138" s="293"/>
      <c r="ESL138" s="293"/>
      <c r="ESM138" s="293"/>
      <c r="ESN138" s="293"/>
      <c r="ESO138" s="293"/>
      <c r="ESP138" s="293"/>
      <c r="ESQ138" s="293"/>
      <c r="ESR138" s="293"/>
      <c r="ESS138" s="293"/>
      <c r="EST138" s="293"/>
      <c r="ESU138" s="293"/>
      <c r="ESV138" s="293"/>
      <c r="ESW138" s="293"/>
      <c r="ESX138" s="293"/>
      <c r="ESY138" s="293"/>
      <c r="ESZ138" s="293"/>
      <c r="ETA138" s="293"/>
      <c r="ETB138" s="293"/>
      <c r="ETC138" s="293"/>
      <c r="ETD138" s="293"/>
      <c r="ETE138" s="293"/>
      <c r="ETF138" s="293"/>
      <c r="ETG138" s="293"/>
      <c r="ETH138" s="293"/>
      <c r="ETI138" s="293"/>
      <c r="ETJ138" s="293"/>
      <c r="ETK138" s="293"/>
      <c r="ETL138" s="293"/>
      <c r="ETM138" s="293"/>
      <c r="ETN138" s="293"/>
      <c r="ETO138" s="293"/>
      <c r="ETP138" s="293"/>
      <c r="ETQ138" s="293"/>
      <c r="ETR138" s="293"/>
      <c r="ETS138" s="293"/>
      <c r="ETT138" s="293"/>
      <c r="ETU138" s="293"/>
      <c r="ETV138" s="293"/>
      <c r="ETW138" s="293"/>
      <c r="ETX138" s="293"/>
      <c r="ETY138" s="293"/>
      <c r="ETZ138" s="293"/>
      <c r="EUA138" s="293"/>
      <c r="EUB138" s="293"/>
      <c r="EUC138" s="293"/>
      <c r="EUD138" s="293"/>
      <c r="EUE138" s="293"/>
      <c r="EUF138" s="293"/>
      <c r="EUG138" s="293"/>
      <c r="EUH138" s="293"/>
      <c r="EUI138" s="293"/>
      <c r="EUJ138" s="293"/>
      <c r="EUK138" s="293"/>
      <c r="EUL138" s="293"/>
      <c r="EUM138" s="293"/>
      <c r="EUN138" s="293"/>
      <c r="EUO138" s="293"/>
      <c r="EUP138" s="293"/>
      <c r="EUQ138" s="293"/>
      <c r="EUR138" s="293"/>
      <c r="EUS138" s="293"/>
      <c r="EUT138" s="293"/>
      <c r="EUU138" s="293"/>
      <c r="EUV138" s="293"/>
      <c r="EUW138" s="293"/>
      <c r="EUX138" s="293"/>
      <c r="EUY138" s="293"/>
      <c r="EUZ138" s="293"/>
      <c r="EVA138" s="293"/>
      <c r="EVB138" s="293"/>
      <c r="EVC138" s="293"/>
      <c r="EVD138" s="293"/>
      <c r="EVE138" s="293"/>
      <c r="EVF138" s="293"/>
      <c r="EVG138" s="293"/>
      <c r="EVH138" s="293"/>
      <c r="EVI138" s="293"/>
      <c r="EVJ138" s="293"/>
      <c r="EVK138" s="293"/>
      <c r="EVL138" s="293"/>
      <c r="EVM138" s="293"/>
      <c r="EVN138" s="293"/>
      <c r="EVO138" s="293"/>
      <c r="EVP138" s="293"/>
      <c r="EVQ138" s="293"/>
      <c r="EVR138" s="293"/>
      <c r="EVS138" s="293"/>
      <c r="EVT138" s="293"/>
      <c r="EVU138" s="293"/>
      <c r="EVV138" s="293"/>
      <c r="EVW138" s="293"/>
      <c r="EVX138" s="293"/>
      <c r="EVY138" s="293"/>
      <c r="EVZ138" s="293"/>
      <c r="EWA138" s="293"/>
      <c r="EWB138" s="293"/>
      <c r="EWC138" s="293"/>
      <c r="EWD138" s="293"/>
      <c r="EWE138" s="293"/>
      <c r="EWF138" s="293"/>
      <c r="EWG138" s="293"/>
      <c r="EWH138" s="293"/>
      <c r="EWI138" s="293"/>
      <c r="EWJ138" s="293"/>
      <c r="EWK138" s="293"/>
      <c r="EWL138" s="293"/>
      <c r="EWM138" s="293"/>
      <c r="EWN138" s="293"/>
      <c r="EWO138" s="293"/>
      <c r="EWP138" s="293"/>
      <c r="EWQ138" s="293"/>
      <c r="EWR138" s="293"/>
      <c r="EWS138" s="293"/>
      <c r="EWT138" s="293"/>
      <c r="EWU138" s="293"/>
      <c r="EWV138" s="293"/>
      <c r="EWW138" s="293"/>
      <c r="EWX138" s="293"/>
      <c r="EWY138" s="293"/>
      <c r="EWZ138" s="293"/>
      <c r="EXA138" s="293"/>
      <c r="EXB138" s="293"/>
      <c r="EXC138" s="293"/>
      <c r="EXD138" s="293"/>
      <c r="EXE138" s="293"/>
      <c r="EXF138" s="293"/>
      <c r="EXG138" s="293"/>
      <c r="EXH138" s="293"/>
      <c r="EXI138" s="293"/>
      <c r="EXJ138" s="293"/>
      <c r="EXK138" s="293"/>
      <c r="EXL138" s="293"/>
      <c r="EXM138" s="293"/>
      <c r="EXN138" s="293"/>
      <c r="EXO138" s="293"/>
      <c r="EXP138" s="293"/>
      <c r="EXQ138" s="293"/>
      <c r="EXR138" s="293"/>
      <c r="EXS138" s="293"/>
      <c r="EXT138" s="293"/>
      <c r="EXU138" s="293"/>
      <c r="EXV138" s="293"/>
      <c r="EXW138" s="293"/>
      <c r="EXX138" s="293"/>
      <c r="EXY138" s="293"/>
      <c r="EXZ138" s="293"/>
      <c r="EYA138" s="293"/>
      <c r="EYB138" s="293"/>
      <c r="EYC138" s="293"/>
      <c r="EYD138" s="293"/>
      <c r="EYE138" s="293"/>
      <c r="EYF138" s="293"/>
      <c r="EYG138" s="293"/>
      <c r="EYH138" s="293"/>
      <c r="EYI138" s="293"/>
      <c r="EYJ138" s="293"/>
      <c r="EYK138" s="293"/>
      <c r="EYL138" s="293"/>
      <c r="EYM138" s="293"/>
      <c r="EYN138" s="293"/>
      <c r="EYO138" s="293"/>
      <c r="EYP138" s="293"/>
      <c r="EYQ138" s="293"/>
      <c r="EYR138" s="293"/>
      <c r="EYS138" s="293"/>
      <c r="EYT138" s="293"/>
      <c r="EYU138" s="293"/>
      <c r="EYV138" s="293"/>
      <c r="EYW138" s="293"/>
      <c r="EYX138" s="293"/>
      <c r="EYY138" s="293"/>
      <c r="EYZ138" s="293"/>
      <c r="EZA138" s="293"/>
      <c r="EZB138" s="293"/>
      <c r="EZC138" s="293"/>
      <c r="EZD138" s="293"/>
      <c r="EZE138" s="293"/>
      <c r="EZF138" s="293"/>
      <c r="EZG138" s="293"/>
      <c r="EZH138" s="293"/>
      <c r="EZI138" s="293"/>
      <c r="EZJ138" s="293"/>
      <c r="EZK138" s="293"/>
      <c r="EZL138" s="293"/>
      <c r="EZM138" s="293"/>
      <c r="EZN138" s="293"/>
      <c r="EZO138" s="293"/>
      <c r="EZP138" s="293"/>
      <c r="EZQ138" s="293"/>
      <c r="EZR138" s="293"/>
      <c r="EZS138" s="293"/>
      <c r="EZT138" s="293"/>
      <c r="EZU138" s="293"/>
      <c r="EZV138" s="293"/>
      <c r="EZW138" s="293"/>
      <c r="EZX138" s="293"/>
      <c r="EZY138" s="293"/>
      <c r="EZZ138" s="293"/>
      <c r="FAA138" s="293"/>
      <c r="FAB138" s="293"/>
      <c r="FAC138" s="293"/>
      <c r="FAD138" s="293"/>
      <c r="FAE138" s="293"/>
      <c r="FAF138" s="293"/>
      <c r="FAG138" s="293"/>
      <c r="FAH138" s="293"/>
      <c r="FAI138" s="293"/>
      <c r="FAJ138" s="293"/>
      <c r="FAK138" s="293"/>
      <c r="FAL138" s="293"/>
      <c r="FAM138" s="293"/>
      <c r="FAN138" s="293"/>
      <c r="FAO138" s="293"/>
      <c r="FAP138" s="293"/>
      <c r="FAQ138" s="293"/>
      <c r="FAR138" s="293"/>
      <c r="FAS138" s="293"/>
      <c r="FAT138" s="293"/>
      <c r="FAU138" s="293"/>
      <c r="FAV138" s="293"/>
      <c r="FAW138" s="293"/>
      <c r="FAX138" s="293"/>
      <c r="FAY138" s="293"/>
      <c r="FAZ138" s="293"/>
      <c r="FBA138" s="293"/>
      <c r="FBB138" s="293"/>
      <c r="FBC138" s="293"/>
      <c r="FBD138" s="293"/>
      <c r="FBE138" s="293"/>
      <c r="FBF138" s="293"/>
      <c r="FBG138" s="293"/>
      <c r="FBH138" s="293"/>
      <c r="FBI138" s="293"/>
      <c r="FBJ138" s="293"/>
      <c r="FBK138" s="293"/>
      <c r="FBL138" s="293"/>
      <c r="FBM138" s="293"/>
      <c r="FBN138" s="293"/>
      <c r="FBO138" s="293"/>
      <c r="FBP138" s="293"/>
      <c r="FBQ138" s="293"/>
      <c r="FBR138" s="293"/>
      <c r="FBS138" s="293"/>
      <c r="FBT138" s="293"/>
      <c r="FBU138" s="293"/>
      <c r="FBV138" s="293"/>
      <c r="FBW138" s="293"/>
      <c r="FBX138" s="293"/>
      <c r="FBY138" s="293"/>
      <c r="FBZ138" s="293"/>
      <c r="FCA138" s="293"/>
      <c r="FCB138" s="293"/>
      <c r="FCC138" s="293"/>
      <c r="FCD138" s="293"/>
      <c r="FCE138" s="293"/>
      <c r="FCF138" s="293"/>
      <c r="FCG138" s="293"/>
      <c r="FCH138" s="293"/>
      <c r="FCI138" s="293"/>
      <c r="FCJ138" s="293"/>
      <c r="FCK138" s="293"/>
      <c r="FCL138" s="293"/>
      <c r="FCM138" s="293"/>
      <c r="FCN138" s="293"/>
      <c r="FCO138" s="293"/>
      <c r="FCP138" s="293"/>
      <c r="FCQ138" s="293"/>
      <c r="FCR138" s="293"/>
      <c r="FCS138" s="293"/>
      <c r="FCT138" s="293"/>
      <c r="FCU138" s="293"/>
      <c r="FCV138" s="293"/>
      <c r="FCW138" s="293"/>
      <c r="FCX138" s="293"/>
      <c r="FCY138" s="293"/>
      <c r="FCZ138" s="293"/>
      <c r="FDA138" s="293"/>
      <c r="FDB138" s="293"/>
      <c r="FDC138" s="293"/>
      <c r="FDD138" s="293"/>
      <c r="FDE138" s="293"/>
      <c r="FDF138" s="293"/>
      <c r="FDG138" s="293"/>
      <c r="FDH138" s="293"/>
      <c r="FDI138" s="293"/>
      <c r="FDJ138" s="293"/>
      <c r="FDK138" s="293"/>
      <c r="FDL138" s="293"/>
      <c r="FDM138" s="293"/>
      <c r="FDN138" s="293"/>
      <c r="FDO138" s="293"/>
      <c r="FDP138" s="293"/>
      <c r="FDQ138" s="293"/>
      <c r="FDR138" s="293"/>
      <c r="FDS138" s="293"/>
      <c r="FDT138" s="293"/>
      <c r="FDU138" s="293"/>
      <c r="FDV138" s="293"/>
      <c r="FDW138" s="293"/>
      <c r="FDX138" s="293"/>
      <c r="FDY138" s="293"/>
      <c r="FDZ138" s="293"/>
      <c r="FEA138" s="293"/>
      <c r="FEB138" s="293"/>
      <c r="FEC138" s="293"/>
      <c r="FED138" s="293"/>
      <c r="FEE138" s="293"/>
      <c r="FEF138" s="293"/>
      <c r="FEG138" s="293"/>
      <c r="FEH138" s="293"/>
      <c r="FEI138" s="293"/>
      <c r="FEJ138" s="293"/>
      <c r="FEK138" s="293"/>
      <c r="FEL138" s="293"/>
      <c r="FEM138" s="293"/>
      <c r="FEN138" s="293"/>
      <c r="FEO138" s="293"/>
      <c r="FEP138" s="293"/>
      <c r="FEQ138" s="293"/>
      <c r="FER138" s="293"/>
      <c r="FES138" s="293"/>
      <c r="FET138" s="293"/>
      <c r="FEU138" s="293"/>
      <c r="FEV138" s="293"/>
      <c r="FEW138" s="293"/>
      <c r="FEX138" s="293"/>
      <c r="FEY138" s="293"/>
      <c r="FEZ138" s="293"/>
      <c r="FFA138" s="293"/>
      <c r="FFB138" s="293"/>
      <c r="FFC138" s="293"/>
      <c r="FFD138" s="293"/>
      <c r="FFE138" s="293"/>
      <c r="FFF138" s="293"/>
      <c r="FFG138" s="293"/>
      <c r="FFH138" s="293"/>
      <c r="FFI138" s="293"/>
      <c r="FFJ138" s="293"/>
      <c r="FFK138" s="293"/>
      <c r="FFL138" s="293"/>
      <c r="FFM138" s="293"/>
      <c r="FFN138" s="293"/>
      <c r="FFO138" s="293"/>
      <c r="FFP138" s="293"/>
      <c r="FFQ138" s="293"/>
      <c r="FFR138" s="293"/>
      <c r="FFS138" s="293"/>
      <c r="FFT138" s="293"/>
      <c r="FFU138" s="293"/>
      <c r="FFV138" s="293"/>
      <c r="FFW138" s="293"/>
      <c r="FFX138" s="293"/>
      <c r="FFY138" s="293"/>
      <c r="FFZ138" s="293"/>
      <c r="FGA138" s="293"/>
      <c r="FGB138" s="293"/>
      <c r="FGC138" s="293"/>
      <c r="FGD138" s="293"/>
      <c r="FGE138" s="293"/>
      <c r="FGF138" s="293"/>
      <c r="FGG138" s="293"/>
      <c r="FGH138" s="293"/>
      <c r="FGI138" s="293"/>
      <c r="FGJ138" s="293"/>
      <c r="FGK138" s="293"/>
      <c r="FGL138" s="293"/>
      <c r="FGM138" s="293"/>
      <c r="FGN138" s="293"/>
      <c r="FGO138" s="293"/>
      <c r="FGP138" s="293"/>
      <c r="FGQ138" s="293"/>
      <c r="FGR138" s="293"/>
      <c r="FGS138" s="293"/>
      <c r="FGT138" s="293"/>
      <c r="FGU138" s="293"/>
      <c r="FGV138" s="293"/>
      <c r="FGW138" s="293"/>
      <c r="FGX138" s="293"/>
      <c r="FGY138" s="293"/>
      <c r="FGZ138" s="293"/>
      <c r="FHA138" s="293"/>
      <c r="FHB138" s="293"/>
      <c r="FHC138" s="293"/>
      <c r="FHD138" s="293"/>
      <c r="FHE138" s="293"/>
      <c r="FHF138" s="293"/>
      <c r="FHG138" s="293"/>
      <c r="FHH138" s="293"/>
      <c r="FHI138" s="293"/>
      <c r="FHJ138" s="293"/>
      <c r="FHK138" s="293"/>
      <c r="FHL138" s="293"/>
      <c r="FHM138" s="293"/>
      <c r="FHN138" s="293"/>
      <c r="FHO138" s="293"/>
      <c r="FHP138" s="293"/>
      <c r="FHQ138" s="293"/>
      <c r="FHR138" s="293"/>
      <c r="FHS138" s="293"/>
      <c r="FHT138" s="293"/>
      <c r="FHU138" s="293"/>
      <c r="FHV138" s="293"/>
      <c r="FHW138" s="293"/>
      <c r="FHX138" s="293"/>
      <c r="FHY138" s="293"/>
      <c r="FHZ138" s="293"/>
      <c r="FIA138" s="293"/>
      <c r="FIB138" s="293"/>
      <c r="FIC138" s="293"/>
      <c r="FID138" s="293"/>
      <c r="FIE138" s="293"/>
      <c r="FIF138" s="293"/>
      <c r="FIG138" s="293"/>
      <c r="FIH138" s="293"/>
      <c r="FII138" s="293"/>
      <c r="FIJ138" s="293"/>
      <c r="FIK138" s="293"/>
      <c r="FIL138" s="293"/>
      <c r="FIM138" s="293"/>
      <c r="FIN138" s="293"/>
      <c r="FIO138" s="293"/>
      <c r="FIP138" s="293"/>
      <c r="FIQ138" s="293"/>
      <c r="FIR138" s="293"/>
      <c r="FIS138" s="293"/>
      <c r="FIT138" s="293"/>
      <c r="FIU138" s="293"/>
      <c r="FIV138" s="293"/>
      <c r="FIW138" s="293"/>
      <c r="FIX138" s="293"/>
      <c r="FIY138" s="293"/>
      <c r="FIZ138" s="293"/>
      <c r="FJA138" s="293"/>
      <c r="FJB138" s="293"/>
      <c r="FJC138" s="293"/>
      <c r="FJD138" s="293"/>
      <c r="FJE138" s="293"/>
      <c r="FJF138" s="293"/>
      <c r="FJG138" s="293"/>
      <c r="FJH138" s="293"/>
      <c r="FJI138" s="293"/>
      <c r="FJJ138" s="293"/>
      <c r="FJK138" s="293"/>
      <c r="FJL138" s="293"/>
      <c r="FJM138" s="293"/>
      <c r="FJN138" s="293"/>
      <c r="FJO138" s="293"/>
      <c r="FJP138" s="293"/>
      <c r="FJQ138" s="293"/>
      <c r="FJR138" s="293"/>
      <c r="FJS138" s="293"/>
      <c r="FJT138" s="293"/>
      <c r="FJU138" s="293"/>
      <c r="FJV138" s="293"/>
      <c r="FJW138" s="293"/>
      <c r="FJX138" s="293"/>
      <c r="FJY138" s="293"/>
      <c r="FJZ138" s="293"/>
      <c r="FKA138" s="293"/>
      <c r="FKB138" s="293"/>
      <c r="FKC138" s="293"/>
      <c r="FKD138" s="293"/>
      <c r="FKE138" s="293"/>
      <c r="FKF138" s="293"/>
      <c r="FKG138" s="293"/>
      <c r="FKH138" s="293"/>
      <c r="FKI138" s="293"/>
      <c r="FKJ138" s="293"/>
      <c r="FKK138" s="293"/>
      <c r="FKL138" s="293"/>
      <c r="FKM138" s="293"/>
      <c r="FKN138" s="293"/>
      <c r="FKO138" s="293"/>
      <c r="FKP138" s="293"/>
      <c r="FKQ138" s="293"/>
      <c r="FKR138" s="293"/>
      <c r="FKS138" s="293"/>
      <c r="FKT138" s="293"/>
      <c r="FKU138" s="293"/>
      <c r="FKV138" s="293"/>
      <c r="FKW138" s="293"/>
      <c r="FKX138" s="293"/>
      <c r="FKY138" s="293"/>
      <c r="FKZ138" s="293"/>
      <c r="FLA138" s="293"/>
      <c r="FLB138" s="293"/>
      <c r="FLC138" s="293"/>
      <c r="FLD138" s="293"/>
      <c r="FLE138" s="293"/>
      <c r="FLF138" s="293"/>
      <c r="FLG138" s="293"/>
      <c r="FLH138" s="293"/>
      <c r="FLI138" s="293"/>
      <c r="FLJ138" s="293"/>
      <c r="FLK138" s="293"/>
      <c r="FLL138" s="293"/>
      <c r="FLM138" s="293"/>
      <c r="FLN138" s="293"/>
      <c r="FLO138" s="293"/>
      <c r="FLP138" s="293"/>
      <c r="FLQ138" s="293"/>
      <c r="FLR138" s="293"/>
      <c r="FLS138" s="293"/>
      <c r="FLT138" s="293"/>
      <c r="FLU138" s="293"/>
      <c r="FLV138" s="293"/>
      <c r="FLW138" s="293"/>
      <c r="FLX138" s="293"/>
      <c r="FLY138" s="293"/>
      <c r="FLZ138" s="293"/>
      <c r="FMA138" s="293"/>
      <c r="FMB138" s="293"/>
      <c r="FMC138" s="293"/>
      <c r="FMD138" s="293"/>
      <c r="FME138" s="293"/>
      <c r="FMF138" s="293"/>
      <c r="FMG138" s="293"/>
      <c r="FMH138" s="293"/>
      <c r="FMI138" s="293"/>
      <c r="FMJ138" s="293"/>
      <c r="FMK138" s="293"/>
      <c r="FML138" s="293"/>
      <c r="FMM138" s="293"/>
      <c r="FMN138" s="293"/>
      <c r="FMO138" s="293"/>
      <c r="FMP138" s="293"/>
      <c r="FMQ138" s="293"/>
      <c r="FMR138" s="293"/>
      <c r="FMS138" s="293"/>
      <c r="FMT138" s="293"/>
      <c r="FMU138" s="293"/>
      <c r="FMV138" s="293"/>
      <c r="FMW138" s="293"/>
      <c r="FMX138" s="293"/>
      <c r="FMY138" s="293"/>
      <c r="FMZ138" s="293"/>
      <c r="FNA138" s="293"/>
      <c r="FNB138" s="293"/>
      <c r="FNC138" s="293"/>
      <c r="FND138" s="293"/>
      <c r="FNE138" s="293"/>
      <c r="FNF138" s="293"/>
      <c r="FNG138" s="293"/>
      <c r="FNH138" s="293"/>
      <c r="FNI138" s="293"/>
      <c r="FNJ138" s="293"/>
      <c r="FNK138" s="293"/>
      <c r="FNL138" s="293"/>
      <c r="FNM138" s="293"/>
      <c r="FNN138" s="293"/>
      <c r="FNO138" s="293"/>
      <c r="FNP138" s="293"/>
      <c r="FNQ138" s="293"/>
      <c r="FNR138" s="293"/>
      <c r="FNS138" s="293"/>
      <c r="FNT138" s="293"/>
      <c r="FNU138" s="293"/>
      <c r="FNV138" s="293"/>
      <c r="FNW138" s="293"/>
      <c r="FNX138" s="293"/>
      <c r="FNY138" s="293"/>
      <c r="FNZ138" s="293"/>
      <c r="FOA138" s="293"/>
      <c r="FOB138" s="293"/>
      <c r="FOC138" s="293"/>
      <c r="FOD138" s="293"/>
      <c r="FOE138" s="293"/>
      <c r="FOF138" s="293"/>
      <c r="FOG138" s="293"/>
      <c r="FOH138" s="293"/>
      <c r="FOI138" s="293"/>
      <c r="FOJ138" s="293"/>
      <c r="FOK138" s="293"/>
      <c r="FOL138" s="293"/>
      <c r="FOM138" s="293"/>
      <c r="FON138" s="293"/>
      <c r="FOO138" s="293"/>
      <c r="FOP138" s="293"/>
      <c r="FOQ138" s="293"/>
      <c r="FOR138" s="293"/>
      <c r="FOS138" s="293"/>
      <c r="FOT138" s="293"/>
      <c r="FOU138" s="293"/>
      <c r="FOV138" s="293"/>
      <c r="FOW138" s="293"/>
      <c r="FOX138" s="293"/>
      <c r="FOY138" s="293"/>
      <c r="FOZ138" s="293"/>
      <c r="FPA138" s="293"/>
      <c r="FPB138" s="293"/>
      <c r="FPC138" s="293"/>
      <c r="FPD138" s="293"/>
      <c r="FPE138" s="293"/>
      <c r="FPF138" s="293"/>
      <c r="FPG138" s="293"/>
      <c r="FPH138" s="293"/>
      <c r="FPI138" s="293"/>
      <c r="FPJ138" s="293"/>
      <c r="FPK138" s="293"/>
      <c r="FPL138" s="293"/>
      <c r="FPM138" s="293"/>
      <c r="FPN138" s="293"/>
      <c r="FPO138" s="293"/>
      <c r="FPP138" s="293"/>
      <c r="FPQ138" s="293"/>
      <c r="FPR138" s="293"/>
      <c r="FPS138" s="293"/>
      <c r="FPT138" s="293"/>
      <c r="FPU138" s="293"/>
      <c r="FPV138" s="293"/>
      <c r="FPW138" s="293"/>
      <c r="FPX138" s="293"/>
      <c r="FPY138" s="293"/>
      <c r="FPZ138" s="293"/>
      <c r="FQA138" s="293"/>
      <c r="FQB138" s="293"/>
      <c r="FQC138" s="293"/>
      <c r="FQD138" s="293"/>
      <c r="FQE138" s="293"/>
      <c r="FQF138" s="293"/>
      <c r="FQG138" s="293"/>
      <c r="FQH138" s="293"/>
      <c r="FQI138" s="293"/>
      <c r="FQJ138" s="293"/>
      <c r="FQK138" s="293"/>
      <c r="FQL138" s="293"/>
      <c r="FQM138" s="293"/>
      <c r="FQN138" s="293"/>
      <c r="FQO138" s="293"/>
      <c r="FQP138" s="293"/>
      <c r="FQQ138" s="293"/>
      <c r="FQR138" s="293"/>
      <c r="FQS138" s="293"/>
      <c r="FQT138" s="293"/>
      <c r="FQU138" s="293"/>
      <c r="FQV138" s="293"/>
      <c r="FQW138" s="293"/>
      <c r="FQX138" s="293"/>
      <c r="FQY138" s="293"/>
      <c r="FQZ138" s="293"/>
      <c r="FRA138" s="293"/>
      <c r="FRB138" s="293"/>
      <c r="FRC138" s="293"/>
      <c r="FRD138" s="293"/>
      <c r="FRE138" s="293"/>
      <c r="FRF138" s="293"/>
      <c r="FRG138" s="293"/>
      <c r="FRH138" s="293"/>
      <c r="FRI138" s="293"/>
      <c r="FRJ138" s="293"/>
      <c r="FRK138" s="293"/>
      <c r="FRL138" s="293"/>
      <c r="FRM138" s="293"/>
      <c r="FRN138" s="293"/>
      <c r="FRO138" s="293"/>
      <c r="FRP138" s="293"/>
      <c r="FRQ138" s="293"/>
      <c r="FRR138" s="293"/>
      <c r="FRS138" s="293"/>
      <c r="FRT138" s="293"/>
      <c r="FRU138" s="293"/>
      <c r="FRV138" s="293"/>
      <c r="FRW138" s="293"/>
      <c r="FRX138" s="293"/>
      <c r="FRY138" s="293"/>
      <c r="FRZ138" s="293"/>
      <c r="FSA138" s="293"/>
      <c r="FSB138" s="293"/>
      <c r="FSC138" s="293"/>
      <c r="FSD138" s="293"/>
      <c r="FSE138" s="293"/>
      <c r="FSF138" s="293"/>
      <c r="FSG138" s="293"/>
      <c r="FSH138" s="293"/>
      <c r="FSI138" s="293"/>
      <c r="FSJ138" s="293"/>
      <c r="FSK138" s="293"/>
      <c r="FSL138" s="293"/>
      <c r="FSM138" s="293"/>
      <c r="FSN138" s="293"/>
      <c r="FSO138" s="293"/>
      <c r="FSP138" s="293"/>
      <c r="FSQ138" s="293"/>
      <c r="FSR138" s="293"/>
      <c r="FSS138" s="293"/>
      <c r="FST138" s="293"/>
      <c r="FSU138" s="293"/>
      <c r="FSV138" s="293"/>
      <c r="FSW138" s="293"/>
      <c r="FSX138" s="293"/>
      <c r="FSY138" s="293"/>
      <c r="FSZ138" s="293"/>
      <c r="FTA138" s="293"/>
      <c r="FTB138" s="293"/>
      <c r="FTC138" s="293"/>
      <c r="FTD138" s="293"/>
      <c r="FTE138" s="293"/>
      <c r="FTF138" s="293"/>
      <c r="FTG138" s="293"/>
      <c r="FTH138" s="293"/>
      <c r="FTI138" s="293"/>
      <c r="FTJ138" s="293"/>
      <c r="FTK138" s="293"/>
      <c r="FTL138" s="293"/>
      <c r="FTM138" s="293"/>
      <c r="FTN138" s="293"/>
      <c r="FTO138" s="293"/>
      <c r="FTP138" s="293"/>
      <c r="FTQ138" s="293"/>
      <c r="FTR138" s="293"/>
      <c r="FTS138" s="293"/>
      <c r="FTT138" s="293"/>
      <c r="FTU138" s="293"/>
      <c r="FTV138" s="293"/>
      <c r="FTW138" s="293"/>
      <c r="FTX138" s="293"/>
      <c r="FTY138" s="293"/>
      <c r="FTZ138" s="293"/>
      <c r="FUA138" s="293"/>
      <c r="FUB138" s="293"/>
      <c r="FUC138" s="293"/>
      <c r="FUD138" s="293"/>
      <c r="FUE138" s="293"/>
      <c r="FUF138" s="293"/>
      <c r="FUG138" s="293"/>
      <c r="FUH138" s="293"/>
      <c r="FUI138" s="293"/>
      <c r="FUJ138" s="293"/>
      <c r="FUK138" s="293"/>
      <c r="FUL138" s="293"/>
      <c r="FUM138" s="293"/>
      <c r="FUN138" s="293"/>
      <c r="FUO138" s="293"/>
      <c r="FUP138" s="293"/>
      <c r="FUQ138" s="293"/>
      <c r="FUR138" s="293"/>
      <c r="FUS138" s="293"/>
      <c r="FUT138" s="293"/>
      <c r="FUU138" s="293"/>
      <c r="FUV138" s="293"/>
      <c r="FUW138" s="293"/>
      <c r="FUX138" s="293"/>
      <c r="FUY138" s="293"/>
      <c r="FUZ138" s="293"/>
      <c r="FVA138" s="293"/>
      <c r="FVB138" s="293"/>
      <c r="FVC138" s="293"/>
      <c r="FVD138" s="293"/>
      <c r="FVE138" s="293"/>
      <c r="FVF138" s="293"/>
      <c r="FVG138" s="293"/>
      <c r="FVH138" s="293"/>
      <c r="FVI138" s="293"/>
      <c r="FVJ138" s="293"/>
      <c r="FVK138" s="293"/>
      <c r="FVL138" s="293"/>
      <c r="FVM138" s="293"/>
      <c r="FVN138" s="293"/>
      <c r="FVO138" s="293"/>
      <c r="FVP138" s="293"/>
      <c r="FVQ138" s="293"/>
      <c r="FVR138" s="293"/>
      <c r="FVS138" s="293"/>
      <c r="FVT138" s="293"/>
      <c r="FVU138" s="293"/>
      <c r="FVV138" s="293"/>
      <c r="FVW138" s="293"/>
      <c r="FVX138" s="293"/>
      <c r="FVY138" s="293"/>
      <c r="FVZ138" s="293"/>
      <c r="FWA138" s="293"/>
      <c r="FWB138" s="293"/>
      <c r="FWC138" s="293"/>
      <c r="FWD138" s="293"/>
      <c r="FWE138" s="293"/>
      <c r="FWF138" s="293"/>
      <c r="FWG138" s="293"/>
      <c r="FWH138" s="293"/>
      <c r="FWI138" s="293"/>
      <c r="FWJ138" s="293"/>
      <c r="FWK138" s="293"/>
      <c r="FWL138" s="293"/>
      <c r="FWM138" s="293"/>
      <c r="FWN138" s="293"/>
      <c r="FWO138" s="293"/>
      <c r="FWP138" s="293"/>
      <c r="FWQ138" s="293"/>
      <c r="FWR138" s="293"/>
      <c r="FWS138" s="293"/>
      <c r="FWT138" s="293"/>
      <c r="FWU138" s="293"/>
      <c r="FWV138" s="293"/>
      <c r="FWW138" s="293"/>
      <c r="FWX138" s="293"/>
      <c r="FWY138" s="293"/>
      <c r="FWZ138" s="293"/>
      <c r="FXA138" s="293"/>
      <c r="FXB138" s="293"/>
      <c r="FXC138" s="293"/>
      <c r="FXD138" s="293"/>
      <c r="FXE138" s="293"/>
      <c r="FXF138" s="293"/>
      <c r="FXG138" s="293"/>
      <c r="FXH138" s="293"/>
      <c r="FXI138" s="293"/>
      <c r="FXJ138" s="293"/>
      <c r="FXK138" s="293"/>
      <c r="FXL138" s="293"/>
      <c r="FXM138" s="293"/>
      <c r="FXN138" s="293"/>
      <c r="FXO138" s="293"/>
      <c r="FXP138" s="293"/>
      <c r="FXQ138" s="293"/>
      <c r="FXR138" s="293"/>
      <c r="FXS138" s="293"/>
      <c r="FXT138" s="293"/>
      <c r="FXU138" s="293"/>
      <c r="FXV138" s="293"/>
      <c r="FXW138" s="293"/>
      <c r="FXX138" s="293"/>
      <c r="FXY138" s="293"/>
      <c r="FXZ138" s="293"/>
      <c r="FYA138" s="293"/>
      <c r="FYB138" s="293"/>
      <c r="FYC138" s="293"/>
      <c r="FYD138" s="293"/>
      <c r="FYE138" s="293"/>
      <c r="FYF138" s="293"/>
      <c r="FYG138" s="293"/>
      <c r="FYH138" s="293"/>
      <c r="FYI138" s="293"/>
      <c r="FYJ138" s="293"/>
      <c r="FYK138" s="293"/>
      <c r="FYL138" s="293"/>
      <c r="FYM138" s="293"/>
      <c r="FYN138" s="293"/>
      <c r="FYO138" s="293"/>
      <c r="FYP138" s="293"/>
      <c r="FYQ138" s="293"/>
      <c r="FYR138" s="293"/>
      <c r="FYS138" s="293"/>
      <c r="FYT138" s="293"/>
      <c r="FYU138" s="293"/>
      <c r="FYV138" s="293"/>
      <c r="FYW138" s="293"/>
      <c r="FYX138" s="293"/>
      <c r="FYY138" s="293"/>
      <c r="FYZ138" s="293"/>
      <c r="FZA138" s="293"/>
      <c r="FZB138" s="293"/>
      <c r="FZC138" s="293"/>
      <c r="FZD138" s="293"/>
      <c r="FZE138" s="293"/>
      <c r="FZF138" s="293"/>
      <c r="FZG138" s="293"/>
      <c r="FZH138" s="293"/>
      <c r="FZI138" s="293"/>
      <c r="FZJ138" s="293"/>
      <c r="FZK138" s="293"/>
      <c r="FZL138" s="293"/>
      <c r="FZM138" s="293"/>
      <c r="FZN138" s="293"/>
      <c r="FZO138" s="293"/>
      <c r="FZP138" s="293"/>
      <c r="FZQ138" s="293"/>
      <c r="FZR138" s="293"/>
      <c r="FZS138" s="293"/>
      <c r="FZT138" s="293"/>
      <c r="FZU138" s="293"/>
      <c r="FZV138" s="293"/>
      <c r="FZW138" s="293"/>
      <c r="FZX138" s="293"/>
      <c r="FZY138" s="293"/>
      <c r="FZZ138" s="293"/>
      <c r="GAA138" s="293"/>
      <c r="GAB138" s="293"/>
      <c r="GAC138" s="293"/>
      <c r="GAD138" s="293"/>
      <c r="GAE138" s="293"/>
      <c r="GAF138" s="293"/>
      <c r="GAG138" s="293"/>
      <c r="GAH138" s="293"/>
      <c r="GAI138" s="293"/>
      <c r="GAJ138" s="293"/>
      <c r="GAK138" s="293"/>
      <c r="GAL138" s="293"/>
      <c r="GAM138" s="293"/>
      <c r="GAN138" s="293"/>
      <c r="GAO138" s="293"/>
      <c r="GAP138" s="293"/>
      <c r="GAQ138" s="293"/>
      <c r="GAR138" s="293"/>
      <c r="GAS138" s="293"/>
      <c r="GAT138" s="293"/>
      <c r="GAU138" s="293"/>
      <c r="GAV138" s="293"/>
      <c r="GAW138" s="293"/>
      <c r="GAX138" s="293"/>
      <c r="GAY138" s="293"/>
      <c r="GAZ138" s="293"/>
      <c r="GBA138" s="293"/>
      <c r="GBB138" s="293"/>
      <c r="GBC138" s="293"/>
      <c r="GBD138" s="293"/>
      <c r="GBE138" s="293"/>
      <c r="GBF138" s="293"/>
      <c r="GBG138" s="293"/>
      <c r="GBH138" s="293"/>
      <c r="GBI138" s="293"/>
      <c r="GBJ138" s="293"/>
      <c r="GBK138" s="293"/>
      <c r="GBL138" s="293"/>
      <c r="GBM138" s="293"/>
      <c r="GBN138" s="293"/>
      <c r="GBO138" s="293"/>
      <c r="GBP138" s="293"/>
      <c r="GBQ138" s="293"/>
      <c r="GBR138" s="293"/>
      <c r="GBS138" s="293"/>
      <c r="GBT138" s="293"/>
      <c r="GBU138" s="293"/>
      <c r="GBV138" s="293"/>
      <c r="GBW138" s="293"/>
      <c r="GBX138" s="293"/>
      <c r="GBY138" s="293"/>
      <c r="GBZ138" s="293"/>
      <c r="GCA138" s="293"/>
      <c r="GCB138" s="293"/>
      <c r="GCC138" s="293"/>
      <c r="GCD138" s="293"/>
      <c r="GCE138" s="293"/>
      <c r="GCF138" s="293"/>
      <c r="GCG138" s="293"/>
      <c r="GCH138" s="293"/>
      <c r="GCI138" s="293"/>
      <c r="GCJ138" s="293"/>
      <c r="GCK138" s="293"/>
      <c r="GCL138" s="293"/>
      <c r="GCM138" s="293"/>
      <c r="GCN138" s="293"/>
      <c r="GCO138" s="293"/>
      <c r="GCP138" s="293"/>
      <c r="GCQ138" s="293"/>
      <c r="GCR138" s="293"/>
      <c r="GCS138" s="293"/>
      <c r="GCT138" s="293"/>
      <c r="GCU138" s="293"/>
      <c r="GCV138" s="293"/>
      <c r="GCW138" s="293"/>
      <c r="GCX138" s="293"/>
      <c r="GCY138" s="293"/>
      <c r="GCZ138" s="293"/>
      <c r="GDA138" s="293"/>
      <c r="GDB138" s="293"/>
      <c r="GDC138" s="293"/>
      <c r="GDD138" s="293"/>
      <c r="GDE138" s="293"/>
      <c r="GDF138" s="293"/>
      <c r="GDG138" s="293"/>
      <c r="GDH138" s="293"/>
      <c r="GDI138" s="293"/>
      <c r="GDJ138" s="293"/>
      <c r="GDK138" s="293"/>
      <c r="GDL138" s="293"/>
      <c r="GDM138" s="293"/>
      <c r="GDN138" s="293"/>
      <c r="GDO138" s="293"/>
      <c r="GDP138" s="293"/>
      <c r="GDQ138" s="293"/>
      <c r="GDR138" s="293"/>
      <c r="GDS138" s="293"/>
      <c r="GDT138" s="293"/>
      <c r="GDU138" s="293"/>
      <c r="GDV138" s="293"/>
      <c r="GDW138" s="293"/>
      <c r="GDX138" s="293"/>
      <c r="GDY138" s="293"/>
      <c r="GDZ138" s="293"/>
      <c r="GEA138" s="293"/>
      <c r="GEB138" s="293"/>
      <c r="GEC138" s="293"/>
      <c r="GED138" s="293"/>
      <c r="GEE138" s="293"/>
      <c r="GEF138" s="293"/>
      <c r="GEG138" s="293"/>
      <c r="GEH138" s="293"/>
      <c r="GEI138" s="293"/>
      <c r="GEJ138" s="293"/>
      <c r="GEK138" s="293"/>
      <c r="GEL138" s="293"/>
      <c r="GEM138" s="293"/>
      <c r="GEN138" s="293"/>
      <c r="GEO138" s="293"/>
      <c r="GEP138" s="293"/>
      <c r="GEQ138" s="293"/>
      <c r="GER138" s="293"/>
      <c r="GES138" s="293"/>
      <c r="GET138" s="293"/>
      <c r="GEU138" s="293"/>
      <c r="GEV138" s="293"/>
      <c r="GEW138" s="293"/>
      <c r="GEX138" s="293"/>
      <c r="GEY138" s="293"/>
      <c r="GEZ138" s="293"/>
      <c r="GFA138" s="293"/>
      <c r="GFB138" s="293"/>
      <c r="GFC138" s="293"/>
      <c r="GFD138" s="293"/>
      <c r="GFE138" s="293"/>
      <c r="GFF138" s="293"/>
      <c r="GFG138" s="293"/>
      <c r="GFH138" s="293"/>
      <c r="GFI138" s="293"/>
      <c r="GFJ138" s="293"/>
      <c r="GFK138" s="293"/>
      <c r="GFL138" s="293"/>
      <c r="GFM138" s="293"/>
      <c r="GFN138" s="293"/>
      <c r="GFO138" s="293"/>
      <c r="GFP138" s="293"/>
      <c r="GFQ138" s="293"/>
      <c r="GFR138" s="293"/>
      <c r="GFS138" s="293"/>
      <c r="GFT138" s="293"/>
      <c r="GFU138" s="293"/>
      <c r="GFV138" s="293"/>
      <c r="GFW138" s="293"/>
      <c r="GFX138" s="293"/>
      <c r="GFY138" s="293"/>
      <c r="GFZ138" s="293"/>
      <c r="GGA138" s="293"/>
      <c r="GGB138" s="293"/>
      <c r="GGC138" s="293"/>
      <c r="GGD138" s="293"/>
      <c r="GGE138" s="293"/>
      <c r="GGF138" s="293"/>
      <c r="GGG138" s="293"/>
      <c r="GGH138" s="293"/>
      <c r="GGI138" s="293"/>
      <c r="GGJ138" s="293"/>
      <c r="GGK138" s="293"/>
      <c r="GGL138" s="293"/>
      <c r="GGM138" s="293"/>
      <c r="GGN138" s="293"/>
      <c r="GGO138" s="293"/>
      <c r="GGP138" s="293"/>
      <c r="GGQ138" s="293"/>
      <c r="GGR138" s="293"/>
      <c r="GGS138" s="293"/>
      <c r="GGT138" s="293"/>
      <c r="GGU138" s="293"/>
      <c r="GGV138" s="293"/>
      <c r="GGW138" s="293"/>
      <c r="GGX138" s="293"/>
      <c r="GGY138" s="293"/>
      <c r="GGZ138" s="293"/>
      <c r="GHA138" s="293"/>
      <c r="GHB138" s="293"/>
      <c r="GHC138" s="293"/>
      <c r="GHD138" s="293"/>
      <c r="GHE138" s="293"/>
      <c r="GHF138" s="293"/>
      <c r="GHG138" s="293"/>
      <c r="GHH138" s="293"/>
      <c r="GHI138" s="293"/>
      <c r="GHJ138" s="293"/>
      <c r="GHK138" s="293"/>
      <c r="GHL138" s="293"/>
      <c r="GHM138" s="293"/>
      <c r="GHN138" s="293"/>
      <c r="GHO138" s="293"/>
      <c r="GHP138" s="293"/>
      <c r="GHQ138" s="293"/>
      <c r="GHR138" s="293"/>
      <c r="GHS138" s="293"/>
      <c r="GHT138" s="293"/>
      <c r="GHU138" s="293"/>
      <c r="GHV138" s="293"/>
      <c r="GHW138" s="293"/>
      <c r="GHX138" s="293"/>
      <c r="GHY138" s="293"/>
      <c r="GHZ138" s="293"/>
      <c r="GIA138" s="293"/>
      <c r="GIB138" s="293"/>
      <c r="GIC138" s="293"/>
      <c r="GID138" s="293"/>
      <c r="GIE138" s="293"/>
      <c r="GIF138" s="293"/>
      <c r="GIG138" s="293"/>
      <c r="GIH138" s="293"/>
      <c r="GII138" s="293"/>
      <c r="GIJ138" s="293"/>
      <c r="GIK138" s="293"/>
      <c r="GIL138" s="293"/>
      <c r="GIM138" s="293"/>
      <c r="GIN138" s="293"/>
      <c r="GIO138" s="293"/>
      <c r="GIP138" s="293"/>
      <c r="GIQ138" s="293"/>
      <c r="GIR138" s="293"/>
      <c r="GIS138" s="293"/>
      <c r="GIT138" s="293"/>
      <c r="GIU138" s="293"/>
      <c r="GIV138" s="293"/>
      <c r="GIW138" s="293"/>
      <c r="GIX138" s="293"/>
      <c r="GIY138" s="293"/>
      <c r="GIZ138" s="293"/>
      <c r="GJA138" s="293"/>
      <c r="GJB138" s="293"/>
      <c r="GJC138" s="293"/>
      <c r="GJD138" s="293"/>
      <c r="GJE138" s="293"/>
      <c r="GJF138" s="293"/>
      <c r="GJG138" s="293"/>
      <c r="GJH138" s="293"/>
      <c r="GJI138" s="293"/>
      <c r="GJJ138" s="293"/>
      <c r="GJK138" s="293"/>
      <c r="GJL138" s="293"/>
      <c r="GJM138" s="293"/>
      <c r="GJN138" s="293"/>
      <c r="GJO138" s="293"/>
      <c r="GJP138" s="293"/>
      <c r="GJQ138" s="293"/>
      <c r="GJR138" s="293"/>
      <c r="GJS138" s="293"/>
      <c r="GJT138" s="293"/>
      <c r="GJU138" s="293"/>
      <c r="GJV138" s="293"/>
      <c r="GJW138" s="293"/>
      <c r="GJX138" s="293"/>
      <c r="GJY138" s="293"/>
      <c r="GJZ138" s="293"/>
      <c r="GKA138" s="293"/>
      <c r="GKB138" s="293"/>
      <c r="GKC138" s="293"/>
      <c r="GKD138" s="293"/>
      <c r="GKE138" s="293"/>
      <c r="GKF138" s="293"/>
      <c r="GKG138" s="293"/>
      <c r="GKH138" s="293"/>
      <c r="GKI138" s="293"/>
      <c r="GKJ138" s="293"/>
      <c r="GKK138" s="293"/>
      <c r="GKL138" s="293"/>
      <c r="GKM138" s="293"/>
      <c r="GKN138" s="293"/>
      <c r="GKO138" s="293"/>
      <c r="GKP138" s="293"/>
      <c r="GKQ138" s="293"/>
      <c r="GKR138" s="293"/>
      <c r="GKS138" s="293"/>
      <c r="GKT138" s="293"/>
      <c r="GKU138" s="293"/>
      <c r="GKV138" s="293"/>
      <c r="GKW138" s="293"/>
      <c r="GKX138" s="293"/>
      <c r="GKY138" s="293"/>
      <c r="GKZ138" s="293"/>
      <c r="GLA138" s="293"/>
      <c r="GLB138" s="293"/>
      <c r="GLC138" s="293"/>
      <c r="GLD138" s="293"/>
      <c r="GLE138" s="293"/>
      <c r="GLF138" s="293"/>
      <c r="GLG138" s="293"/>
      <c r="GLH138" s="293"/>
      <c r="GLI138" s="293"/>
      <c r="GLJ138" s="293"/>
      <c r="GLK138" s="293"/>
      <c r="GLL138" s="293"/>
      <c r="GLM138" s="293"/>
      <c r="GLN138" s="293"/>
      <c r="GLO138" s="293"/>
      <c r="GLP138" s="293"/>
      <c r="GLQ138" s="293"/>
      <c r="GLR138" s="293"/>
      <c r="GLS138" s="293"/>
      <c r="GLT138" s="293"/>
      <c r="GLU138" s="293"/>
      <c r="GLV138" s="293"/>
      <c r="GLW138" s="293"/>
      <c r="GLX138" s="293"/>
      <c r="GLY138" s="293"/>
      <c r="GLZ138" s="293"/>
      <c r="GMA138" s="293"/>
      <c r="GMB138" s="293"/>
      <c r="GMC138" s="293"/>
      <c r="GMD138" s="293"/>
      <c r="GME138" s="293"/>
      <c r="GMF138" s="293"/>
      <c r="GMG138" s="293"/>
      <c r="GMH138" s="293"/>
      <c r="GMI138" s="293"/>
      <c r="GMJ138" s="293"/>
      <c r="GMK138" s="293"/>
      <c r="GML138" s="293"/>
      <c r="GMM138" s="293"/>
      <c r="GMN138" s="293"/>
      <c r="GMO138" s="293"/>
      <c r="GMP138" s="293"/>
      <c r="GMQ138" s="293"/>
      <c r="GMR138" s="293"/>
      <c r="GMS138" s="293"/>
      <c r="GMT138" s="293"/>
      <c r="GMU138" s="293"/>
      <c r="GMV138" s="293"/>
      <c r="GMW138" s="293"/>
      <c r="GMX138" s="293"/>
      <c r="GMY138" s="293"/>
      <c r="GMZ138" s="293"/>
      <c r="GNA138" s="293"/>
      <c r="GNB138" s="293"/>
      <c r="GNC138" s="293"/>
      <c r="GND138" s="293"/>
      <c r="GNE138" s="293"/>
      <c r="GNF138" s="293"/>
      <c r="GNG138" s="293"/>
      <c r="GNH138" s="293"/>
      <c r="GNI138" s="293"/>
      <c r="GNJ138" s="293"/>
      <c r="GNK138" s="293"/>
      <c r="GNL138" s="293"/>
      <c r="GNM138" s="293"/>
      <c r="GNN138" s="293"/>
      <c r="GNO138" s="293"/>
      <c r="GNP138" s="293"/>
      <c r="GNQ138" s="293"/>
      <c r="GNR138" s="293"/>
      <c r="GNS138" s="293"/>
      <c r="GNT138" s="293"/>
      <c r="GNU138" s="293"/>
      <c r="GNV138" s="293"/>
      <c r="GNW138" s="293"/>
      <c r="GNX138" s="293"/>
      <c r="GNY138" s="293"/>
      <c r="GNZ138" s="293"/>
      <c r="GOA138" s="293"/>
      <c r="GOB138" s="293"/>
      <c r="GOC138" s="293"/>
      <c r="GOD138" s="293"/>
      <c r="GOE138" s="293"/>
      <c r="GOF138" s="293"/>
      <c r="GOG138" s="293"/>
      <c r="GOH138" s="293"/>
      <c r="GOI138" s="293"/>
      <c r="GOJ138" s="293"/>
      <c r="GOK138" s="293"/>
      <c r="GOL138" s="293"/>
      <c r="GOM138" s="293"/>
      <c r="GON138" s="293"/>
      <c r="GOO138" s="293"/>
      <c r="GOP138" s="293"/>
      <c r="GOQ138" s="293"/>
      <c r="GOR138" s="293"/>
      <c r="GOS138" s="293"/>
      <c r="GOT138" s="293"/>
      <c r="GOU138" s="293"/>
      <c r="GOV138" s="293"/>
      <c r="GOW138" s="293"/>
      <c r="GOX138" s="293"/>
      <c r="GOY138" s="293"/>
      <c r="GOZ138" s="293"/>
      <c r="GPA138" s="293"/>
      <c r="GPB138" s="293"/>
      <c r="GPC138" s="293"/>
      <c r="GPD138" s="293"/>
      <c r="GPE138" s="293"/>
      <c r="GPF138" s="293"/>
      <c r="GPG138" s="293"/>
      <c r="GPH138" s="293"/>
      <c r="GPI138" s="293"/>
      <c r="GPJ138" s="293"/>
      <c r="GPK138" s="293"/>
      <c r="GPL138" s="293"/>
      <c r="GPM138" s="293"/>
      <c r="GPN138" s="293"/>
      <c r="GPO138" s="293"/>
      <c r="GPP138" s="293"/>
      <c r="GPQ138" s="293"/>
      <c r="GPR138" s="293"/>
      <c r="GPS138" s="293"/>
      <c r="GPT138" s="293"/>
      <c r="GPU138" s="293"/>
      <c r="GPV138" s="293"/>
      <c r="GPW138" s="293"/>
      <c r="GPX138" s="293"/>
      <c r="GPY138" s="293"/>
      <c r="GPZ138" s="293"/>
      <c r="GQA138" s="293"/>
      <c r="GQB138" s="293"/>
      <c r="GQC138" s="293"/>
      <c r="GQD138" s="293"/>
      <c r="GQE138" s="293"/>
      <c r="GQF138" s="293"/>
      <c r="GQG138" s="293"/>
      <c r="GQH138" s="293"/>
      <c r="GQI138" s="293"/>
      <c r="GQJ138" s="293"/>
      <c r="GQK138" s="293"/>
      <c r="GQL138" s="293"/>
      <c r="GQM138" s="293"/>
      <c r="GQN138" s="293"/>
      <c r="GQO138" s="293"/>
      <c r="GQP138" s="293"/>
      <c r="GQQ138" s="293"/>
      <c r="GQR138" s="293"/>
      <c r="GQS138" s="293"/>
      <c r="GQT138" s="293"/>
      <c r="GQU138" s="293"/>
      <c r="GQV138" s="293"/>
      <c r="GQW138" s="293"/>
      <c r="GQX138" s="293"/>
      <c r="GQY138" s="293"/>
      <c r="GQZ138" s="293"/>
      <c r="GRA138" s="293"/>
      <c r="GRB138" s="293"/>
      <c r="GRC138" s="293"/>
      <c r="GRD138" s="293"/>
      <c r="GRE138" s="293"/>
      <c r="GRF138" s="293"/>
      <c r="GRG138" s="293"/>
      <c r="GRH138" s="293"/>
      <c r="GRI138" s="293"/>
      <c r="GRJ138" s="293"/>
      <c r="GRK138" s="293"/>
      <c r="GRL138" s="293"/>
      <c r="GRM138" s="293"/>
      <c r="GRN138" s="293"/>
      <c r="GRO138" s="293"/>
      <c r="GRP138" s="293"/>
      <c r="GRQ138" s="293"/>
      <c r="GRR138" s="293"/>
      <c r="GRS138" s="293"/>
      <c r="GRT138" s="293"/>
      <c r="GRU138" s="293"/>
      <c r="GRV138" s="293"/>
      <c r="GRW138" s="293"/>
      <c r="GRX138" s="293"/>
      <c r="GRY138" s="293"/>
      <c r="GRZ138" s="293"/>
      <c r="GSA138" s="293"/>
      <c r="GSB138" s="293"/>
      <c r="GSC138" s="293"/>
      <c r="GSD138" s="293"/>
      <c r="GSE138" s="293"/>
      <c r="GSF138" s="293"/>
      <c r="GSG138" s="293"/>
      <c r="GSH138" s="293"/>
      <c r="GSI138" s="293"/>
      <c r="GSJ138" s="293"/>
      <c r="GSK138" s="293"/>
      <c r="GSL138" s="293"/>
      <c r="GSM138" s="293"/>
      <c r="GSN138" s="293"/>
      <c r="GSO138" s="293"/>
      <c r="GSP138" s="293"/>
      <c r="GSQ138" s="293"/>
      <c r="GSR138" s="293"/>
      <c r="GSS138" s="293"/>
      <c r="GST138" s="293"/>
      <c r="GSU138" s="293"/>
      <c r="GSV138" s="293"/>
      <c r="GSW138" s="293"/>
      <c r="GSX138" s="293"/>
      <c r="GSY138" s="293"/>
      <c r="GSZ138" s="293"/>
      <c r="GTA138" s="293"/>
      <c r="GTB138" s="293"/>
      <c r="GTC138" s="293"/>
      <c r="GTD138" s="293"/>
      <c r="GTE138" s="293"/>
      <c r="GTF138" s="293"/>
      <c r="GTG138" s="293"/>
      <c r="GTH138" s="293"/>
      <c r="GTI138" s="293"/>
      <c r="GTJ138" s="293"/>
      <c r="GTK138" s="293"/>
      <c r="GTL138" s="293"/>
      <c r="GTM138" s="293"/>
      <c r="GTN138" s="293"/>
      <c r="GTO138" s="293"/>
      <c r="GTP138" s="293"/>
      <c r="GTQ138" s="293"/>
      <c r="GTR138" s="293"/>
      <c r="GTS138" s="293"/>
      <c r="GTT138" s="293"/>
      <c r="GTU138" s="293"/>
      <c r="GTV138" s="293"/>
      <c r="GTW138" s="293"/>
      <c r="GTX138" s="293"/>
      <c r="GTY138" s="293"/>
      <c r="GTZ138" s="293"/>
      <c r="GUA138" s="293"/>
      <c r="GUB138" s="293"/>
      <c r="GUC138" s="293"/>
      <c r="GUD138" s="293"/>
      <c r="GUE138" s="293"/>
      <c r="GUF138" s="293"/>
      <c r="GUG138" s="293"/>
      <c r="GUH138" s="293"/>
      <c r="GUI138" s="293"/>
      <c r="GUJ138" s="293"/>
      <c r="GUK138" s="293"/>
      <c r="GUL138" s="293"/>
      <c r="GUM138" s="293"/>
      <c r="GUN138" s="293"/>
      <c r="GUO138" s="293"/>
      <c r="GUP138" s="293"/>
      <c r="GUQ138" s="293"/>
      <c r="GUR138" s="293"/>
      <c r="GUS138" s="293"/>
      <c r="GUT138" s="293"/>
      <c r="GUU138" s="293"/>
      <c r="GUV138" s="293"/>
      <c r="GUW138" s="293"/>
      <c r="GUX138" s="293"/>
      <c r="GUY138" s="293"/>
      <c r="GUZ138" s="293"/>
      <c r="GVA138" s="293"/>
      <c r="GVB138" s="293"/>
      <c r="GVC138" s="293"/>
      <c r="GVD138" s="293"/>
      <c r="GVE138" s="293"/>
      <c r="GVF138" s="293"/>
      <c r="GVG138" s="293"/>
      <c r="GVH138" s="293"/>
      <c r="GVI138" s="293"/>
      <c r="GVJ138" s="293"/>
      <c r="GVK138" s="293"/>
      <c r="GVL138" s="293"/>
      <c r="GVM138" s="293"/>
      <c r="GVN138" s="293"/>
      <c r="GVO138" s="293"/>
      <c r="GVP138" s="293"/>
      <c r="GVQ138" s="293"/>
      <c r="GVR138" s="293"/>
      <c r="GVS138" s="293"/>
      <c r="GVT138" s="293"/>
      <c r="GVU138" s="293"/>
      <c r="GVV138" s="293"/>
      <c r="GVW138" s="293"/>
      <c r="GVX138" s="293"/>
      <c r="GVY138" s="293"/>
      <c r="GVZ138" s="293"/>
      <c r="GWA138" s="293"/>
      <c r="GWB138" s="293"/>
      <c r="GWC138" s="293"/>
      <c r="GWD138" s="293"/>
      <c r="GWE138" s="293"/>
      <c r="GWF138" s="293"/>
      <c r="GWG138" s="293"/>
      <c r="GWH138" s="293"/>
      <c r="GWI138" s="293"/>
      <c r="GWJ138" s="293"/>
      <c r="GWK138" s="293"/>
      <c r="GWL138" s="293"/>
      <c r="GWM138" s="293"/>
      <c r="GWN138" s="293"/>
      <c r="GWO138" s="293"/>
      <c r="GWP138" s="293"/>
      <c r="GWQ138" s="293"/>
      <c r="GWR138" s="293"/>
      <c r="GWS138" s="293"/>
      <c r="GWT138" s="293"/>
      <c r="GWU138" s="293"/>
      <c r="GWV138" s="293"/>
      <c r="GWW138" s="293"/>
      <c r="GWX138" s="293"/>
      <c r="GWY138" s="293"/>
      <c r="GWZ138" s="293"/>
      <c r="GXA138" s="293"/>
      <c r="GXB138" s="293"/>
      <c r="GXC138" s="293"/>
      <c r="GXD138" s="293"/>
      <c r="GXE138" s="293"/>
      <c r="GXF138" s="293"/>
      <c r="GXG138" s="293"/>
      <c r="GXH138" s="293"/>
      <c r="GXI138" s="293"/>
      <c r="GXJ138" s="293"/>
      <c r="GXK138" s="293"/>
      <c r="GXL138" s="293"/>
      <c r="GXM138" s="293"/>
      <c r="GXN138" s="293"/>
      <c r="GXO138" s="293"/>
      <c r="GXP138" s="293"/>
      <c r="GXQ138" s="293"/>
      <c r="GXR138" s="293"/>
      <c r="GXS138" s="293"/>
      <c r="GXT138" s="293"/>
      <c r="GXU138" s="293"/>
      <c r="GXV138" s="293"/>
      <c r="GXW138" s="293"/>
      <c r="GXX138" s="293"/>
      <c r="GXY138" s="293"/>
      <c r="GXZ138" s="293"/>
      <c r="GYA138" s="293"/>
      <c r="GYB138" s="293"/>
      <c r="GYC138" s="293"/>
      <c r="GYD138" s="293"/>
      <c r="GYE138" s="293"/>
      <c r="GYF138" s="293"/>
      <c r="GYG138" s="293"/>
      <c r="GYH138" s="293"/>
      <c r="GYI138" s="293"/>
      <c r="GYJ138" s="293"/>
      <c r="GYK138" s="293"/>
      <c r="GYL138" s="293"/>
      <c r="GYM138" s="293"/>
      <c r="GYN138" s="293"/>
      <c r="GYO138" s="293"/>
      <c r="GYP138" s="293"/>
      <c r="GYQ138" s="293"/>
      <c r="GYR138" s="293"/>
      <c r="GYS138" s="293"/>
      <c r="GYT138" s="293"/>
      <c r="GYU138" s="293"/>
      <c r="GYV138" s="293"/>
      <c r="GYW138" s="293"/>
      <c r="GYX138" s="293"/>
      <c r="GYY138" s="293"/>
      <c r="GYZ138" s="293"/>
      <c r="GZA138" s="293"/>
      <c r="GZB138" s="293"/>
      <c r="GZC138" s="293"/>
      <c r="GZD138" s="293"/>
      <c r="GZE138" s="293"/>
      <c r="GZF138" s="293"/>
      <c r="GZG138" s="293"/>
      <c r="GZH138" s="293"/>
      <c r="GZI138" s="293"/>
      <c r="GZJ138" s="293"/>
      <c r="GZK138" s="293"/>
      <c r="GZL138" s="293"/>
      <c r="GZM138" s="293"/>
      <c r="GZN138" s="293"/>
      <c r="GZO138" s="293"/>
      <c r="GZP138" s="293"/>
      <c r="GZQ138" s="293"/>
      <c r="GZR138" s="293"/>
      <c r="GZS138" s="293"/>
      <c r="GZT138" s="293"/>
      <c r="GZU138" s="293"/>
      <c r="GZV138" s="293"/>
      <c r="GZW138" s="293"/>
      <c r="GZX138" s="293"/>
      <c r="GZY138" s="293"/>
      <c r="GZZ138" s="293"/>
      <c r="HAA138" s="293"/>
      <c r="HAB138" s="293"/>
      <c r="HAC138" s="293"/>
      <c r="HAD138" s="293"/>
      <c r="HAE138" s="293"/>
      <c r="HAF138" s="293"/>
      <c r="HAG138" s="293"/>
      <c r="HAH138" s="293"/>
      <c r="HAI138" s="293"/>
      <c r="HAJ138" s="293"/>
      <c r="HAK138" s="293"/>
      <c r="HAL138" s="293"/>
      <c r="HAM138" s="293"/>
      <c r="HAN138" s="293"/>
      <c r="HAO138" s="293"/>
      <c r="HAP138" s="293"/>
      <c r="HAQ138" s="293"/>
      <c r="HAR138" s="293"/>
      <c r="HAS138" s="293"/>
      <c r="HAT138" s="293"/>
      <c r="HAU138" s="293"/>
      <c r="HAV138" s="293"/>
      <c r="HAW138" s="293"/>
      <c r="HAX138" s="293"/>
      <c r="HAY138" s="293"/>
      <c r="HAZ138" s="293"/>
      <c r="HBA138" s="293"/>
      <c r="HBB138" s="293"/>
      <c r="HBC138" s="293"/>
      <c r="HBD138" s="293"/>
      <c r="HBE138" s="293"/>
      <c r="HBF138" s="293"/>
      <c r="HBG138" s="293"/>
      <c r="HBH138" s="293"/>
      <c r="HBI138" s="293"/>
      <c r="HBJ138" s="293"/>
      <c r="HBK138" s="293"/>
      <c r="HBL138" s="293"/>
      <c r="HBM138" s="293"/>
      <c r="HBN138" s="293"/>
      <c r="HBO138" s="293"/>
      <c r="HBP138" s="293"/>
      <c r="HBQ138" s="293"/>
      <c r="HBR138" s="293"/>
      <c r="HBS138" s="293"/>
      <c r="HBT138" s="293"/>
      <c r="HBU138" s="293"/>
      <c r="HBV138" s="293"/>
      <c r="HBW138" s="293"/>
      <c r="HBX138" s="293"/>
      <c r="HBY138" s="293"/>
      <c r="HBZ138" s="293"/>
      <c r="HCA138" s="293"/>
      <c r="HCB138" s="293"/>
      <c r="HCC138" s="293"/>
      <c r="HCD138" s="293"/>
      <c r="HCE138" s="293"/>
      <c r="HCF138" s="293"/>
      <c r="HCG138" s="293"/>
      <c r="HCH138" s="293"/>
      <c r="HCI138" s="293"/>
      <c r="HCJ138" s="293"/>
      <c r="HCK138" s="293"/>
      <c r="HCL138" s="293"/>
      <c r="HCM138" s="293"/>
      <c r="HCN138" s="293"/>
      <c r="HCO138" s="293"/>
      <c r="HCP138" s="293"/>
      <c r="HCQ138" s="293"/>
      <c r="HCR138" s="293"/>
      <c r="HCS138" s="293"/>
      <c r="HCT138" s="293"/>
      <c r="HCU138" s="293"/>
      <c r="HCV138" s="293"/>
      <c r="HCW138" s="293"/>
      <c r="HCX138" s="293"/>
      <c r="HCY138" s="293"/>
      <c r="HCZ138" s="293"/>
      <c r="HDA138" s="293"/>
      <c r="HDB138" s="293"/>
      <c r="HDC138" s="293"/>
      <c r="HDD138" s="293"/>
      <c r="HDE138" s="293"/>
      <c r="HDF138" s="293"/>
      <c r="HDG138" s="293"/>
      <c r="HDH138" s="293"/>
      <c r="HDI138" s="293"/>
      <c r="HDJ138" s="293"/>
      <c r="HDK138" s="293"/>
      <c r="HDL138" s="293"/>
      <c r="HDM138" s="293"/>
      <c r="HDN138" s="293"/>
      <c r="HDO138" s="293"/>
      <c r="HDP138" s="293"/>
      <c r="HDQ138" s="293"/>
      <c r="HDR138" s="293"/>
      <c r="HDS138" s="293"/>
      <c r="HDT138" s="293"/>
      <c r="HDU138" s="293"/>
      <c r="HDV138" s="293"/>
      <c r="HDW138" s="293"/>
      <c r="HDX138" s="293"/>
      <c r="HDY138" s="293"/>
      <c r="HDZ138" s="293"/>
      <c r="HEA138" s="293"/>
      <c r="HEB138" s="293"/>
      <c r="HEC138" s="293"/>
      <c r="HED138" s="293"/>
      <c r="HEE138" s="293"/>
      <c r="HEF138" s="293"/>
      <c r="HEG138" s="293"/>
      <c r="HEH138" s="293"/>
      <c r="HEI138" s="293"/>
      <c r="HEJ138" s="293"/>
      <c r="HEK138" s="293"/>
      <c r="HEL138" s="293"/>
      <c r="HEM138" s="293"/>
      <c r="HEN138" s="293"/>
      <c r="HEO138" s="293"/>
      <c r="HEP138" s="293"/>
      <c r="HEQ138" s="293"/>
      <c r="HER138" s="293"/>
      <c r="HES138" s="293"/>
      <c r="HET138" s="293"/>
      <c r="HEU138" s="293"/>
      <c r="HEV138" s="293"/>
      <c r="HEW138" s="293"/>
      <c r="HEX138" s="293"/>
      <c r="HEY138" s="293"/>
      <c r="HEZ138" s="293"/>
      <c r="HFA138" s="293"/>
      <c r="HFB138" s="293"/>
      <c r="HFC138" s="293"/>
      <c r="HFD138" s="293"/>
      <c r="HFE138" s="293"/>
      <c r="HFF138" s="293"/>
      <c r="HFG138" s="293"/>
      <c r="HFH138" s="293"/>
      <c r="HFI138" s="293"/>
      <c r="HFJ138" s="293"/>
      <c r="HFK138" s="293"/>
      <c r="HFL138" s="293"/>
      <c r="HFM138" s="293"/>
      <c r="HFN138" s="293"/>
      <c r="HFO138" s="293"/>
      <c r="HFP138" s="293"/>
      <c r="HFQ138" s="293"/>
      <c r="HFR138" s="293"/>
      <c r="HFS138" s="293"/>
      <c r="HFT138" s="293"/>
      <c r="HFU138" s="293"/>
      <c r="HFV138" s="293"/>
      <c r="HFW138" s="293"/>
      <c r="HFX138" s="293"/>
      <c r="HFY138" s="293"/>
      <c r="HFZ138" s="293"/>
      <c r="HGA138" s="293"/>
      <c r="HGB138" s="293"/>
      <c r="HGC138" s="293"/>
      <c r="HGD138" s="293"/>
      <c r="HGE138" s="293"/>
      <c r="HGF138" s="293"/>
      <c r="HGG138" s="293"/>
      <c r="HGH138" s="293"/>
      <c r="HGI138" s="293"/>
      <c r="HGJ138" s="293"/>
      <c r="HGK138" s="293"/>
      <c r="HGL138" s="293"/>
      <c r="HGM138" s="293"/>
      <c r="HGN138" s="293"/>
      <c r="HGO138" s="293"/>
      <c r="HGP138" s="293"/>
      <c r="HGQ138" s="293"/>
      <c r="HGR138" s="293"/>
      <c r="HGS138" s="293"/>
      <c r="HGT138" s="293"/>
      <c r="HGU138" s="293"/>
      <c r="HGV138" s="293"/>
      <c r="HGW138" s="293"/>
      <c r="HGX138" s="293"/>
      <c r="HGY138" s="293"/>
      <c r="HGZ138" s="293"/>
      <c r="HHA138" s="293"/>
      <c r="HHB138" s="293"/>
      <c r="HHC138" s="293"/>
      <c r="HHD138" s="293"/>
      <c r="HHE138" s="293"/>
      <c r="HHF138" s="293"/>
      <c r="HHG138" s="293"/>
      <c r="HHH138" s="293"/>
      <c r="HHI138" s="293"/>
      <c r="HHJ138" s="293"/>
      <c r="HHK138" s="293"/>
      <c r="HHL138" s="293"/>
      <c r="HHM138" s="293"/>
      <c r="HHN138" s="293"/>
      <c r="HHO138" s="293"/>
      <c r="HHP138" s="293"/>
      <c r="HHQ138" s="293"/>
      <c r="HHR138" s="293"/>
      <c r="HHS138" s="293"/>
      <c r="HHT138" s="293"/>
      <c r="HHU138" s="293"/>
      <c r="HHV138" s="293"/>
      <c r="HHW138" s="293"/>
      <c r="HHX138" s="293"/>
      <c r="HHY138" s="293"/>
      <c r="HHZ138" s="293"/>
      <c r="HIA138" s="293"/>
      <c r="HIB138" s="293"/>
      <c r="HIC138" s="293"/>
      <c r="HID138" s="293"/>
      <c r="HIE138" s="293"/>
      <c r="HIF138" s="293"/>
      <c r="HIG138" s="293"/>
      <c r="HIH138" s="293"/>
      <c r="HII138" s="293"/>
      <c r="HIJ138" s="293"/>
      <c r="HIK138" s="293"/>
      <c r="HIL138" s="293"/>
      <c r="HIM138" s="293"/>
      <c r="HIN138" s="293"/>
      <c r="HIO138" s="293"/>
      <c r="HIP138" s="293"/>
      <c r="HIQ138" s="293"/>
      <c r="HIR138" s="293"/>
      <c r="HIS138" s="293"/>
      <c r="HIT138" s="293"/>
      <c r="HIU138" s="293"/>
      <c r="HIV138" s="293"/>
      <c r="HIW138" s="293"/>
      <c r="HIX138" s="293"/>
      <c r="HIY138" s="293"/>
      <c r="HIZ138" s="293"/>
      <c r="HJA138" s="293"/>
      <c r="HJB138" s="293"/>
      <c r="HJC138" s="293"/>
      <c r="HJD138" s="293"/>
      <c r="HJE138" s="293"/>
      <c r="HJF138" s="293"/>
      <c r="HJG138" s="293"/>
      <c r="HJH138" s="293"/>
      <c r="HJI138" s="293"/>
      <c r="HJJ138" s="293"/>
      <c r="HJK138" s="293"/>
      <c r="HJL138" s="293"/>
      <c r="HJM138" s="293"/>
      <c r="HJN138" s="293"/>
      <c r="HJO138" s="293"/>
      <c r="HJP138" s="293"/>
      <c r="HJQ138" s="293"/>
      <c r="HJR138" s="293"/>
      <c r="HJS138" s="293"/>
      <c r="HJT138" s="293"/>
      <c r="HJU138" s="293"/>
      <c r="HJV138" s="293"/>
      <c r="HJW138" s="293"/>
      <c r="HJX138" s="293"/>
      <c r="HJY138" s="293"/>
      <c r="HJZ138" s="293"/>
      <c r="HKA138" s="293"/>
      <c r="HKB138" s="293"/>
      <c r="HKC138" s="293"/>
      <c r="HKD138" s="293"/>
      <c r="HKE138" s="293"/>
      <c r="HKF138" s="293"/>
      <c r="HKG138" s="293"/>
      <c r="HKH138" s="293"/>
      <c r="HKI138" s="293"/>
      <c r="HKJ138" s="293"/>
      <c r="HKK138" s="293"/>
      <c r="HKL138" s="293"/>
      <c r="HKM138" s="293"/>
      <c r="HKN138" s="293"/>
      <c r="HKO138" s="293"/>
      <c r="HKP138" s="293"/>
      <c r="HKQ138" s="293"/>
      <c r="HKR138" s="293"/>
      <c r="HKS138" s="293"/>
      <c r="HKT138" s="293"/>
      <c r="HKU138" s="293"/>
      <c r="HKV138" s="293"/>
      <c r="HKW138" s="293"/>
      <c r="HKX138" s="293"/>
      <c r="HKY138" s="293"/>
      <c r="HKZ138" s="293"/>
      <c r="HLA138" s="293"/>
      <c r="HLB138" s="293"/>
      <c r="HLC138" s="293"/>
      <c r="HLD138" s="293"/>
      <c r="HLE138" s="293"/>
      <c r="HLF138" s="293"/>
      <c r="HLG138" s="293"/>
      <c r="HLH138" s="293"/>
      <c r="HLI138" s="293"/>
      <c r="HLJ138" s="293"/>
      <c r="HLK138" s="293"/>
      <c r="HLL138" s="293"/>
      <c r="HLM138" s="293"/>
      <c r="HLN138" s="293"/>
      <c r="HLO138" s="293"/>
      <c r="HLP138" s="293"/>
      <c r="HLQ138" s="293"/>
      <c r="HLR138" s="293"/>
      <c r="HLS138" s="293"/>
      <c r="HLT138" s="293"/>
      <c r="HLU138" s="293"/>
      <c r="HLV138" s="293"/>
      <c r="HLW138" s="293"/>
      <c r="HLX138" s="293"/>
      <c r="HLY138" s="293"/>
      <c r="HLZ138" s="293"/>
      <c r="HMA138" s="293"/>
      <c r="HMB138" s="293"/>
      <c r="HMC138" s="293"/>
      <c r="HMD138" s="293"/>
      <c r="HME138" s="293"/>
      <c r="HMF138" s="293"/>
      <c r="HMG138" s="293"/>
      <c r="HMH138" s="293"/>
      <c r="HMI138" s="293"/>
      <c r="HMJ138" s="293"/>
      <c r="HMK138" s="293"/>
      <c r="HML138" s="293"/>
      <c r="HMM138" s="293"/>
      <c r="HMN138" s="293"/>
      <c r="HMO138" s="293"/>
      <c r="HMP138" s="293"/>
      <c r="HMQ138" s="293"/>
      <c r="HMR138" s="293"/>
      <c r="HMS138" s="293"/>
      <c r="HMT138" s="293"/>
      <c r="HMU138" s="293"/>
      <c r="HMV138" s="293"/>
      <c r="HMW138" s="293"/>
      <c r="HMX138" s="293"/>
      <c r="HMY138" s="293"/>
      <c r="HMZ138" s="293"/>
      <c r="HNA138" s="293"/>
      <c r="HNB138" s="293"/>
      <c r="HNC138" s="293"/>
      <c r="HND138" s="293"/>
      <c r="HNE138" s="293"/>
      <c r="HNF138" s="293"/>
      <c r="HNG138" s="293"/>
      <c r="HNH138" s="293"/>
      <c r="HNI138" s="293"/>
      <c r="HNJ138" s="293"/>
      <c r="HNK138" s="293"/>
      <c r="HNL138" s="293"/>
      <c r="HNM138" s="293"/>
      <c r="HNN138" s="293"/>
      <c r="HNO138" s="293"/>
      <c r="HNP138" s="293"/>
      <c r="HNQ138" s="293"/>
      <c r="HNR138" s="293"/>
      <c r="HNS138" s="293"/>
      <c r="HNT138" s="293"/>
      <c r="HNU138" s="293"/>
      <c r="HNV138" s="293"/>
      <c r="HNW138" s="293"/>
      <c r="HNX138" s="293"/>
      <c r="HNY138" s="293"/>
      <c r="HNZ138" s="293"/>
      <c r="HOA138" s="293"/>
      <c r="HOB138" s="293"/>
      <c r="HOC138" s="293"/>
      <c r="HOD138" s="293"/>
      <c r="HOE138" s="293"/>
      <c r="HOF138" s="293"/>
      <c r="HOG138" s="293"/>
      <c r="HOH138" s="293"/>
      <c r="HOI138" s="293"/>
      <c r="HOJ138" s="293"/>
      <c r="HOK138" s="293"/>
      <c r="HOL138" s="293"/>
      <c r="HOM138" s="293"/>
      <c r="HON138" s="293"/>
      <c r="HOO138" s="293"/>
      <c r="HOP138" s="293"/>
      <c r="HOQ138" s="293"/>
      <c r="HOR138" s="293"/>
      <c r="HOS138" s="293"/>
      <c r="HOT138" s="293"/>
      <c r="HOU138" s="293"/>
      <c r="HOV138" s="293"/>
      <c r="HOW138" s="293"/>
      <c r="HOX138" s="293"/>
      <c r="HOY138" s="293"/>
      <c r="HOZ138" s="293"/>
      <c r="HPA138" s="293"/>
      <c r="HPB138" s="293"/>
      <c r="HPC138" s="293"/>
      <c r="HPD138" s="293"/>
      <c r="HPE138" s="293"/>
      <c r="HPF138" s="293"/>
      <c r="HPG138" s="293"/>
      <c r="HPH138" s="293"/>
      <c r="HPI138" s="293"/>
      <c r="HPJ138" s="293"/>
      <c r="HPK138" s="293"/>
      <c r="HPL138" s="293"/>
      <c r="HPM138" s="293"/>
      <c r="HPN138" s="293"/>
      <c r="HPO138" s="293"/>
      <c r="HPP138" s="293"/>
      <c r="HPQ138" s="293"/>
      <c r="HPR138" s="293"/>
      <c r="HPS138" s="293"/>
      <c r="HPT138" s="293"/>
      <c r="HPU138" s="293"/>
      <c r="HPV138" s="293"/>
      <c r="HPW138" s="293"/>
      <c r="HPX138" s="293"/>
      <c r="HPY138" s="293"/>
      <c r="HPZ138" s="293"/>
      <c r="HQA138" s="293"/>
      <c r="HQB138" s="293"/>
      <c r="HQC138" s="293"/>
      <c r="HQD138" s="293"/>
      <c r="HQE138" s="293"/>
      <c r="HQF138" s="293"/>
      <c r="HQG138" s="293"/>
      <c r="HQH138" s="293"/>
      <c r="HQI138" s="293"/>
      <c r="HQJ138" s="293"/>
      <c r="HQK138" s="293"/>
      <c r="HQL138" s="293"/>
      <c r="HQM138" s="293"/>
      <c r="HQN138" s="293"/>
      <c r="HQO138" s="293"/>
      <c r="HQP138" s="293"/>
      <c r="HQQ138" s="293"/>
      <c r="HQR138" s="293"/>
      <c r="HQS138" s="293"/>
      <c r="HQT138" s="293"/>
      <c r="HQU138" s="293"/>
      <c r="HQV138" s="293"/>
      <c r="HQW138" s="293"/>
      <c r="HQX138" s="293"/>
      <c r="HQY138" s="293"/>
      <c r="HQZ138" s="293"/>
      <c r="HRA138" s="293"/>
      <c r="HRB138" s="293"/>
      <c r="HRC138" s="293"/>
      <c r="HRD138" s="293"/>
      <c r="HRE138" s="293"/>
      <c r="HRF138" s="293"/>
      <c r="HRG138" s="293"/>
      <c r="HRH138" s="293"/>
      <c r="HRI138" s="293"/>
      <c r="HRJ138" s="293"/>
      <c r="HRK138" s="293"/>
      <c r="HRL138" s="293"/>
      <c r="HRM138" s="293"/>
      <c r="HRN138" s="293"/>
      <c r="HRO138" s="293"/>
      <c r="HRP138" s="293"/>
      <c r="HRQ138" s="293"/>
      <c r="HRR138" s="293"/>
      <c r="HRS138" s="293"/>
      <c r="HRT138" s="293"/>
      <c r="HRU138" s="293"/>
      <c r="HRV138" s="293"/>
      <c r="HRW138" s="293"/>
      <c r="HRX138" s="293"/>
      <c r="HRY138" s="293"/>
      <c r="HRZ138" s="293"/>
      <c r="HSA138" s="293"/>
      <c r="HSB138" s="293"/>
      <c r="HSC138" s="293"/>
      <c r="HSD138" s="293"/>
      <c r="HSE138" s="293"/>
      <c r="HSF138" s="293"/>
      <c r="HSG138" s="293"/>
      <c r="HSH138" s="293"/>
      <c r="HSI138" s="293"/>
      <c r="HSJ138" s="293"/>
      <c r="HSK138" s="293"/>
      <c r="HSL138" s="293"/>
      <c r="HSM138" s="293"/>
      <c r="HSN138" s="293"/>
      <c r="HSO138" s="293"/>
      <c r="HSP138" s="293"/>
      <c r="HSQ138" s="293"/>
      <c r="HSR138" s="293"/>
      <c r="HSS138" s="293"/>
      <c r="HST138" s="293"/>
      <c r="HSU138" s="293"/>
      <c r="HSV138" s="293"/>
      <c r="HSW138" s="293"/>
      <c r="HSX138" s="293"/>
      <c r="HSY138" s="293"/>
      <c r="HSZ138" s="293"/>
      <c r="HTA138" s="293"/>
      <c r="HTB138" s="293"/>
      <c r="HTC138" s="293"/>
      <c r="HTD138" s="293"/>
      <c r="HTE138" s="293"/>
      <c r="HTF138" s="293"/>
      <c r="HTG138" s="293"/>
      <c r="HTH138" s="293"/>
      <c r="HTI138" s="293"/>
      <c r="HTJ138" s="293"/>
      <c r="HTK138" s="293"/>
      <c r="HTL138" s="293"/>
      <c r="HTM138" s="293"/>
      <c r="HTN138" s="293"/>
      <c r="HTO138" s="293"/>
      <c r="HTP138" s="293"/>
      <c r="HTQ138" s="293"/>
      <c r="HTR138" s="293"/>
      <c r="HTS138" s="293"/>
      <c r="HTT138" s="293"/>
      <c r="HTU138" s="293"/>
      <c r="HTV138" s="293"/>
      <c r="HTW138" s="293"/>
      <c r="HTX138" s="293"/>
      <c r="HTY138" s="293"/>
      <c r="HTZ138" s="293"/>
      <c r="HUA138" s="293"/>
      <c r="HUB138" s="293"/>
      <c r="HUC138" s="293"/>
      <c r="HUD138" s="293"/>
      <c r="HUE138" s="293"/>
      <c r="HUF138" s="293"/>
      <c r="HUG138" s="293"/>
      <c r="HUH138" s="293"/>
      <c r="HUI138" s="293"/>
      <c r="HUJ138" s="293"/>
      <c r="HUK138" s="293"/>
      <c r="HUL138" s="293"/>
      <c r="HUM138" s="293"/>
      <c r="HUN138" s="293"/>
      <c r="HUO138" s="293"/>
      <c r="HUP138" s="293"/>
      <c r="HUQ138" s="293"/>
      <c r="HUR138" s="293"/>
      <c r="HUS138" s="293"/>
      <c r="HUT138" s="293"/>
      <c r="HUU138" s="293"/>
      <c r="HUV138" s="293"/>
      <c r="HUW138" s="293"/>
      <c r="HUX138" s="293"/>
      <c r="HUY138" s="293"/>
      <c r="HUZ138" s="293"/>
      <c r="HVA138" s="293"/>
      <c r="HVB138" s="293"/>
      <c r="HVC138" s="293"/>
      <c r="HVD138" s="293"/>
      <c r="HVE138" s="293"/>
      <c r="HVF138" s="293"/>
      <c r="HVG138" s="293"/>
      <c r="HVH138" s="293"/>
      <c r="HVI138" s="293"/>
      <c r="HVJ138" s="293"/>
      <c r="HVK138" s="293"/>
      <c r="HVL138" s="293"/>
      <c r="HVM138" s="293"/>
      <c r="HVN138" s="293"/>
      <c r="HVO138" s="293"/>
      <c r="HVP138" s="293"/>
      <c r="HVQ138" s="293"/>
      <c r="HVR138" s="293"/>
      <c r="HVS138" s="293"/>
      <c r="HVT138" s="293"/>
      <c r="HVU138" s="293"/>
      <c r="HVV138" s="293"/>
      <c r="HVW138" s="293"/>
      <c r="HVX138" s="293"/>
      <c r="HVY138" s="293"/>
      <c r="HVZ138" s="293"/>
      <c r="HWA138" s="293"/>
      <c r="HWB138" s="293"/>
      <c r="HWC138" s="293"/>
      <c r="HWD138" s="293"/>
      <c r="HWE138" s="293"/>
      <c r="HWF138" s="293"/>
      <c r="HWG138" s="293"/>
      <c r="HWH138" s="293"/>
      <c r="HWI138" s="293"/>
      <c r="HWJ138" s="293"/>
      <c r="HWK138" s="293"/>
      <c r="HWL138" s="293"/>
      <c r="HWM138" s="293"/>
      <c r="HWN138" s="293"/>
      <c r="HWO138" s="293"/>
      <c r="HWP138" s="293"/>
      <c r="HWQ138" s="293"/>
      <c r="HWR138" s="293"/>
      <c r="HWS138" s="293"/>
      <c r="HWT138" s="293"/>
      <c r="HWU138" s="293"/>
      <c r="HWV138" s="293"/>
      <c r="HWW138" s="293"/>
      <c r="HWX138" s="293"/>
      <c r="HWY138" s="293"/>
      <c r="HWZ138" s="293"/>
      <c r="HXA138" s="293"/>
      <c r="HXB138" s="293"/>
      <c r="HXC138" s="293"/>
      <c r="HXD138" s="293"/>
      <c r="HXE138" s="293"/>
      <c r="HXF138" s="293"/>
      <c r="HXG138" s="293"/>
      <c r="HXH138" s="293"/>
      <c r="HXI138" s="293"/>
      <c r="HXJ138" s="293"/>
      <c r="HXK138" s="293"/>
      <c r="HXL138" s="293"/>
      <c r="HXM138" s="293"/>
      <c r="HXN138" s="293"/>
      <c r="HXO138" s="293"/>
      <c r="HXP138" s="293"/>
      <c r="HXQ138" s="293"/>
      <c r="HXR138" s="293"/>
      <c r="HXS138" s="293"/>
      <c r="HXT138" s="293"/>
      <c r="HXU138" s="293"/>
      <c r="HXV138" s="293"/>
      <c r="HXW138" s="293"/>
      <c r="HXX138" s="293"/>
      <c r="HXY138" s="293"/>
      <c r="HXZ138" s="293"/>
      <c r="HYA138" s="293"/>
      <c r="HYB138" s="293"/>
      <c r="HYC138" s="293"/>
      <c r="HYD138" s="293"/>
      <c r="HYE138" s="293"/>
      <c r="HYF138" s="293"/>
      <c r="HYG138" s="293"/>
      <c r="HYH138" s="293"/>
      <c r="HYI138" s="293"/>
      <c r="HYJ138" s="293"/>
      <c r="HYK138" s="293"/>
      <c r="HYL138" s="293"/>
      <c r="HYM138" s="293"/>
      <c r="HYN138" s="293"/>
      <c r="HYO138" s="293"/>
      <c r="HYP138" s="293"/>
      <c r="HYQ138" s="293"/>
      <c r="HYR138" s="293"/>
      <c r="HYS138" s="293"/>
      <c r="HYT138" s="293"/>
      <c r="HYU138" s="293"/>
      <c r="HYV138" s="293"/>
      <c r="HYW138" s="293"/>
      <c r="HYX138" s="293"/>
      <c r="HYY138" s="293"/>
      <c r="HYZ138" s="293"/>
      <c r="HZA138" s="293"/>
      <c r="HZB138" s="293"/>
      <c r="HZC138" s="293"/>
      <c r="HZD138" s="293"/>
      <c r="HZE138" s="293"/>
      <c r="HZF138" s="293"/>
      <c r="HZG138" s="293"/>
      <c r="HZH138" s="293"/>
      <c r="HZI138" s="293"/>
      <c r="HZJ138" s="293"/>
      <c r="HZK138" s="293"/>
      <c r="HZL138" s="293"/>
      <c r="HZM138" s="293"/>
      <c r="HZN138" s="293"/>
      <c r="HZO138" s="293"/>
      <c r="HZP138" s="293"/>
      <c r="HZQ138" s="293"/>
      <c r="HZR138" s="293"/>
      <c r="HZS138" s="293"/>
      <c r="HZT138" s="293"/>
      <c r="HZU138" s="293"/>
      <c r="HZV138" s="293"/>
      <c r="HZW138" s="293"/>
      <c r="HZX138" s="293"/>
      <c r="HZY138" s="293"/>
      <c r="HZZ138" s="293"/>
      <c r="IAA138" s="293"/>
      <c r="IAB138" s="293"/>
      <c r="IAC138" s="293"/>
      <c r="IAD138" s="293"/>
      <c r="IAE138" s="293"/>
      <c r="IAF138" s="293"/>
      <c r="IAG138" s="293"/>
      <c r="IAH138" s="293"/>
      <c r="IAI138" s="293"/>
      <c r="IAJ138" s="293"/>
      <c r="IAK138" s="293"/>
      <c r="IAL138" s="293"/>
      <c r="IAM138" s="293"/>
      <c r="IAN138" s="293"/>
      <c r="IAO138" s="293"/>
      <c r="IAP138" s="293"/>
      <c r="IAQ138" s="293"/>
      <c r="IAR138" s="293"/>
      <c r="IAS138" s="293"/>
      <c r="IAT138" s="293"/>
      <c r="IAU138" s="293"/>
      <c r="IAV138" s="293"/>
      <c r="IAW138" s="293"/>
      <c r="IAX138" s="293"/>
      <c r="IAY138" s="293"/>
      <c r="IAZ138" s="293"/>
      <c r="IBA138" s="293"/>
      <c r="IBB138" s="293"/>
      <c r="IBC138" s="293"/>
      <c r="IBD138" s="293"/>
      <c r="IBE138" s="293"/>
      <c r="IBF138" s="293"/>
      <c r="IBG138" s="293"/>
      <c r="IBH138" s="293"/>
      <c r="IBI138" s="293"/>
      <c r="IBJ138" s="293"/>
      <c r="IBK138" s="293"/>
      <c r="IBL138" s="293"/>
      <c r="IBM138" s="293"/>
      <c r="IBN138" s="293"/>
      <c r="IBO138" s="293"/>
      <c r="IBP138" s="293"/>
      <c r="IBQ138" s="293"/>
      <c r="IBR138" s="293"/>
      <c r="IBS138" s="293"/>
      <c r="IBT138" s="293"/>
      <c r="IBU138" s="293"/>
      <c r="IBV138" s="293"/>
      <c r="IBW138" s="293"/>
      <c r="IBX138" s="293"/>
      <c r="IBY138" s="293"/>
      <c r="IBZ138" s="293"/>
      <c r="ICA138" s="293"/>
      <c r="ICB138" s="293"/>
      <c r="ICC138" s="293"/>
      <c r="ICD138" s="293"/>
      <c r="ICE138" s="293"/>
      <c r="ICF138" s="293"/>
      <c r="ICG138" s="293"/>
      <c r="ICH138" s="293"/>
      <c r="ICI138" s="293"/>
      <c r="ICJ138" s="293"/>
      <c r="ICK138" s="293"/>
      <c r="ICL138" s="293"/>
      <c r="ICM138" s="293"/>
      <c r="ICN138" s="293"/>
      <c r="ICO138" s="293"/>
      <c r="ICP138" s="293"/>
      <c r="ICQ138" s="293"/>
      <c r="ICR138" s="293"/>
      <c r="ICS138" s="293"/>
      <c r="ICT138" s="293"/>
      <c r="ICU138" s="293"/>
      <c r="ICV138" s="293"/>
      <c r="ICW138" s="293"/>
      <c r="ICX138" s="293"/>
      <c r="ICY138" s="293"/>
      <c r="ICZ138" s="293"/>
      <c r="IDA138" s="293"/>
      <c r="IDB138" s="293"/>
      <c r="IDC138" s="293"/>
      <c r="IDD138" s="293"/>
      <c r="IDE138" s="293"/>
      <c r="IDF138" s="293"/>
      <c r="IDG138" s="293"/>
      <c r="IDH138" s="293"/>
      <c r="IDI138" s="293"/>
      <c r="IDJ138" s="293"/>
      <c r="IDK138" s="293"/>
      <c r="IDL138" s="293"/>
      <c r="IDM138" s="293"/>
      <c r="IDN138" s="293"/>
      <c r="IDO138" s="293"/>
      <c r="IDP138" s="293"/>
      <c r="IDQ138" s="293"/>
      <c r="IDR138" s="293"/>
      <c r="IDS138" s="293"/>
      <c r="IDT138" s="293"/>
      <c r="IDU138" s="293"/>
      <c r="IDV138" s="293"/>
      <c r="IDW138" s="293"/>
      <c r="IDX138" s="293"/>
      <c r="IDY138" s="293"/>
      <c r="IDZ138" s="293"/>
      <c r="IEA138" s="293"/>
      <c r="IEB138" s="293"/>
      <c r="IEC138" s="293"/>
      <c r="IED138" s="293"/>
      <c r="IEE138" s="293"/>
      <c r="IEF138" s="293"/>
      <c r="IEG138" s="293"/>
      <c r="IEH138" s="293"/>
      <c r="IEI138" s="293"/>
      <c r="IEJ138" s="293"/>
      <c r="IEK138" s="293"/>
      <c r="IEL138" s="293"/>
      <c r="IEM138" s="293"/>
      <c r="IEN138" s="293"/>
      <c r="IEO138" s="293"/>
      <c r="IEP138" s="293"/>
      <c r="IEQ138" s="293"/>
      <c r="IER138" s="293"/>
      <c r="IES138" s="293"/>
      <c r="IET138" s="293"/>
      <c r="IEU138" s="293"/>
      <c r="IEV138" s="293"/>
      <c r="IEW138" s="293"/>
      <c r="IEX138" s="293"/>
      <c r="IEY138" s="293"/>
      <c r="IEZ138" s="293"/>
      <c r="IFA138" s="293"/>
      <c r="IFB138" s="293"/>
      <c r="IFC138" s="293"/>
      <c r="IFD138" s="293"/>
      <c r="IFE138" s="293"/>
      <c r="IFF138" s="293"/>
      <c r="IFG138" s="293"/>
      <c r="IFH138" s="293"/>
      <c r="IFI138" s="293"/>
      <c r="IFJ138" s="293"/>
      <c r="IFK138" s="293"/>
      <c r="IFL138" s="293"/>
      <c r="IFM138" s="293"/>
      <c r="IFN138" s="293"/>
      <c r="IFO138" s="293"/>
      <c r="IFP138" s="293"/>
      <c r="IFQ138" s="293"/>
      <c r="IFR138" s="293"/>
      <c r="IFS138" s="293"/>
      <c r="IFT138" s="293"/>
      <c r="IFU138" s="293"/>
      <c r="IFV138" s="293"/>
      <c r="IFW138" s="293"/>
      <c r="IFX138" s="293"/>
      <c r="IFY138" s="293"/>
      <c r="IFZ138" s="293"/>
      <c r="IGA138" s="293"/>
      <c r="IGB138" s="293"/>
      <c r="IGC138" s="293"/>
      <c r="IGD138" s="293"/>
      <c r="IGE138" s="293"/>
      <c r="IGF138" s="293"/>
      <c r="IGG138" s="293"/>
      <c r="IGH138" s="293"/>
      <c r="IGI138" s="293"/>
      <c r="IGJ138" s="293"/>
      <c r="IGK138" s="293"/>
      <c r="IGL138" s="293"/>
      <c r="IGM138" s="293"/>
      <c r="IGN138" s="293"/>
      <c r="IGO138" s="293"/>
      <c r="IGP138" s="293"/>
      <c r="IGQ138" s="293"/>
      <c r="IGR138" s="293"/>
      <c r="IGS138" s="293"/>
      <c r="IGT138" s="293"/>
      <c r="IGU138" s="293"/>
      <c r="IGV138" s="293"/>
      <c r="IGW138" s="293"/>
      <c r="IGX138" s="293"/>
      <c r="IGY138" s="293"/>
      <c r="IGZ138" s="293"/>
      <c r="IHA138" s="293"/>
      <c r="IHB138" s="293"/>
      <c r="IHC138" s="293"/>
      <c r="IHD138" s="293"/>
      <c r="IHE138" s="293"/>
      <c r="IHF138" s="293"/>
      <c r="IHG138" s="293"/>
      <c r="IHH138" s="293"/>
      <c r="IHI138" s="293"/>
      <c r="IHJ138" s="293"/>
      <c r="IHK138" s="293"/>
      <c r="IHL138" s="293"/>
      <c r="IHM138" s="293"/>
      <c r="IHN138" s="293"/>
      <c r="IHO138" s="293"/>
      <c r="IHP138" s="293"/>
      <c r="IHQ138" s="293"/>
      <c r="IHR138" s="293"/>
      <c r="IHS138" s="293"/>
      <c r="IHT138" s="293"/>
      <c r="IHU138" s="293"/>
      <c r="IHV138" s="293"/>
      <c r="IHW138" s="293"/>
      <c r="IHX138" s="293"/>
      <c r="IHY138" s="293"/>
      <c r="IHZ138" s="293"/>
      <c r="IIA138" s="293"/>
      <c r="IIB138" s="293"/>
      <c r="IIC138" s="293"/>
      <c r="IID138" s="293"/>
      <c r="IIE138" s="293"/>
      <c r="IIF138" s="293"/>
      <c r="IIG138" s="293"/>
      <c r="IIH138" s="293"/>
      <c r="III138" s="293"/>
      <c r="IIJ138" s="293"/>
      <c r="IIK138" s="293"/>
      <c r="IIL138" s="293"/>
      <c r="IIM138" s="293"/>
      <c r="IIN138" s="293"/>
      <c r="IIO138" s="293"/>
      <c r="IIP138" s="293"/>
      <c r="IIQ138" s="293"/>
      <c r="IIR138" s="293"/>
      <c r="IIS138" s="293"/>
      <c r="IIT138" s="293"/>
      <c r="IIU138" s="293"/>
      <c r="IIV138" s="293"/>
      <c r="IIW138" s="293"/>
      <c r="IIX138" s="293"/>
      <c r="IIY138" s="293"/>
      <c r="IIZ138" s="293"/>
      <c r="IJA138" s="293"/>
      <c r="IJB138" s="293"/>
      <c r="IJC138" s="293"/>
      <c r="IJD138" s="293"/>
      <c r="IJE138" s="293"/>
      <c r="IJF138" s="293"/>
      <c r="IJG138" s="293"/>
      <c r="IJH138" s="293"/>
      <c r="IJI138" s="293"/>
      <c r="IJJ138" s="293"/>
      <c r="IJK138" s="293"/>
      <c r="IJL138" s="293"/>
      <c r="IJM138" s="293"/>
      <c r="IJN138" s="293"/>
      <c r="IJO138" s="293"/>
      <c r="IJP138" s="293"/>
      <c r="IJQ138" s="293"/>
      <c r="IJR138" s="293"/>
      <c r="IJS138" s="293"/>
      <c r="IJT138" s="293"/>
      <c r="IJU138" s="293"/>
      <c r="IJV138" s="293"/>
      <c r="IJW138" s="293"/>
      <c r="IJX138" s="293"/>
      <c r="IJY138" s="293"/>
      <c r="IJZ138" s="293"/>
      <c r="IKA138" s="293"/>
      <c r="IKB138" s="293"/>
      <c r="IKC138" s="293"/>
      <c r="IKD138" s="293"/>
      <c r="IKE138" s="293"/>
      <c r="IKF138" s="293"/>
      <c r="IKG138" s="293"/>
      <c r="IKH138" s="293"/>
      <c r="IKI138" s="293"/>
      <c r="IKJ138" s="293"/>
      <c r="IKK138" s="293"/>
      <c r="IKL138" s="293"/>
      <c r="IKM138" s="293"/>
      <c r="IKN138" s="293"/>
      <c r="IKO138" s="293"/>
      <c r="IKP138" s="293"/>
      <c r="IKQ138" s="293"/>
      <c r="IKR138" s="293"/>
      <c r="IKS138" s="293"/>
      <c r="IKT138" s="293"/>
      <c r="IKU138" s="293"/>
      <c r="IKV138" s="293"/>
      <c r="IKW138" s="293"/>
      <c r="IKX138" s="293"/>
      <c r="IKY138" s="293"/>
      <c r="IKZ138" s="293"/>
      <c r="ILA138" s="293"/>
      <c r="ILB138" s="293"/>
      <c r="ILC138" s="293"/>
      <c r="ILD138" s="293"/>
      <c r="ILE138" s="293"/>
      <c r="ILF138" s="293"/>
      <c r="ILG138" s="293"/>
      <c r="ILH138" s="293"/>
      <c r="ILI138" s="293"/>
      <c r="ILJ138" s="293"/>
      <c r="ILK138" s="293"/>
      <c r="ILL138" s="293"/>
      <c r="ILM138" s="293"/>
      <c r="ILN138" s="293"/>
      <c r="ILO138" s="293"/>
      <c r="ILP138" s="293"/>
      <c r="ILQ138" s="293"/>
      <c r="ILR138" s="293"/>
      <c r="ILS138" s="293"/>
      <c r="ILT138" s="293"/>
      <c r="ILU138" s="293"/>
      <c r="ILV138" s="293"/>
      <c r="ILW138" s="293"/>
      <c r="ILX138" s="293"/>
      <c r="ILY138" s="293"/>
      <c r="ILZ138" s="293"/>
      <c r="IMA138" s="293"/>
      <c r="IMB138" s="293"/>
      <c r="IMC138" s="293"/>
      <c r="IMD138" s="293"/>
      <c r="IME138" s="293"/>
      <c r="IMF138" s="293"/>
      <c r="IMG138" s="293"/>
      <c r="IMH138" s="293"/>
      <c r="IMI138" s="293"/>
      <c r="IMJ138" s="293"/>
      <c r="IMK138" s="293"/>
      <c r="IML138" s="293"/>
      <c r="IMM138" s="293"/>
      <c r="IMN138" s="293"/>
      <c r="IMO138" s="293"/>
      <c r="IMP138" s="293"/>
      <c r="IMQ138" s="293"/>
      <c r="IMR138" s="293"/>
      <c r="IMS138" s="293"/>
      <c r="IMT138" s="293"/>
      <c r="IMU138" s="293"/>
      <c r="IMV138" s="293"/>
      <c r="IMW138" s="293"/>
      <c r="IMX138" s="293"/>
      <c r="IMY138" s="293"/>
      <c r="IMZ138" s="293"/>
      <c r="INA138" s="293"/>
      <c r="INB138" s="293"/>
      <c r="INC138" s="293"/>
      <c r="IND138" s="293"/>
      <c r="INE138" s="293"/>
      <c r="INF138" s="293"/>
      <c r="ING138" s="293"/>
      <c r="INH138" s="293"/>
      <c r="INI138" s="293"/>
      <c r="INJ138" s="293"/>
      <c r="INK138" s="293"/>
      <c r="INL138" s="293"/>
      <c r="INM138" s="293"/>
      <c r="INN138" s="293"/>
      <c r="INO138" s="293"/>
      <c r="INP138" s="293"/>
      <c r="INQ138" s="293"/>
      <c r="INR138" s="293"/>
      <c r="INS138" s="293"/>
      <c r="INT138" s="293"/>
      <c r="INU138" s="293"/>
      <c r="INV138" s="293"/>
      <c r="INW138" s="293"/>
      <c r="INX138" s="293"/>
      <c r="INY138" s="293"/>
      <c r="INZ138" s="293"/>
      <c r="IOA138" s="293"/>
      <c r="IOB138" s="293"/>
      <c r="IOC138" s="293"/>
      <c r="IOD138" s="293"/>
      <c r="IOE138" s="293"/>
      <c r="IOF138" s="293"/>
      <c r="IOG138" s="293"/>
      <c r="IOH138" s="293"/>
      <c r="IOI138" s="293"/>
      <c r="IOJ138" s="293"/>
      <c r="IOK138" s="293"/>
      <c r="IOL138" s="293"/>
      <c r="IOM138" s="293"/>
      <c r="ION138" s="293"/>
      <c r="IOO138" s="293"/>
      <c r="IOP138" s="293"/>
      <c r="IOQ138" s="293"/>
      <c r="IOR138" s="293"/>
      <c r="IOS138" s="293"/>
      <c r="IOT138" s="293"/>
      <c r="IOU138" s="293"/>
      <c r="IOV138" s="293"/>
      <c r="IOW138" s="293"/>
      <c r="IOX138" s="293"/>
      <c r="IOY138" s="293"/>
      <c r="IOZ138" s="293"/>
      <c r="IPA138" s="293"/>
      <c r="IPB138" s="293"/>
      <c r="IPC138" s="293"/>
      <c r="IPD138" s="293"/>
      <c r="IPE138" s="293"/>
      <c r="IPF138" s="293"/>
      <c r="IPG138" s="293"/>
      <c r="IPH138" s="293"/>
      <c r="IPI138" s="293"/>
      <c r="IPJ138" s="293"/>
      <c r="IPK138" s="293"/>
      <c r="IPL138" s="293"/>
      <c r="IPM138" s="293"/>
      <c r="IPN138" s="293"/>
      <c r="IPO138" s="293"/>
      <c r="IPP138" s="293"/>
      <c r="IPQ138" s="293"/>
      <c r="IPR138" s="293"/>
      <c r="IPS138" s="293"/>
      <c r="IPT138" s="293"/>
      <c r="IPU138" s="293"/>
      <c r="IPV138" s="293"/>
      <c r="IPW138" s="293"/>
      <c r="IPX138" s="293"/>
      <c r="IPY138" s="293"/>
      <c r="IPZ138" s="293"/>
      <c r="IQA138" s="293"/>
      <c r="IQB138" s="293"/>
      <c r="IQC138" s="293"/>
      <c r="IQD138" s="293"/>
      <c r="IQE138" s="293"/>
      <c r="IQF138" s="293"/>
      <c r="IQG138" s="293"/>
      <c r="IQH138" s="293"/>
      <c r="IQI138" s="293"/>
      <c r="IQJ138" s="293"/>
      <c r="IQK138" s="293"/>
      <c r="IQL138" s="293"/>
      <c r="IQM138" s="293"/>
      <c r="IQN138" s="293"/>
      <c r="IQO138" s="293"/>
      <c r="IQP138" s="293"/>
      <c r="IQQ138" s="293"/>
      <c r="IQR138" s="293"/>
      <c r="IQS138" s="293"/>
      <c r="IQT138" s="293"/>
      <c r="IQU138" s="293"/>
      <c r="IQV138" s="293"/>
      <c r="IQW138" s="293"/>
      <c r="IQX138" s="293"/>
      <c r="IQY138" s="293"/>
      <c r="IQZ138" s="293"/>
      <c r="IRA138" s="293"/>
      <c r="IRB138" s="293"/>
      <c r="IRC138" s="293"/>
      <c r="IRD138" s="293"/>
      <c r="IRE138" s="293"/>
      <c r="IRF138" s="293"/>
      <c r="IRG138" s="293"/>
      <c r="IRH138" s="293"/>
      <c r="IRI138" s="293"/>
      <c r="IRJ138" s="293"/>
      <c r="IRK138" s="293"/>
      <c r="IRL138" s="293"/>
      <c r="IRM138" s="293"/>
      <c r="IRN138" s="293"/>
      <c r="IRO138" s="293"/>
      <c r="IRP138" s="293"/>
      <c r="IRQ138" s="293"/>
      <c r="IRR138" s="293"/>
      <c r="IRS138" s="293"/>
      <c r="IRT138" s="293"/>
      <c r="IRU138" s="293"/>
      <c r="IRV138" s="293"/>
      <c r="IRW138" s="293"/>
      <c r="IRX138" s="293"/>
      <c r="IRY138" s="293"/>
      <c r="IRZ138" s="293"/>
      <c r="ISA138" s="293"/>
      <c r="ISB138" s="293"/>
      <c r="ISC138" s="293"/>
      <c r="ISD138" s="293"/>
      <c r="ISE138" s="293"/>
      <c r="ISF138" s="293"/>
      <c r="ISG138" s="293"/>
      <c r="ISH138" s="293"/>
      <c r="ISI138" s="293"/>
      <c r="ISJ138" s="293"/>
      <c r="ISK138" s="293"/>
      <c r="ISL138" s="293"/>
      <c r="ISM138" s="293"/>
      <c r="ISN138" s="293"/>
      <c r="ISO138" s="293"/>
      <c r="ISP138" s="293"/>
      <c r="ISQ138" s="293"/>
      <c r="ISR138" s="293"/>
      <c r="ISS138" s="293"/>
      <c r="IST138" s="293"/>
      <c r="ISU138" s="293"/>
      <c r="ISV138" s="293"/>
      <c r="ISW138" s="293"/>
      <c r="ISX138" s="293"/>
      <c r="ISY138" s="293"/>
      <c r="ISZ138" s="293"/>
      <c r="ITA138" s="293"/>
      <c r="ITB138" s="293"/>
      <c r="ITC138" s="293"/>
      <c r="ITD138" s="293"/>
      <c r="ITE138" s="293"/>
      <c r="ITF138" s="293"/>
      <c r="ITG138" s="293"/>
      <c r="ITH138" s="293"/>
      <c r="ITI138" s="293"/>
      <c r="ITJ138" s="293"/>
      <c r="ITK138" s="293"/>
      <c r="ITL138" s="293"/>
      <c r="ITM138" s="293"/>
      <c r="ITN138" s="293"/>
      <c r="ITO138" s="293"/>
      <c r="ITP138" s="293"/>
      <c r="ITQ138" s="293"/>
      <c r="ITR138" s="293"/>
      <c r="ITS138" s="293"/>
      <c r="ITT138" s="293"/>
      <c r="ITU138" s="293"/>
      <c r="ITV138" s="293"/>
      <c r="ITW138" s="293"/>
      <c r="ITX138" s="293"/>
      <c r="ITY138" s="293"/>
      <c r="ITZ138" s="293"/>
      <c r="IUA138" s="293"/>
      <c r="IUB138" s="293"/>
      <c r="IUC138" s="293"/>
      <c r="IUD138" s="293"/>
      <c r="IUE138" s="293"/>
      <c r="IUF138" s="293"/>
      <c r="IUG138" s="293"/>
      <c r="IUH138" s="293"/>
      <c r="IUI138" s="293"/>
      <c r="IUJ138" s="293"/>
      <c r="IUK138" s="293"/>
      <c r="IUL138" s="293"/>
      <c r="IUM138" s="293"/>
      <c r="IUN138" s="293"/>
      <c r="IUO138" s="293"/>
      <c r="IUP138" s="293"/>
      <c r="IUQ138" s="293"/>
      <c r="IUR138" s="293"/>
      <c r="IUS138" s="293"/>
      <c r="IUT138" s="293"/>
      <c r="IUU138" s="293"/>
      <c r="IUV138" s="293"/>
      <c r="IUW138" s="293"/>
      <c r="IUX138" s="293"/>
      <c r="IUY138" s="293"/>
      <c r="IUZ138" s="293"/>
      <c r="IVA138" s="293"/>
      <c r="IVB138" s="293"/>
      <c r="IVC138" s="293"/>
      <c r="IVD138" s="293"/>
      <c r="IVE138" s="293"/>
      <c r="IVF138" s="293"/>
      <c r="IVG138" s="293"/>
      <c r="IVH138" s="293"/>
      <c r="IVI138" s="293"/>
      <c r="IVJ138" s="293"/>
      <c r="IVK138" s="293"/>
      <c r="IVL138" s="293"/>
      <c r="IVM138" s="293"/>
      <c r="IVN138" s="293"/>
      <c r="IVO138" s="293"/>
      <c r="IVP138" s="293"/>
      <c r="IVQ138" s="293"/>
      <c r="IVR138" s="293"/>
      <c r="IVS138" s="293"/>
      <c r="IVT138" s="293"/>
      <c r="IVU138" s="293"/>
      <c r="IVV138" s="293"/>
      <c r="IVW138" s="293"/>
      <c r="IVX138" s="293"/>
      <c r="IVY138" s="293"/>
      <c r="IVZ138" s="293"/>
      <c r="IWA138" s="293"/>
      <c r="IWB138" s="293"/>
      <c r="IWC138" s="293"/>
      <c r="IWD138" s="293"/>
      <c r="IWE138" s="293"/>
      <c r="IWF138" s="293"/>
      <c r="IWG138" s="293"/>
      <c r="IWH138" s="293"/>
      <c r="IWI138" s="293"/>
      <c r="IWJ138" s="293"/>
      <c r="IWK138" s="293"/>
      <c r="IWL138" s="293"/>
      <c r="IWM138" s="293"/>
      <c r="IWN138" s="293"/>
      <c r="IWO138" s="293"/>
      <c r="IWP138" s="293"/>
      <c r="IWQ138" s="293"/>
      <c r="IWR138" s="293"/>
      <c r="IWS138" s="293"/>
      <c r="IWT138" s="293"/>
      <c r="IWU138" s="293"/>
      <c r="IWV138" s="293"/>
      <c r="IWW138" s="293"/>
      <c r="IWX138" s="293"/>
      <c r="IWY138" s="293"/>
      <c r="IWZ138" s="293"/>
      <c r="IXA138" s="293"/>
      <c r="IXB138" s="293"/>
      <c r="IXC138" s="293"/>
      <c r="IXD138" s="293"/>
      <c r="IXE138" s="293"/>
      <c r="IXF138" s="293"/>
      <c r="IXG138" s="293"/>
      <c r="IXH138" s="293"/>
      <c r="IXI138" s="293"/>
      <c r="IXJ138" s="293"/>
      <c r="IXK138" s="293"/>
      <c r="IXL138" s="293"/>
      <c r="IXM138" s="293"/>
      <c r="IXN138" s="293"/>
      <c r="IXO138" s="293"/>
      <c r="IXP138" s="293"/>
      <c r="IXQ138" s="293"/>
      <c r="IXR138" s="293"/>
      <c r="IXS138" s="293"/>
      <c r="IXT138" s="293"/>
      <c r="IXU138" s="293"/>
      <c r="IXV138" s="293"/>
      <c r="IXW138" s="293"/>
      <c r="IXX138" s="293"/>
      <c r="IXY138" s="293"/>
      <c r="IXZ138" s="293"/>
      <c r="IYA138" s="293"/>
      <c r="IYB138" s="293"/>
      <c r="IYC138" s="293"/>
      <c r="IYD138" s="293"/>
      <c r="IYE138" s="293"/>
      <c r="IYF138" s="293"/>
      <c r="IYG138" s="293"/>
      <c r="IYH138" s="293"/>
      <c r="IYI138" s="293"/>
      <c r="IYJ138" s="293"/>
      <c r="IYK138" s="293"/>
      <c r="IYL138" s="293"/>
      <c r="IYM138" s="293"/>
      <c r="IYN138" s="293"/>
      <c r="IYO138" s="293"/>
      <c r="IYP138" s="293"/>
      <c r="IYQ138" s="293"/>
      <c r="IYR138" s="293"/>
      <c r="IYS138" s="293"/>
      <c r="IYT138" s="293"/>
      <c r="IYU138" s="293"/>
      <c r="IYV138" s="293"/>
      <c r="IYW138" s="293"/>
      <c r="IYX138" s="293"/>
      <c r="IYY138" s="293"/>
      <c r="IYZ138" s="293"/>
      <c r="IZA138" s="293"/>
      <c r="IZB138" s="293"/>
      <c r="IZC138" s="293"/>
      <c r="IZD138" s="293"/>
      <c r="IZE138" s="293"/>
      <c r="IZF138" s="293"/>
      <c r="IZG138" s="293"/>
      <c r="IZH138" s="293"/>
      <c r="IZI138" s="293"/>
      <c r="IZJ138" s="293"/>
      <c r="IZK138" s="293"/>
      <c r="IZL138" s="293"/>
      <c r="IZM138" s="293"/>
      <c r="IZN138" s="293"/>
      <c r="IZO138" s="293"/>
      <c r="IZP138" s="293"/>
      <c r="IZQ138" s="293"/>
      <c r="IZR138" s="293"/>
      <c r="IZS138" s="293"/>
      <c r="IZT138" s="293"/>
      <c r="IZU138" s="293"/>
      <c r="IZV138" s="293"/>
      <c r="IZW138" s="293"/>
      <c r="IZX138" s="293"/>
      <c r="IZY138" s="293"/>
      <c r="IZZ138" s="293"/>
      <c r="JAA138" s="293"/>
      <c r="JAB138" s="293"/>
      <c r="JAC138" s="293"/>
      <c r="JAD138" s="293"/>
      <c r="JAE138" s="293"/>
      <c r="JAF138" s="293"/>
      <c r="JAG138" s="293"/>
      <c r="JAH138" s="293"/>
      <c r="JAI138" s="293"/>
      <c r="JAJ138" s="293"/>
      <c r="JAK138" s="293"/>
      <c r="JAL138" s="293"/>
      <c r="JAM138" s="293"/>
      <c r="JAN138" s="293"/>
      <c r="JAO138" s="293"/>
      <c r="JAP138" s="293"/>
      <c r="JAQ138" s="293"/>
      <c r="JAR138" s="293"/>
      <c r="JAS138" s="293"/>
      <c r="JAT138" s="293"/>
      <c r="JAU138" s="293"/>
      <c r="JAV138" s="293"/>
      <c r="JAW138" s="293"/>
      <c r="JAX138" s="293"/>
      <c r="JAY138" s="293"/>
      <c r="JAZ138" s="293"/>
      <c r="JBA138" s="293"/>
      <c r="JBB138" s="293"/>
      <c r="JBC138" s="293"/>
      <c r="JBD138" s="293"/>
      <c r="JBE138" s="293"/>
      <c r="JBF138" s="293"/>
      <c r="JBG138" s="293"/>
      <c r="JBH138" s="293"/>
      <c r="JBI138" s="293"/>
      <c r="JBJ138" s="293"/>
      <c r="JBK138" s="293"/>
      <c r="JBL138" s="293"/>
      <c r="JBM138" s="293"/>
      <c r="JBN138" s="293"/>
      <c r="JBO138" s="293"/>
      <c r="JBP138" s="293"/>
      <c r="JBQ138" s="293"/>
      <c r="JBR138" s="293"/>
      <c r="JBS138" s="293"/>
      <c r="JBT138" s="293"/>
      <c r="JBU138" s="293"/>
      <c r="JBV138" s="293"/>
      <c r="JBW138" s="293"/>
      <c r="JBX138" s="293"/>
      <c r="JBY138" s="293"/>
      <c r="JBZ138" s="293"/>
      <c r="JCA138" s="293"/>
      <c r="JCB138" s="293"/>
      <c r="JCC138" s="293"/>
      <c r="JCD138" s="293"/>
      <c r="JCE138" s="293"/>
      <c r="JCF138" s="293"/>
      <c r="JCG138" s="293"/>
      <c r="JCH138" s="293"/>
      <c r="JCI138" s="293"/>
      <c r="JCJ138" s="293"/>
      <c r="JCK138" s="293"/>
      <c r="JCL138" s="293"/>
      <c r="JCM138" s="293"/>
      <c r="JCN138" s="293"/>
      <c r="JCO138" s="293"/>
      <c r="JCP138" s="293"/>
      <c r="JCQ138" s="293"/>
      <c r="JCR138" s="293"/>
      <c r="JCS138" s="293"/>
      <c r="JCT138" s="293"/>
      <c r="JCU138" s="293"/>
      <c r="JCV138" s="293"/>
      <c r="JCW138" s="293"/>
      <c r="JCX138" s="293"/>
      <c r="JCY138" s="293"/>
      <c r="JCZ138" s="293"/>
      <c r="JDA138" s="293"/>
      <c r="JDB138" s="293"/>
      <c r="JDC138" s="293"/>
      <c r="JDD138" s="293"/>
      <c r="JDE138" s="293"/>
      <c r="JDF138" s="293"/>
      <c r="JDG138" s="293"/>
      <c r="JDH138" s="293"/>
      <c r="JDI138" s="293"/>
      <c r="JDJ138" s="293"/>
      <c r="JDK138" s="293"/>
      <c r="JDL138" s="293"/>
      <c r="JDM138" s="293"/>
      <c r="JDN138" s="293"/>
      <c r="JDO138" s="293"/>
      <c r="JDP138" s="293"/>
      <c r="JDQ138" s="293"/>
      <c r="JDR138" s="293"/>
      <c r="JDS138" s="293"/>
      <c r="JDT138" s="293"/>
      <c r="JDU138" s="293"/>
      <c r="JDV138" s="293"/>
      <c r="JDW138" s="293"/>
      <c r="JDX138" s="293"/>
      <c r="JDY138" s="293"/>
      <c r="JDZ138" s="293"/>
      <c r="JEA138" s="293"/>
      <c r="JEB138" s="293"/>
      <c r="JEC138" s="293"/>
      <c r="JED138" s="293"/>
      <c r="JEE138" s="293"/>
      <c r="JEF138" s="293"/>
      <c r="JEG138" s="293"/>
      <c r="JEH138" s="293"/>
      <c r="JEI138" s="293"/>
      <c r="JEJ138" s="293"/>
      <c r="JEK138" s="293"/>
      <c r="JEL138" s="293"/>
      <c r="JEM138" s="293"/>
      <c r="JEN138" s="293"/>
      <c r="JEO138" s="293"/>
      <c r="JEP138" s="293"/>
      <c r="JEQ138" s="293"/>
      <c r="JER138" s="293"/>
      <c r="JES138" s="293"/>
      <c r="JET138" s="293"/>
      <c r="JEU138" s="293"/>
      <c r="JEV138" s="293"/>
      <c r="JEW138" s="293"/>
      <c r="JEX138" s="293"/>
      <c r="JEY138" s="293"/>
      <c r="JEZ138" s="293"/>
      <c r="JFA138" s="293"/>
      <c r="JFB138" s="293"/>
      <c r="JFC138" s="293"/>
      <c r="JFD138" s="293"/>
      <c r="JFE138" s="293"/>
      <c r="JFF138" s="293"/>
      <c r="JFG138" s="293"/>
      <c r="JFH138" s="293"/>
      <c r="JFI138" s="293"/>
      <c r="JFJ138" s="293"/>
      <c r="JFK138" s="293"/>
      <c r="JFL138" s="293"/>
      <c r="JFM138" s="293"/>
      <c r="JFN138" s="293"/>
      <c r="JFO138" s="293"/>
      <c r="JFP138" s="293"/>
      <c r="JFQ138" s="293"/>
      <c r="JFR138" s="293"/>
      <c r="JFS138" s="293"/>
      <c r="JFT138" s="293"/>
      <c r="JFU138" s="293"/>
      <c r="JFV138" s="293"/>
      <c r="JFW138" s="293"/>
      <c r="JFX138" s="293"/>
      <c r="JFY138" s="293"/>
      <c r="JFZ138" s="293"/>
      <c r="JGA138" s="293"/>
      <c r="JGB138" s="293"/>
      <c r="JGC138" s="293"/>
      <c r="JGD138" s="293"/>
      <c r="JGE138" s="293"/>
      <c r="JGF138" s="293"/>
      <c r="JGG138" s="293"/>
      <c r="JGH138" s="293"/>
      <c r="JGI138" s="293"/>
      <c r="JGJ138" s="293"/>
      <c r="JGK138" s="293"/>
      <c r="JGL138" s="293"/>
      <c r="JGM138" s="293"/>
      <c r="JGN138" s="293"/>
      <c r="JGO138" s="293"/>
      <c r="JGP138" s="293"/>
      <c r="JGQ138" s="293"/>
      <c r="JGR138" s="293"/>
      <c r="JGS138" s="293"/>
      <c r="JGT138" s="293"/>
      <c r="JGU138" s="293"/>
      <c r="JGV138" s="293"/>
      <c r="JGW138" s="293"/>
      <c r="JGX138" s="293"/>
      <c r="JGY138" s="293"/>
      <c r="JGZ138" s="293"/>
      <c r="JHA138" s="293"/>
      <c r="JHB138" s="293"/>
      <c r="JHC138" s="293"/>
      <c r="JHD138" s="293"/>
      <c r="JHE138" s="293"/>
      <c r="JHF138" s="293"/>
      <c r="JHG138" s="293"/>
      <c r="JHH138" s="293"/>
      <c r="JHI138" s="293"/>
      <c r="JHJ138" s="293"/>
      <c r="JHK138" s="293"/>
      <c r="JHL138" s="293"/>
      <c r="JHM138" s="293"/>
      <c r="JHN138" s="293"/>
      <c r="JHO138" s="293"/>
      <c r="JHP138" s="293"/>
      <c r="JHQ138" s="293"/>
      <c r="JHR138" s="293"/>
      <c r="JHS138" s="293"/>
      <c r="JHT138" s="293"/>
      <c r="JHU138" s="293"/>
      <c r="JHV138" s="293"/>
      <c r="JHW138" s="293"/>
      <c r="JHX138" s="293"/>
      <c r="JHY138" s="293"/>
      <c r="JHZ138" s="293"/>
      <c r="JIA138" s="293"/>
      <c r="JIB138" s="293"/>
      <c r="JIC138" s="293"/>
      <c r="JID138" s="293"/>
      <c r="JIE138" s="293"/>
      <c r="JIF138" s="293"/>
      <c r="JIG138" s="293"/>
      <c r="JIH138" s="293"/>
      <c r="JII138" s="293"/>
      <c r="JIJ138" s="293"/>
      <c r="JIK138" s="293"/>
      <c r="JIL138" s="293"/>
      <c r="JIM138" s="293"/>
      <c r="JIN138" s="293"/>
      <c r="JIO138" s="293"/>
      <c r="JIP138" s="293"/>
      <c r="JIQ138" s="293"/>
      <c r="JIR138" s="293"/>
      <c r="JIS138" s="293"/>
      <c r="JIT138" s="293"/>
      <c r="JIU138" s="293"/>
      <c r="JIV138" s="293"/>
      <c r="JIW138" s="293"/>
      <c r="JIX138" s="293"/>
      <c r="JIY138" s="293"/>
      <c r="JIZ138" s="293"/>
      <c r="JJA138" s="293"/>
      <c r="JJB138" s="293"/>
      <c r="JJC138" s="293"/>
      <c r="JJD138" s="293"/>
      <c r="JJE138" s="293"/>
      <c r="JJF138" s="293"/>
      <c r="JJG138" s="293"/>
      <c r="JJH138" s="293"/>
      <c r="JJI138" s="293"/>
      <c r="JJJ138" s="293"/>
      <c r="JJK138" s="293"/>
      <c r="JJL138" s="293"/>
      <c r="JJM138" s="293"/>
      <c r="JJN138" s="293"/>
      <c r="JJO138" s="293"/>
      <c r="JJP138" s="293"/>
      <c r="JJQ138" s="293"/>
      <c r="JJR138" s="293"/>
      <c r="JJS138" s="293"/>
      <c r="JJT138" s="293"/>
      <c r="JJU138" s="293"/>
      <c r="JJV138" s="293"/>
      <c r="JJW138" s="293"/>
      <c r="JJX138" s="293"/>
      <c r="JJY138" s="293"/>
      <c r="JJZ138" s="293"/>
      <c r="JKA138" s="293"/>
      <c r="JKB138" s="293"/>
      <c r="JKC138" s="293"/>
      <c r="JKD138" s="293"/>
      <c r="JKE138" s="293"/>
      <c r="JKF138" s="293"/>
      <c r="JKG138" s="293"/>
      <c r="JKH138" s="293"/>
      <c r="JKI138" s="293"/>
      <c r="JKJ138" s="293"/>
      <c r="JKK138" s="293"/>
      <c r="JKL138" s="293"/>
      <c r="JKM138" s="293"/>
      <c r="JKN138" s="293"/>
      <c r="JKO138" s="293"/>
      <c r="JKP138" s="293"/>
      <c r="JKQ138" s="293"/>
      <c r="JKR138" s="293"/>
      <c r="JKS138" s="293"/>
      <c r="JKT138" s="293"/>
      <c r="JKU138" s="293"/>
      <c r="JKV138" s="293"/>
      <c r="JKW138" s="293"/>
      <c r="JKX138" s="293"/>
      <c r="JKY138" s="293"/>
      <c r="JKZ138" s="293"/>
      <c r="JLA138" s="293"/>
      <c r="JLB138" s="293"/>
      <c r="JLC138" s="293"/>
      <c r="JLD138" s="293"/>
      <c r="JLE138" s="293"/>
      <c r="JLF138" s="293"/>
      <c r="JLG138" s="293"/>
      <c r="JLH138" s="293"/>
      <c r="JLI138" s="293"/>
      <c r="JLJ138" s="293"/>
      <c r="JLK138" s="293"/>
      <c r="JLL138" s="293"/>
      <c r="JLM138" s="293"/>
      <c r="JLN138" s="293"/>
      <c r="JLO138" s="293"/>
      <c r="JLP138" s="293"/>
      <c r="JLQ138" s="293"/>
      <c r="JLR138" s="293"/>
      <c r="JLS138" s="293"/>
      <c r="JLT138" s="293"/>
      <c r="JLU138" s="293"/>
      <c r="JLV138" s="293"/>
      <c r="JLW138" s="293"/>
      <c r="JLX138" s="293"/>
      <c r="JLY138" s="293"/>
      <c r="JLZ138" s="293"/>
      <c r="JMA138" s="293"/>
      <c r="JMB138" s="293"/>
      <c r="JMC138" s="293"/>
      <c r="JMD138" s="293"/>
      <c r="JME138" s="293"/>
      <c r="JMF138" s="293"/>
      <c r="JMG138" s="293"/>
      <c r="JMH138" s="293"/>
      <c r="JMI138" s="293"/>
      <c r="JMJ138" s="293"/>
      <c r="JMK138" s="293"/>
      <c r="JML138" s="293"/>
      <c r="JMM138" s="293"/>
      <c r="JMN138" s="293"/>
      <c r="JMO138" s="293"/>
      <c r="JMP138" s="293"/>
      <c r="JMQ138" s="293"/>
      <c r="JMR138" s="293"/>
      <c r="JMS138" s="293"/>
      <c r="JMT138" s="293"/>
      <c r="JMU138" s="293"/>
      <c r="JMV138" s="293"/>
      <c r="JMW138" s="293"/>
      <c r="JMX138" s="293"/>
      <c r="JMY138" s="293"/>
      <c r="JMZ138" s="293"/>
      <c r="JNA138" s="293"/>
      <c r="JNB138" s="293"/>
      <c r="JNC138" s="293"/>
      <c r="JND138" s="293"/>
      <c r="JNE138" s="293"/>
      <c r="JNF138" s="293"/>
      <c r="JNG138" s="293"/>
      <c r="JNH138" s="293"/>
      <c r="JNI138" s="293"/>
      <c r="JNJ138" s="293"/>
      <c r="JNK138" s="293"/>
      <c r="JNL138" s="293"/>
      <c r="JNM138" s="293"/>
      <c r="JNN138" s="293"/>
      <c r="JNO138" s="293"/>
      <c r="JNP138" s="293"/>
      <c r="JNQ138" s="293"/>
      <c r="JNR138" s="293"/>
      <c r="JNS138" s="293"/>
      <c r="JNT138" s="293"/>
      <c r="JNU138" s="293"/>
      <c r="JNV138" s="293"/>
      <c r="JNW138" s="293"/>
      <c r="JNX138" s="293"/>
      <c r="JNY138" s="293"/>
      <c r="JNZ138" s="293"/>
      <c r="JOA138" s="293"/>
      <c r="JOB138" s="293"/>
      <c r="JOC138" s="293"/>
      <c r="JOD138" s="293"/>
      <c r="JOE138" s="293"/>
      <c r="JOF138" s="293"/>
      <c r="JOG138" s="293"/>
      <c r="JOH138" s="293"/>
      <c r="JOI138" s="293"/>
      <c r="JOJ138" s="293"/>
      <c r="JOK138" s="293"/>
      <c r="JOL138" s="293"/>
      <c r="JOM138" s="293"/>
      <c r="JON138" s="293"/>
      <c r="JOO138" s="293"/>
      <c r="JOP138" s="293"/>
      <c r="JOQ138" s="293"/>
      <c r="JOR138" s="293"/>
      <c r="JOS138" s="293"/>
      <c r="JOT138" s="293"/>
      <c r="JOU138" s="293"/>
      <c r="JOV138" s="293"/>
      <c r="JOW138" s="293"/>
      <c r="JOX138" s="293"/>
      <c r="JOY138" s="293"/>
      <c r="JOZ138" s="293"/>
      <c r="JPA138" s="293"/>
      <c r="JPB138" s="293"/>
      <c r="JPC138" s="293"/>
      <c r="JPD138" s="293"/>
      <c r="JPE138" s="293"/>
      <c r="JPF138" s="293"/>
      <c r="JPG138" s="293"/>
      <c r="JPH138" s="293"/>
      <c r="JPI138" s="293"/>
      <c r="JPJ138" s="293"/>
      <c r="JPK138" s="293"/>
      <c r="JPL138" s="293"/>
      <c r="JPM138" s="293"/>
      <c r="JPN138" s="293"/>
      <c r="JPO138" s="293"/>
      <c r="JPP138" s="293"/>
      <c r="JPQ138" s="293"/>
      <c r="JPR138" s="293"/>
      <c r="JPS138" s="293"/>
      <c r="JPT138" s="293"/>
      <c r="JPU138" s="293"/>
      <c r="JPV138" s="293"/>
      <c r="JPW138" s="293"/>
      <c r="JPX138" s="293"/>
      <c r="JPY138" s="293"/>
      <c r="JPZ138" s="293"/>
      <c r="JQA138" s="293"/>
      <c r="JQB138" s="293"/>
      <c r="JQC138" s="293"/>
      <c r="JQD138" s="293"/>
      <c r="JQE138" s="293"/>
      <c r="JQF138" s="293"/>
      <c r="JQG138" s="293"/>
      <c r="JQH138" s="293"/>
      <c r="JQI138" s="293"/>
      <c r="JQJ138" s="293"/>
      <c r="JQK138" s="293"/>
      <c r="JQL138" s="293"/>
      <c r="JQM138" s="293"/>
      <c r="JQN138" s="293"/>
      <c r="JQO138" s="293"/>
      <c r="JQP138" s="293"/>
      <c r="JQQ138" s="293"/>
      <c r="JQR138" s="293"/>
      <c r="JQS138" s="293"/>
      <c r="JQT138" s="293"/>
      <c r="JQU138" s="293"/>
      <c r="JQV138" s="293"/>
      <c r="JQW138" s="293"/>
      <c r="JQX138" s="293"/>
      <c r="JQY138" s="293"/>
      <c r="JQZ138" s="293"/>
      <c r="JRA138" s="293"/>
      <c r="JRB138" s="293"/>
      <c r="JRC138" s="293"/>
      <c r="JRD138" s="293"/>
      <c r="JRE138" s="293"/>
      <c r="JRF138" s="293"/>
      <c r="JRG138" s="293"/>
      <c r="JRH138" s="293"/>
      <c r="JRI138" s="293"/>
      <c r="JRJ138" s="293"/>
      <c r="JRK138" s="293"/>
      <c r="JRL138" s="293"/>
      <c r="JRM138" s="293"/>
      <c r="JRN138" s="293"/>
      <c r="JRO138" s="293"/>
      <c r="JRP138" s="293"/>
      <c r="JRQ138" s="293"/>
      <c r="JRR138" s="293"/>
      <c r="JRS138" s="293"/>
      <c r="JRT138" s="293"/>
      <c r="JRU138" s="293"/>
      <c r="JRV138" s="293"/>
      <c r="JRW138" s="293"/>
      <c r="JRX138" s="293"/>
      <c r="JRY138" s="293"/>
      <c r="JRZ138" s="293"/>
      <c r="JSA138" s="293"/>
      <c r="JSB138" s="293"/>
      <c r="JSC138" s="293"/>
      <c r="JSD138" s="293"/>
      <c r="JSE138" s="293"/>
      <c r="JSF138" s="293"/>
      <c r="JSG138" s="293"/>
      <c r="JSH138" s="293"/>
      <c r="JSI138" s="293"/>
      <c r="JSJ138" s="293"/>
      <c r="JSK138" s="293"/>
      <c r="JSL138" s="293"/>
      <c r="JSM138" s="293"/>
      <c r="JSN138" s="293"/>
      <c r="JSO138" s="293"/>
      <c r="JSP138" s="293"/>
      <c r="JSQ138" s="293"/>
      <c r="JSR138" s="293"/>
      <c r="JSS138" s="293"/>
      <c r="JST138" s="293"/>
      <c r="JSU138" s="293"/>
      <c r="JSV138" s="293"/>
      <c r="JSW138" s="293"/>
      <c r="JSX138" s="293"/>
      <c r="JSY138" s="293"/>
      <c r="JSZ138" s="293"/>
      <c r="JTA138" s="293"/>
      <c r="JTB138" s="293"/>
      <c r="JTC138" s="293"/>
      <c r="JTD138" s="293"/>
      <c r="JTE138" s="293"/>
      <c r="JTF138" s="293"/>
      <c r="JTG138" s="293"/>
      <c r="JTH138" s="293"/>
      <c r="JTI138" s="293"/>
      <c r="JTJ138" s="293"/>
      <c r="JTK138" s="293"/>
      <c r="JTL138" s="293"/>
      <c r="JTM138" s="293"/>
      <c r="JTN138" s="293"/>
      <c r="JTO138" s="293"/>
      <c r="JTP138" s="293"/>
      <c r="JTQ138" s="293"/>
      <c r="JTR138" s="293"/>
      <c r="JTS138" s="293"/>
      <c r="JTT138" s="293"/>
      <c r="JTU138" s="293"/>
      <c r="JTV138" s="293"/>
      <c r="JTW138" s="293"/>
      <c r="JTX138" s="293"/>
      <c r="JTY138" s="293"/>
      <c r="JTZ138" s="293"/>
      <c r="JUA138" s="293"/>
      <c r="JUB138" s="293"/>
      <c r="JUC138" s="293"/>
      <c r="JUD138" s="293"/>
      <c r="JUE138" s="293"/>
      <c r="JUF138" s="293"/>
      <c r="JUG138" s="293"/>
      <c r="JUH138" s="293"/>
      <c r="JUI138" s="293"/>
      <c r="JUJ138" s="293"/>
      <c r="JUK138" s="293"/>
      <c r="JUL138" s="293"/>
      <c r="JUM138" s="293"/>
      <c r="JUN138" s="293"/>
      <c r="JUO138" s="293"/>
      <c r="JUP138" s="293"/>
      <c r="JUQ138" s="293"/>
      <c r="JUR138" s="293"/>
      <c r="JUS138" s="293"/>
      <c r="JUT138" s="293"/>
      <c r="JUU138" s="293"/>
      <c r="JUV138" s="293"/>
      <c r="JUW138" s="293"/>
      <c r="JUX138" s="293"/>
      <c r="JUY138" s="293"/>
      <c r="JUZ138" s="293"/>
      <c r="JVA138" s="293"/>
      <c r="JVB138" s="293"/>
      <c r="JVC138" s="293"/>
      <c r="JVD138" s="293"/>
      <c r="JVE138" s="293"/>
      <c r="JVF138" s="293"/>
      <c r="JVG138" s="293"/>
      <c r="JVH138" s="293"/>
      <c r="JVI138" s="293"/>
      <c r="JVJ138" s="293"/>
      <c r="JVK138" s="293"/>
      <c r="JVL138" s="293"/>
      <c r="JVM138" s="293"/>
      <c r="JVN138" s="293"/>
      <c r="JVO138" s="293"/>
      <c r="JVP138" s="293"/>
      <c r="JVQ138" s="293"/>
      <c r="JVR138" s="293"/>
      <c r="JVS138" s="293"/>
      <c r="JVT138" s="293"/>
      <c r="JVU138" s="293"/>
      <c r="JVV138" s="293"/>
      <c r="JVW138" s="293"/>
      <c r="JVX138" s="293"/>
      <c r="JVY138" s="293"/>
      <c r="JVZ138" s="293"/>
      <c r="JWA138" s="293"/>
      <c r="JWB138" s="293"/>
      <c r="JWC138" s="293"/>
      <c r="JWD138" s="293"/>
      <c r="JWE138" s="293"/>
      <c r="JWF138" s="293"/>
      <c r="JWG138" s="293"/>
      <c r="JWH138" s="293"/>
      <c r="JWI138" s="293"/>
      <c r="JWJ138" s="293"/>
      <c r="JWK138" s="293"/>
      <c r="JWL138" s="293"/>
      <c r="JWM138" s="293"/>
      <c r="JWN138" s="293"/>
      <c r="JWO138" s="293"/>
      <c r="JWP138" s="293"/>
      <c r="JWQ138" s="293"/>
      <c r="JWR138" s="293"/>
      <c r="JWS138" s="293"/>
      <c r="JWT138" s="293"/>
      <c r="JWU138" s="293"/>
      <c r="JWV138" s="293"/>
      <c r="JWW138" s="293"/>
      <c r="JWX138" s="293"/>
      <c r="JWY138" s="293"/>
      <c r="JWZ138" s="293"/>
      <c r="JXA138" s="293"/>
      <c r="JXB138" s="293"/>
      <c r="JXC138" s="293"/>
      <c r="JXD138" s="293"/>
      <c r="JXE138" s="293"/>
      <c r="JXF138" s="293"/>
      <c r="JXG138" s="293"/>
      <c r="JXH138" s="293"/>
      <c r="JXI138" s="293"/>
      <c r="JXJ138" s="293"/>
      <c r="JXK138" s="293"/>
      <c r="JXL138" s="293"/>
      <c r="JXM138" s="293"/>
      <c r="JXN138" s="293"/>
      <c r="JXO138" s="293"/>
      <c r="JXP138" s="293"/>
      <c r="JXQ138" s="293"/>
      <c r="JXR138" s="293"/>
      <c r="JXS138" s="293"/>
      <c r="JXT138" s="293"/>
      <c r="JXU138" s="293"/>
      <c r="JXV138" s="293"/>
      <c r="JXW138" s="293"/>
      <c r="JXX138" s="293"/>
      <c r="JXY138" s="293"/>
      <c r="JXZ138" s="293"/>
      <c r="JYA138" s="293"/>
      <c r="JYB138" s="293"/>
      <c r="JYC138" s="293"/>
      <c r="JYD138" s="293"/>
      <c r="JYE138" s="293"/>
      <c r="JYF138" s="293"/>
      <c r="JYG138" s="293"/>
      <c r="JYH138" s="293"/>
      <c r="JYI138" s="293"/>
      <c r="JYJ138" s="293"/>
      <c r="JYK138" s="293"/>
      <c r="JYL138" s="293"/>
      <c r="JYM138" s="293"/>
      <c r="JYN138" s="293"/>
      <c r="JYO138" s="293"/>
      <c r="JYP138" s="293"/>
      <c r="JYQ138" s="293"/>
      <c r="JYR138" s="293"/>
      <c r="JYS138" s="293"/>
      <c r="JYT138" s="293"/>
      <c r="JYU138" s="293"/>
      <c r="JYV138" s="293"/>
      <c r="JYW138" s="293"/>
      <c r="JYX138" s="293"/>
      <c r="JYY138" s="293"/>
      <c r="JYZ138" s="293"/>
      <c r="JZA138" s="293"/>
      <c r="JZB138" s="293"/>
      <c r="JZC138" s="293"/>
      <c r="JZD138" s="293"/>
      <c r="JZE138" s="293"/>
      <c r="JZF138" s="293"/>
      <c r="JZG138" s="293"/>
      <c r="JZH138" s="293"/>
      <c r="JZI138" s="293"/>
      <c r="JZJ138" s="293"/>
      <c r="JZK138" s="293"/>
      <c r="JZL138" s="293"/>
      <c r="JZM138" s="293"/>
      <c r="JZN138" s="293"/>
      <c r="JZO138" s="293"/>
      <c r="JZP138" s="293"/>
      <c r="JZQ138" s="293"/>
      <c r="JZR138" s="293"/>
      <c r="JZS138" s="293"/>
      <c r="JZT138" s="293"/>
      <c r="JZU138" s="293"/>
      <c r="JZV138" s="293"/>
      <c r="JZW138" s="293"/>
      <c r="JZX138" s="293"/>
      <c r="JZY138" s="293"/>
      <c r="JZZ138" s="293"/>
      <c r="KAA138" s="293"/>
      <c r="KAB138" s="293"/>
      <c r="KAC138" s="293"/>
      <c r="KAD138" s="293"/>
      <c r="KAE138" s="293"/>
      <c r="KAF138" s="293"/>
      <c r="KAG138" s="293"/>
      <c r="KAH138" s="293"/>
      <c r="KAI138" s="293"/>
      <c r="KAJ138" s="293"/>
      <c r="KAK138" s="293"/>
      <c r="KAL138" s="293"/>
      <c r="KAM138" s="293"/>
      <c r="KAN138" s="293"/>
      <c r="KAO138" s="293"/>
      <c r="KAP138" s="293"/>
      <c r="KAQ138" s="293"/>
      <c r="KAR138" s="293"/>
      <c r="KAS138" s="293"/>
      <c r="KAT138" s="293"/>
      <c r="KAU138" s="293"/>
      <c r="KAV138" s="293"/>
      <c r="KAW138" s="293"/>
      <c r="KAX138" s="293"/>
      <c r="KAY138" s="293"/>
      <c r="KAZ138" s="293"/>
      <c r="KBA138" s="293"/>
      <c r="KBB138" s="293"/>
      <c r="KBC138" s="293"/>
      <c r="KBD138" s="293"/>
      <c r="KBE138" s="293"/>
      <c r="KBF138" s="293"/>
      <c r="KBG138" s="293"/>
      <c r="KBH138" s="293"/>
      <c r="KBI138" s="293"/>
      <c r="KBJ138" s="293"/>
      <c r="KBK138" s="293"/>
      <c r="KBL138" s="293"/>
      <c r="KBM138" s="293"/>
      <c r="KBN138" s="293"/>
      <c r="KBO138" s="293"/>
      <c r="KBP138" s="293"/>
      <c r="KBQ138" s="293"/>
      <c r="KBR138" s="293"/>
      <c r="KBS138" s="293"/>
      <c r="KBT138" s="293"/>
      <c r="KBU138" s="293"/>
      <c r="KBV138" s="293"/>
      <c r="KBW138" s="293"/>
      <c r="KBX138" s="293"/>
      <c r="KBY138" s="293"/>
      <c r="KBZ138" s="293"/>
      <c r="KCA138" s="293"/>
      <c r="KCB138" s="293"/>
      <c r="KCC138" s="293"/>
      <c r="KCD138" s="293"/>
      <c r="KCE138" s="293"/>
      <c r="KCF138" s="293"/>
      <c r="KCG138" s="293"/>
      <c r="KCH138" s="293"/>
      <c r="KCI138" s="293"/>
      <c r="KCJ138" s="293"/>
      <c r="KCK138" s="293"/>
      <c r="KCL138" s="293"/>
      <c r="KCM138" s="293"/>
      <c r="KCN138" s="293"/>
      <c r="KCO138" s="293"/>
      <c r="KCP138" s="293"/>
      <c r="KCQ138" s="293"/>
      <c r="KCR138" s="293"/>
      <c r="KCS138" s="293"/>
      <c r="KCT138" s="293"/>
      <c r="KCU138" s="293"/>
      <c r="KCV138" s="293"/>
      <c r="KCW138" s="293"/>
      <c r="KCX138" s="293"/>
      <c r="KCY138" s="293"/>
      <c r="KCZ138" s="293"/>
      <c r="KDA138" s="293"/>
      <c r="KDB138" s="293"/>
      <c r="KDC138" s="293"/>
      <c r="KDD138" s="293"/>
      <c r="KDE138" s="293"/>
      <c r="KDF138" s="293"/>
      <c r="KDG138" s="293"/>
      <c r="KDH138" s="293"/>
      <c r="KDI138" s="293"/>
      <c r="KDJ138" s="293"/>
      <c r="KDK138" s="293"/>
      <c r="KDL138" s="293"/>
      <c r="KDM138" s="293"/>
      <c r="KDN138" s="293"/>
      <c r="KDO138" s="293"/>
      <c r="KDP138" s="293"/>
      <c r="KDQ138" s="293"/>
      <c r="KDR138" s="293"/>
      <c r="KDS138" s="293"/>
      <c r="KDT138" s="293"/>
      <c r="KDU138" s="293"/>
      <c r="KDV138" s="293"/>
      <c r="KDW138" s="293"/>
      <c r="KDX138" s="293"/>
      <c r="KDY138" s="293"/>
      <c r="KDZ138" s="293"/>
      <c r="KEA138" s="293"/>
      <c r="KEB138" s="293"/>
      <c r="KEC138" s="293"/>
      <c r="KED138" s="293"/>
      <c r="KEE138" s="293"/>
      <c r="KEF138" s="293"/>
      <c r="KEG138" s="293"/>
      <c r="KEH138" s="293"/>
      <c r="KEI138" s="293"/>
      <c r="KEJ138" s="293"/>
      <c r="KEK138" s="293"/>
      <c r="KEL138" s="293"/>
      <c r="KEM138" s="293"/>
      <c r="KEN138" s="293"/>
      <c r="KEO138" s="293"/>
      <c r="KEP138" s="293"/>
      <c r="KEQ138" s="293"/>
      <c r="KER138" s="293"/>
      <c r="KES138" s="293"/>
      <c r="KET138" s="293"/>
      <c r="KEU138" s="293"/>
      <c r="KEV138" s="293"/>
      <c r="KEW138" s="293"/>
      <c r="KEX138" s="293"/>
      <c r="KEY138" s="293"/>
      <c r="KEZ138" s="293"/>
      <c r="KFA138" s="293"/>
      <c r="KFB138" s="293"/>
      <c r="KFC138" s="293"/>
      <c r="KFD138" s="293"/>
      <c r="KFE138" s="293"/>
      <c r="KFF138" s="293"/>
      <c r="KFG138" s="293"/>
      <c r="KFH138" s="293"/>
      <c r="KFI138" s="293"/>
      <c r="KFJ138" s="293"/>
      <c r="KFK138" s="293"/>
      <c r="KFL138" s="293"/>
      <c r="KFM138" s="293"/>
      <c r="KFN138" s="293"/>
      <c r="KFO138" s="293"/>
      <c r="KFP138" s="293"/>
      <c r="KFQ138" s="293"/>
      <c r="KFR138" s="293"/>
      <c r="KFS138" s="293"/>
      <c r="KFT138" s="293"/>
      <c r="KFU138" s="293"/>
      <c r="KFV138" s="293"/>
      <c r="KFW138" s="293"/>
      <c r="KFX138" s="293"/>
      <c r="KFY138" s="293"/>
      <c r="KFZ138" s="293"/>
      <c r="KGA138" s="293"/>
      <c r="KGB138" s="293"/>
      <c r="KGC138" s="293"/>
      <c r="KGD138" s="293"/>
      <c r="KGE138" s="293"/>
      <c r="KGF138" s="293"/>
      <c r="KGG138" s="293"/>
      <c r="KGH138" s="293"/>
      <c r="KGI138" s="293"/>
      <c r="KGJ138" s="293"/>
      <c r="KGK138" s="293"/>
      <c r="KGL138" s="293"/>
      <c r="KGM138" s="293"/>
      <c r="KGN138" s="293"/>
      <c r="KGO138" s="293"/>
      <c r="KGP138" s="293"/>
      <c r="KGQ138" s="293"/>
      <c r="KGR138" s="293"/>
      <c r="KGS138" s="293"/>
      <c r="KGT138" s="293"/>
      <c r="KGU138" s="293"/>
      <c r="KGV138" s="293"/>
      <c r="KGW138" s="293"/>
      <c r="KGX138" s="293"/>
      <c r="KGY138" s="293"/>
      <c r="KGZ138" s="293"/>
      <c r="KHA138" s="293"/>
      <c r="KHB138" s="293"/>
      <c r="KHC138" s="293"/>
      <c r="KHD138" s="293"/>
      <c r="KHE138" s="293"/>
      <c r="KHF138" s="293"/>
      <c r="KHG138" s="293"/>
      <c r="KHH138" s="293"/>
      <c r="KHI138" s="293"/>
      <c r="KHJ138" s="293"/>
      <c r="KHK138" s="293"/>
      <c r="KHL138" s="293"/>
      <c r="KHM138" s="293"/>
      <c r="KHN138" s="293"/>
      <c r="KHO138" s="293"/>
      <c r="KHP138" s="293"/>
      <c r="KHQ138" s="293"/>
      <c r="KHR138" s="293"/>
      <c r="KHS138" s="293"/>
      <c r="KHT138" s="293"/>
      <c r="KHU138" s="293"/>
      <c r="KHV138" s="293"/>
      <c r="KHW138" s="293"/>
      <c r="KHX138" s="293"/>
      <c r="KHY138" s="293"/>
      <c r="KHZ138" s="293"/>
      <c r="KIA138" s="293"/>
      <c r="KIB138" s="293"/>
      <c r="KIC138" s="293"/>
      <c r="KID138" s="293"/>
      <c r="KIE138" s="293"/>
      <c r="KIF138" s="293"/>
      <c r="KIG138" s="293"/>
      <c r="KIH138" s="293"/>
      <c r="KII138" s="293"/>
      <c r="KIJ138" s="293"/>
      <c r="KIK138" s="293"/>
      <c r="KIL138" s="293"/>
      <c r="KIM138" s="293"/>
      <c r="KIN138" s="293"/>
      <c r="KIO138" s="293"/>
      <c r="KIP138" s="293"/>
      <c r="KIQ138" s="293"/>
      <c r="KIR138" s="293"/>
      <c r="KIS138" s="293"/>
      <c r="KIT138" s="293"/>
      <c r="KIU138" s="293"/>
      <c r="KIV138" s="293"/>
      <c r="KIW138" s="293"/>
      <c r="KIX138" s="293"/>
      <c r="KIY138" s="293"/>
      <c r="KIZ138" s="293"/>
      <c r="KJA138" s="293"/>
      <c r="KJB138" s="293"/>
      <c r="KJC138" s="293"/>
      <c r="KJD138" s="293"/>
      <c r="KJE138" s="293"/>
      <c r="KJF138" s="293"/>
      <c r="KJG138" s="293"/>
      <c r="KJH138" s="293"/>
      <c r="KJI138" s="293"/>
      <c r="KJJ138" s="293"/>
      <c r="KJK138" s="293"/>
      <c r="KJL138" s="293"/>
      <c r="KJM138" s="293"/>
      <c r="KJN138" s="293"/>
      <c r="KJO138" s="293"/>
      <c r="KJP138" s="293"/>
      <c r="KJQ138" s="293"/>
      <c r="KJR138" s="293"/>
      <c r="KJS138" s="293"/>
      <c r="KJT138" s="293"/>
      <c r="KJU138" s="293"/>
      <c r="KJV138" s="293"/>
      <c r="KJW138" s="293"/>
      <c r="KJX138" s="293"/>
      <c r="KJY138" s="293"/>
      <c r="KJZ138" s="293"/>
      <c r="KKA138" s="293"/>
      <c r="KKB138" s="293"/>
      <c r="KKC138" s="293"/>
      <c r="KKD138" s="293"/>
      <c r="KKE138" s="293"/>
      <c r="KKF138" s="293"/>
      <c r="KKG138" s="293"/>
      <c r="KKH138" s="293"/>
      <c r="KKI138" s="293"/>
      <c r="KKJ138" s="293"/>
      <c r="KKK138" s="293"/>
      <c r="KKL138" s="293"/>
      <c r="KKM138" s="293"/>
      <c r="KKN138" s="293"/>
      <c r="KKO138" s="293"/>
      <c r="KKP138" s="293"/>
      <c r="KKQ138" s="293"/>
      <c r="KKR138" s="293"/>
      <c r="KKS138" s="293"/>
      <c r="KKT138" s="293"/>
      <c r="KKU138" s="293"/>
      <c r="KKV138" s="293"/>
      <c r="KKW138" s="293"/>
      <c r="KKX138" s="293"/>
      <c r="KKY138" s="293"/>
      <c r="KKZ138" s="293"/>
      <c r="KLA138" s="293"/>
      <c r="KLB138" s="293"/>
      <c r="KLC138" s="293"/>
      <c r="KLD138" s="293"/>
      <c r="KLE138" s="293"/>
      <c r="KLF138" s="293"/>
      <c r="KLG138" s="293"/>
      <c r="KLH138" s="293"/>
      <c r="KLI138" s="293"/>
      <c r="KLJ138" s="293"/>
      <c r="KLK138" s="293"/>
      <c r="KLL138" s="293"/>
      <c r="KLM138" s="293"/>
      <c r="KLN138" s="293"/>
      <c r="KLO138" s="293"/>
      <c r="KLP138" s="293"/>
      <c r="KLQ138" s="293"/>
      <c r="KLR138" s="293"/>
      <c r="KLS138" s="293"/>
      <c r="KLT138" s="293"/>
      <c r="KLU138" s="293"/>
      <c r="KLV138" s="293"/>
      <c r="KLW138" s="293"/>
      <c r="KLX138" s="293"/>
      <c r="KLY138" s="293"/>
      <c r="KLZ138" s="293"/>
      <c r="KMA138" s="293"/>
      <c r="KMB138" s="293"/>
      <c r="KMC138" s="293"/>
      <c r="KMD138" s="293"/>
      <c r="KME138" s="293"/>
      <c r="KMF138" s="293"/>
      <c r="KMG138" s="293"/>
      <c r="KMH138" s="293"/>
      <c r="KMI138" s="293"/>
      <c r="KMJ138" s="293"/>
      <c r="KMK138" s="293"/>
      <c r="KML138" s="293"/>
      <c r="KMM138" s="293"/>
      <c r="KMN138" s="293"/>
      <c r="KMO138" s="293"/>
      <c r="KMP138" s="293"/>
      <c r="KMQ138" s="293"/>
      <c r="KMR138" s="293"/>
      <c r="KMS138" s="293"/>
      <c r="KMT138" s="293"/>
      <c r="KMU138" s="293"/>
      <c r="KMV138" s="293"/>
      <c r="KMW138" s="293"/>
      <c r="KMX138" s="293"/>
      <c r="KMY138" s="293"/>
      <c r="KMZ138" s="293"/>
      <c r="KNA138" s="293"/>
      <c r="KNB138" s="293"/>
      <c r="KNC138" s="293"/>
      <c r="KND138" s="293"/>
      <c r="KNE138" s="293"/>
      <c r="KNF138" s="293"/>
      <c r="KNG138" s="293"/>
      <c r="KNH138" s="293"/>
      <c r="KNI138" s="293"/>
      <c r="KNJ138" s="293"/>
      <c r="KNK138" s="293"/>
      <c r="KNL138" s="293"/>
      <c r="KNM138" s="293"/>
      <c r="KNN138" s="293"/>
      <c r="KNO138" s="293"/>
      <c r="KNP138" s="293"/>
      <c r="KNQ138" s="293"/>
      <c r="KNR138" s="293"/>
      <c r="KNS138" s="293"/>
      <c r="KNT138" s="293"/>
      <c r="KNU138" s="293"/>
      <c r="KNV138" s="293"/>
      <c r="KNW138" s="293"/>
      <c r="KNX138" s="293"/>
      <c r="KNY138" s="293"/>
      <c r="KNZ138" s="293"/>
      <c r="KOA138" s="293"/>
      <c r="KOB138" s="293"/>
      <c r="KOC138" s="293"/>
      <c r="KOD138" s="293"/>
      <c r="KOE138" s="293"/>
      <c r="KOF138" s="293"/>
      <c r="KOG138" s="293"/>
      <c r="KOH138" s="293"/>
      <c r="KOI138" s="293"/>
      <c r="KOJ138" s="293"/>
      <c r="KOK138" s="293"/>
      <c r="KOL138" s="293"/>
      <c r="KOM138" s="293"/>
      <c r="KON138" s="293"/>
      <c r="KOO138" s="293"/>
      <c r="KOP138" s="293"/>
      <c r="KOQ138" s="293"/>
      <c r="KOR138" s="293"/>
      <c r="KOS138" s="293"/>
      <c r="KOT138" s="293"/>
      <c r="KOU138" s="293"/>
      <c r="KOV138" s="293"/>
      <c r="KOW138" s="293"/>
      <c r="KOX138" s="293"/>
      <c r="KOY138" s="293"/>
      <c r="KOZ138" s="293"/>
      <c r="KPA138" s="293"/>
      <c r="KPB138" s="293"/>
      <c r="KPC138" s="293"/>
      <c r="KPD138" s="293"/>
      <c r="KPE138" s="293"/>
      <c r="KPF138" s="293"/>
      <c r="KPG138" s="293"/>
      <c r="KPH138" s="293"/>
      <c r="KPI138" s="293"/>
      <c r="KPJ138" s="293"/>
      <c r="KPK138" s="293"/>
      <c r="KPL138" s="293"/>
      <c r="KPM138" s="293"/>
      <c r="KPN138" s="293"/>
      <c r="KPO138" s="293"/>
      <c r="KPP138" s="293"/>
      <c r="KPQ138" s="293"/>
      <c r="KPR138" s="293"/>
      <c r="KPS138" s="293"/>
      <c r="KPT138" s="293"/>
      <c r="KPU138" s="293"/>
      <c r="KPV138" s="293"/>
      <c r="KPW138" s="293"/>
      <c r="KPX138" s="293"/>
      <c r="KPY138" s="293"/>
      <c r="KPZ138" s="293"/>
      <c r="KQA138" s="293"/>
      <c r="KQB138" s="293"/>
      <c r="KQC138" s="293"/>
      <c r="KQD138" s="293"/>
      <c r="KQE138" s="293"/>
      <c r="KQF138" s="293"/>
      <c r="KQG138" s="293"/>
      <c r="KQH138" s="293"/>
      <c r="KQI138" s="293"/>
      <c r="KQJ138" s="293"/>
      <c r="KQK138" s="293"/>
      <c r="KQL138" s="293"/>
      <c r="KQM138" s="293"/>
      <c r="KQN138" s="293"/>
      <c r="KQO138" s="293"/>
      <c r="KQP138" s="293"/>
      <c r="KQQ138" s="293"/>
      <c r="KQR138" s="293"/>
      <c r="KQS138" s="293"/>
      <c r="KQT138" s="293"/>
      <c r="KQU138" s="293"/>
      <c r="KQV138" s="293"/>
      <c r="KQW138" s="293"/>
      <c r="KQX138" s="293"/>
      <c r="KQY138" s="293"/>
      <c r="KQZ138" s="293"/>
      <c r="KRA138" s="293"/>
      <c r="KRB138" s="293"/>
      <c r="KRC138" s="293"/>
      <c r="KRD138" s="293"/>
      <c r="KRE138" s="293"/>
      <c r="KRF138" s="293"/>
      <c r="KRG138" s="293"/>
      <c r="KRH138" s="293"/>
      <c r="KRI138" s="293"/>
      <c r="KRJ138" s="293"/>
      <c r="KRK138" s="293"/>
      <c r="KRL138" s="293"/>
      <c r="KRM138" s="293"/>
      <c r="KRN138" s="293"/>
      <c r="KRO138" s="293"/>
      <c r="KRP138" s="293"/>
      <c r="KRQ138" s="293"/>
      <c r="KRR138" s="293"/>
      <c r="KRS138" s="293"/>
      <c r="KRT138" s="293"/>
      <c r="KRU138" s="293"/>
      <c r="KRV138" s="293"/>
      <c r="KRW138" s="293"/>
      <c r="KRX138" s="293"/>
      <c r="KRY138" s="293"/>
      <c r="KRZ138" s="293"/>
      <c r="KSA138" s="293"/>
      <c r="KSB138" s="293"/>
      <c r="KSC138" s="293"/>
      <c r="KSD138" s="293"/>
      <c r="KSE138" s="293"/>
      <c r="KSF138" s="293"/>
      <c r="KSG138" s="293"/>
      <c r="KSH138" s="293"/>
      <c r="KSI138" s="293"/>
      <c r="KSJ138" s="293"/>
      <c r="KSK138" s="293"/>
      <c r="KSL138" s="293"/>
      <c r="KSM138" s="293"/>
      <c r="KSN138" s="293"/>
      <c r="KSO138" s="293"/>
      <c r="KSP138" s="293"/>
      <c r="KSQ138" s="293"/>
      <c r="KSR138" s="293"/>
      <c r="KSS138" s="293"/>
      <c r="KST138" s="293"/>
      <c r="KSU138" s="293"/>
      <c r="KSV138" s="293"/>
      <c r="KSW138" s="293"/>
      <c r="KSX138" s="293"/>
      <c r="KSY138" s="293"/>
      <c r="KSZ138" s="293"/>
      <c r="KTA138" s="293"/>
      <c r="KTB138" s="293"/>
      <c r="KTC138" s="293"/>
      <c r="KTD138" s="293"/>
      <c r="KTE138" s="293"/>
      <c r="KTF138" s="293"/>
      <c r="KTG138" s="293"/>
      <c r="KTH138" s="293"/>
      <c r="KTI138" s="293"/>
      <c r="KTJ138" s="293"/>
      <c r="KTK138" s="293"/>
      <c r="KTL138" s="293"/>
      <c r="KTM138" s="293"/>
      <c r="KTN138" s="293"/>
      <c r="KTO138" s="293"/>
      <c r="KTP138" s="293"/>
      <c r="KTQ138" s="293"/>
      <c r="KTR138" s="293"/>
      <c r="KTS138" s="293"/>
      <c r="KTT138" s="293"/>
      <c r="KTU138" s="293"/>
      <c r="KTV138" s="293"/>
      <c r="KTW138" s="293"/>
      <c r="KTX138" s="293"/>
      <c r="KTY138" s="293"/>
      <c r="KTZ138" s="293"/>
      <c r="KUA138" s="293"/>
      <c r="KUB138" s="293"/>
      <c r="KUC138" s="293"/>
      <c r="KUD138" s="293"/>
      <c r="KUE138" s="293"/>
      <c r="KUF138" s="293"/>
      <c r="KUG138" s="293"/>
      <c r="KUH138" s="293"/>
      <c r="KUI138" s="293"/>
      <c r="KUJ138" s="293"/>
      <c r="KUK138" s="293"/>
      <c r="KUL138" s="293"/>
      <c r="KUM138" s="293"/>
      <c r="KUN138" s="293"/>
      <c r="KUO138" s="293"/>
      <c r="KUP138" s="293"/>
      <c r="KUQ138" s="293"/>
      <c r="KUR138" s="293"/>
      <c r="KUS138" s="293"/>
      <c r="KUT138" s="293"/>
      <c r="KUU138" s="293"/>
      <c r="KUV138" s="293"/>
      <c r="KUW138" s="293"/>
      <c r="KUX138" s="293"/>
      <c r="KUY138" s="293"/>
      <c r="KUZ138" s="293"/>
      <c r="KVA138" s="293"/>
      <c r="KVB138" s="293"/>
      <c r="KVC138" s="293"/>
      <c r="KVD138" s="293"/>
      <c r="KVE138" s="293"/>
      <c r="KVF138" s="293"/>
      <c r="KVG138" s="293"/>
      <c r="KVH138" s="293"/>
      <c r="KVI138" s="293"/>
      <c r="KVJ138" s="293"/>
      <c r="KVK138" s="293"/>
      <c r="KVL138" s="293"/>
      <c r="KVM138" s="293"/>
      <c r="KVN138" s="293"/>
      <c r="KVO138" s="293"/>
      <c r="KVP138" s="293"/>
      <c r="KVQ138" s="293"/>
      <c r="KVR138" s="293"/>
      <c r="KVS138" s="293"/>
      <c r="KVT138" s="293"/>
      <c r="KVU138" s="293"/>
      <c r="KVV138" s="293"/>
      <c r="KVW138" s="293"/>
      <c r="KVX138" s="293"/>
      <c r="KVY138" s="293"/>
      <c r="KVZ138" s="293"/>
      <c r="KWA138" s="293"/>
      <c r="KWB138" s="293"/>
      <c r="KWC138" s="293"/>
      <c r="KWD138" s="293"/>
      <c r="KWE138" s="293"/>
      <c r="KWF138" s="293"/>
      <c r="KWG138" s="293"/>
      <c r="KWH138" s="293"/>
      <c r="KWI138" s="293"/>
      <c r="KWJ138" s="293"/>
      <c r="KWK138" s="293"/>
      <c r="KWL138" s="293"/>
      <c r="KWM138" s="293"/>
      <c r="KWN138" s="293"/>
      <c r="KWO138" s="293"/>
      <c r="KWP138" s="293"/>
      <c r="KWQ138" s="293"/>
      <c r="KWR138" s="293"/>
      <c r="KWS138" s="293"/>
      <c r="KWT138" s="293"/>
      <c r="KWU138" s="293"/>
      <c r="KWV138" s="293"/>
      <c r="KWW138" s="293"/>
      <c r="KWX138" s="293"/>
      <c r="KWY138" s="293"/>
      <c r="KWZ138" s="293"/>
      <c r="KXA138" s="293"/>
      <c r="KXB138" s="293"/>
      <c r="KXC138" s="293"/>
      <c r="KXD138" s="293"/>
      <c r="KXE138" s="293"/>
      <c r="KXF138" s="293"/>
      <c r="KXG138" s="293"/>
      <c r="KXH138" s="293"/>
      <c r="KXI138" s="293"/>
      <c r="KXJ138" s="293"/>
      <c r="KXK138" s="293"/>
      <c r="KXL138" s="293"/>
      <c r="KXM138" s="293"/>
      <c r="KXN138" s="293"/>
      <c r="KXO138" s="293"/>
      <c r="KXP138" s="293"/>
      <c r="KXQ138" s="293"/>
      <c r="KXR138" s="293"/>
      <c r="KXS138" s="293"/>
      <c r="KXT138" s="293"/>
      <c r="KXU138" s="293"/>
      <c r="KXV138" s="293"/>
      <c r="KXW138" s="293"/>
      <c r="KXX138" s="293"/>
      <c r="KXY138" s="293"/>
      <c r="KXZ138" s="293"/>
      <c r="KYA138" s="293"/>
      <c r="KYB138" s="293"/>
      <c r="KYC138" s="293"/>
      <c r="KYD138" s="293"/>
      <c r="KYE138" s="293"/>
      <c r="KYF138" s="293"/>
      <c r="KYG138" s="293"/>
      <c r="KYH138" s="293"/>
      <c r="KYI138" s="293"/>
      <c r="KYJ138" s="293"/>
      <c r="KYK138" s="293"/>
      <c r="KYL138" s="293"/>
      <c r="KYM138" s="293"/>
      <c r="KYN138" s="293"/>
      <c r="KYO138" s="293"/>
      <c r="KYP138" s="293"/>
      <c r="KYQ138" s="293"/>
      <c r="KYR138" s="293"/>
      <c r="KYS138" s="293"/>
      <c r="KYT138" s="293"/>
      <c r="KYU138" s="293"/>
      <c r="KYV138" s="293"/>
      <c r="KYW138" s="293"/>
      <c r="KYX138" s="293"/>
      <c r="KYY138" s="293"/>
      <c r="KYZ138" s="293"/>
      <c r="KZA138" s="293"/>
      <c r="KZB138" s="293"/>
      <c r="KZC138" s="293"/>
      <c r="KZD138" s="293"/>
      <c r="KZE138" s="293"/>
      <c r="KZF138" s="293"/>
      <c r="KZG138" s="293"/>
      <c r="KZH138" s="293"/>
      <c r="KZI138" s="293"/>
      <c r="KZJ138" s="293"/>
      <c r="KZK138" s="293"/>
      <c r="KZL138" s="293"/>
      <c r="KZM138" s="293"/>
      <c r="KZN138" s="293"/>
      <c r="KZO138" s="293"/>
      <c r="KZP138" s="293"/>
      <c r="KZQ138" s="293"/>
      <c r="KZR138" s="293"/>
      <c r="KZS138" s="293"/>
      <c r="KZT138" s="293"/>
      <c r="KZU138" s="293"/>
      <c r="KZV138" s="293"/>
      <c r="KZW138" s="293"/>
      <c r="KZX138" s="293"/>
      <c r="KZY138" s="293"/>
      <c r="KZZ138" s="293"/>
      <c r="LAA138" s="293"/>
      <c r="LAB138" s="293"/>
      <c r="LAC138" s="293"/>
      <c r="LAD138" s="293"/>
      <c r="LAE138" s="293"/>
      <c r="LAF138" s="293"/>
      <c r="LAG138" s="293"/>
      <c r="LAH138" s="293"/>
      <c r="LAI138" s="293"/>
      <c r="LAJ138" s="293"/>
      <c r="LAK138" s="293"/>
      <c r="LAL138" s="293"/>
      <c r="LAM138" s="293"/>
      <c r="LAN138" s="293"/>
      <c r="LAO138" s="293"/>
      <c r="LAP138" s="293"/>
      <c r="LAQ138" s="293"/>
      <c r="LAR138" s="293"/>
      <c r="LAS138" s="293"/>
      <c r="LAT138" s="293"/>
      <c r="LAU138" s="293"/>
      <c r="LAV138" s="293"/>
      <c r="LAW138" s="293"/>
      <c r="LAX138" s="293"/>
      <c r="LAY138" s="293"/>
      <c r="LAZ138" s="293"/>
      <c r="LBA138" s="293"/>
      <c r="LBB138" s="293"/>
      <c r="LBC138" s="293"/>
      <c r="LBD138" s="293"/>
      <c r="LBE138" s="293"/>
      <c r="LBF138" s="293"/>
      <c r="LBG138" s="293"/>
      <c r="LBH138" s="293"/>
      <c r="LBI138" s="293"/>
      <c r="LBJ138" s="293"/>
      <c r="LBK138" s="293"/>
      <c r="LBL138" s="293"/>
      <c r="LBM138" s="293"/>
      <c r="LBN138" s="293"/>
      <c r="LBO138" s="293"/>
      <c r="LBP138" s="293"/>
      <c r="LBQ138" s="293"/>
      <c r="LBR138" s="293"/>
      <c r="LBS138" s="293"/>
      <c r="LBT138" s="293"/>
      <c r="LBU138" s="293"/>
      <c r="LBV138" s="293"/>
      <c r="LBW138" s="293"/>
      <c r="LBX138" s="293"/>
      <c r="LBY138" s="293"/>
      <c r="LBZ138" s="293"/>
      <c r="LCA138" s="293"/>
      <c r="LCB138" s="293"/>
      <c r="LCC138" s="293"/>
      <c r="LCD138" s="293"/>
      <c r="LCE138" s="293"/>
      <c r="LCF138" s="293"/>
      <c r="LCG138" s="293"/>
      <c r="LCH138" s="293"/>
      <c r="LCI138" s="293"/>
      <c r="LCJ138" s="293"/>
      <c r="LCK138" s="293"/>
      <c r="LCL138" s="293"/>
      <c r="LCM138" s="293"/>
      <c r="LCN138" s="293"/>
      <c r="LCO138" s="293"/>
      <c r="LCP138" s="293"/>
      <c r="LCQ138" s="293"/>
      <c r="LCR138" s="293"/>
      <c r="LCS138" s="293"/>
      <c r="LCT138" s="293"/>
      <c r="LCU138" s="293"/>
      <c r="LCV138" s="293"/>
      <c r="LCW138" s="293"/>
      <c r="LCX138" s="293"/>
      <c r="LCY138" s="293"/>
      <c r="LCZ138" s="293"/>
      <c r="LDA138" s="293"/>
      <c r="LDB138" s="293"/>
      <c r="LDC138" s="293"/>
      <c r="LDD138" s="293"/>
      <c r="LDE138" s="293"/>
      <c r="LDF138" s="293"/>
      <c r="LDG138" s="293"/>
      <c r="LDH138" s="293"/>
      <c r="LDI138" s="293"/>
      <c r="LDJ138" s="293"/>
      <c r="LDK138" s="293"/>
      <c r="LDL138" s="293"/>
      <c r="LDM138" s="293"/>
      <c r="LDN138" s="293"/>
      <c r="LDO138" s="293"/>
      <c r="LDP138" s="293"/>
      <c r="LDQ138" s="293"/>
      <c r="LDR138" s="293"/>
      <c r="LDS138" s="293"/>
      <c r="LDT138" s="293"/>
      <c r="LDU138" s="293"/>
      <c r="LDV138" s="293"/>
      <c r="LDW138" s="293"/>
      <c r="LDX138" s="293"/>
      <c r="LDY138" s="293"/>
      <c r="LDZ138" s="293"/>
      <c r="LEA138" s="293"/>
      <c r="LEB138" s="293"/>
      <c r="LEC138" s="293"/>
      <c r="LED138" s="293"/>
      <c r="LEE138" s="293"/>
      <c r="LEF138" s="293"/>
      <c r="LEG138" s="293"/>
      <c r="LEH138" s="293"/>
      <c r="LEI138" s="293"/>
      <c r="LEJ138" s="293"/>
      <c r="LEK138" s="293"/>
      <c r="LEL138" s="293"/>
      <c r="LEM138" s="293"/>
      <c r="LEN138" s="293"/>
      <c r="LEO138" s="293"/>
      <c r="LEP138" s="293"/>
      <c r="LEQ138" s="293"/>
      <c r="LER138" s="293"/>
      <c r="LES138" s="293"/>
      <c r="LET138" s="293"/>
      <c r="LEU138" s="293"/>
      <c r="LEV138" s="293"/>
      <c r="LEW138" s="293"/>
      <c r="LEX138" s="293"/>
      <c r="LEY138" s="293"/>
      <c r="LEZ138" s="293"/>
      <c r="LFA138" s="293"/>
      <c r="LFB138" s="293"/>
      <c r="LFC138" s="293"/>
      <c r="LFD138" s="293"/>
      <c r="LFE138" s="293"/>
      <c r="LFF138" s="293"/>
      <c r="LFG138" s="293"/>
      <c r="LFH138" s="293"/>
      <c r="LFI138" s="293"/>
      <c r="LFJ138" s="293"/>
      <c r="LFK138" s="293"/>
      <c r="LFL138" s="293"/>
      <c r="LFM138" s="293"/>
      <c r="LFN138" s="293"/>
      <c r="LFO138" s="293"/>
      <c r="LFP138" s="293"/>
      <c r="LFQ138" s="293"/>
      <c r="LFR138" s="293"/>
      <c r="LFS138" s="293"/>
      <c r="LFT138" s="293"/>
      <c r="LFU138" s="293"/>
      <c r="LFV138" s="293"/>
      <c r="LFW138" s="293"/>
      <c r="LFX138" s="293"/>
      <c r="LFY138" s="293"/>
      <c r="LFZ138" s="293"/>
      <c r="LGA138" s="293"/>
      <c r="LGB138" s="293"/>
      <c r="LGC138" s="293"/>
      <c r="LGD138" s="293"/>
      <c r="LGE138" s="293"/>
      <c r="LGF138" s="293"/>
      <c r="LGG138" s="293"/>
      <c r="LGH138" s="293"/>
      <c r="LGI138" s="293"/>
      <c r="LGJ138" s="293"/>
      <c r="LGK138" s="293"/>
      <c r="LGL138" s="293"/>
      <c r="LGM138" s="293"/>
      <c r="LGN138" s="293"/>
      <c r="LGO138" s="293"/>
      <c r="LGP138" s="293"/>
      <c r="LGQ138" s="293"/>
      <c r="LGR138" s="293"/>
      <c r="LGS138" s="293"/>
      <c r="LGT138" s="293"/>
      <c r="LGU138" s="293"/>
      <c r="LGV138" s="293"/>
      <c r="LGW138" s="293"/>
      <c r="LGX138" s="293"/>
      <c r="LGY138" s="293"/>
      <c r="LGZ138" s="293"/>
      <c r="LHA138" s="293"/>
      <c r="LHB138" s="293"/>
      <c r="LHC138" s="293"/>
      <c r="LHD138" s="293"/>
      <c r="LHE138" s="293"/>
      <c r="LHF138" s="293"/>
      <c r="LHG138" s="293"/>
      <c r="LHH138" s="293"/>
      <c r="LHI138" s="293"/>
      <c r="LHJ138" s="293"/>
      <c r="LHK138" s="293"/>
      <c r="LHL138" s="293"/>
      <c r="LHM138" s="293"/>
      <c r="LHN138" s="293"/>
      <c r="LHO138" s="293"/>
      <c r="LHP138" s="293"/>
      <c r="LHQ138" s="293"/>
      <c r="LHR138" s="293"/>
      <c r="LHS138" s="293"/>
      <c r="LHT138" s="293"/>
      <c r="LHU138" s="293"/>
      <c r="LHV138" s="293"/>
      <c r="LHW138" s="293"/>
      <c r="LHX138" s="293"/>
      <c r="LHY138" s="293"/>
      <c r="LHZ138" s="293"/>
      <c r="LIA138" s="293"/>
      <c r="LIB138" s="293"/>
      <c r="LIC138" s="293"/>
      <c r="LID138" s="293"/>
      <c r="LIE138" s="293"/>
      <c r="LIF138" s="293"/>
      <c r="LIG138" s="293"/>
      <c r="LIH138" s="293"/>
      <c r="LII138" s="293"/>
      <c r="LIJ138" s="293"/>
      <c r="LIK138" s="293"/>
      <c r="LIL138" s="293"/>
      <c r="LIM138" s="293"/>
      <c r="LIN138" s="293"/>
      <c r="LIO138" s="293"/>
      <c r="LIP138" s="293"/>
      <c r="LIQ138" s="293"/>
      <c r="LIR138" s="293"/>
      <c r="LIS138" s="293"/>
      <c r="LIT138" s="293"/>
      <c r="LIU138" s="293"/>
      <c r="LIV138" s="293"/>
      <c r="LIW138" s="293"/>
      <c r="LIX138" s="293"/>
      <c r="LIY138" s="293"/>
      <c r="LIZ138" s="293"/>
      <c r="LJA138" s="293"/>
      <c r="LJB138" s="293"/>
      <c r="LJC138" s="293"/>
      <c r="LJD138" s="293"/>
      <c r="LJE138" s="293"/>
      <c r="LJF138" s="293"/>
      <c r="LJG138" s="293"/>
      <c r="LJH138" s="293"/>
      <c r="LJI138" s="293"/>
      <c r="LJJ138" s="293"/>
      <c r="LJK138" s="293"/>
      <c r="LJL138" s="293"/>
      <c r="LJM138" s="293"/>
      <c r="LJN138" s="293"/>
      <c r="LJO138" s="293"/>
      <c r="LJP138" s="293"/>
      <c r="LJQ138" s="293"/>
      <c r="LJR138" s="293"/>
      <c r="LJS138" s="293"/>
      <c r="LJT138" s="293"/>
      <c r="LJU138" s="293"/>
      <c r="LJV138" s="293"/>
      <c r="LJW138" s="293"/>
      <c r="LJX138" s="293"/>
      <c r="LJY138" s="293"/>
      <c r="LJZ138" s="293"/>
      <c r="LKA138" s="293"/>
      <c r="LKB138" s="293"/>
      <c r="LKC138" s="293"/>
      <c r="LKD138" s="293"/>
      <c r="LKE138" s="293"/>
      <c r="LKF138" s="293"/>
      <c r="LKG138" s="293"/>
      <c r="LKH138" s="293"/>
      <c r="LKI138" s="293"/>
      <c r="LKJ138" s="293"/>
      <c r="LKK138" s="293"/>
      <c r="LKL138" s="293"/>
      <c r="LKM138" s="293"/>
      <c r="LKN138" s="293"/>
      <c r="LKO138" s="293"/>
      <c r="LKP138" s="293"/>
      <c r="LKQ138" s="293"/>
      <c r="LKR138" s="293"/>
      <c r="LKS138" s="293"/>
      <c r="LKT138" s="293"/>
      <c r="LKU138" s="293"/>
      <c r="LKV138" s="293"/>
      <c r="LKW138" s="293"/>
      <c r="LKX138" s="293"/>
      <c r="LKY138" s="293"/>
      <c r="LKZ138" s="293"/>
      <c r="LLA138" s="293"/>
      <c r="LLB138" s="293"/>
      <c r="LLC138" s="293"/>
      <c r="LLD138" s="293"/>
      <c r="LLE138" s="293"/>
      <c r="LLF138" s="293"/>
      <c r="LLG138" s="293"/>
      <c r="LLH138" s="293"/>
      <c r="LLI138" s="293"/>
      <c r="LLJ138" s="293"/>
      <c r="LLK138" s="293"/>
      <c r="LLL138" s="293"/>
      <c r="LLM138" s="293"/>
      <c r="LLN138" s="293"/>
      <c r="LLO138" s="293"/>
      <c r="LLP138" s="293"/>
      <c r="LLQ138" s="293"/>
      <c r="LLR138" s="293"/>
      <c r="LLS138" s="293"/>
      <c r="LLT138" s="293"/>
      <c r="LLU138" s="293"/>
      <c r="LLV138" s="293"/>
      <c r="LLW138" s="293"/>
      <c r="LLX138" s="293"/>
      <c r="LLY138" s="293"/>
      <c r="LLZ138" s="293"/>
      <c r="LMA138" s="293"/>
      <c r="LMB138" s="293"/>
      <c r="LMC138" s="293"/>
      <c r="LMD138" s="293"/>
      <c r="LME138" s="293"/>
      <c r="LMF138" s="293"/>
      <c r="LMG138" s="293"/>
      <c r="LMH138" s="293"/>
      <c r="LMI138" s="293"/>
      <c r="LMJ138" s="293"/>
      <c r="LMK138" s="293"/>
      <c r="LML138" s="293"/>
      <c r="LMM138" s="293"/>
      <c r="LMN138" s="293"/>
      <c r="LMO138" s="293"/>
      <c r="LMP138" s="293"/>
      <c r="LMQ138" s="293"/>
      <c r="LMR138" s="293"/>
      <c r="LMS138" s="293"/>
      <c r="LMT138" s="293"/>
      <c r="LMU138" s="293"/>
      <c r="LMV138" s="293"/>
      <c r="LMW138" s="293"/>
      <c r="LMX138" s="293"/>
      <c r="LMY138" s="293"/>
      <c r="LMZ138" s="293"/>
      <c r="LNA138" s="293"/>
      <c r="LNB138" s="293"/>
      <c r="LNC138" s="293"/>
      <c r="LND138" s="293"/>
      <c r="LNE138" s="293"/>
      <c r="LNF138" s="293"/>
      <c r="LNG138" s="293"/>
      <c r="LNH138" s="293"/>
      <c r="LNI138" s="293"/>
      <c r="LNJ138" s="293"/>
      <c r="LNK138" s="293"/>
      <c r="LNL138" s="293"/>
      <c r="LNM138" s="293"/>
      <c r="LNN138" s="293"/>
      <c r="LNO138" s="293"/>
      <c r="LNP138" s="293"/>
      <c r="LNQ138" s="293"/>
      <c r="LNR138" s="293"/>
      <c r="LNS138" s="293"/>
      <c r="LNT138" s="293"/>
      <c r="LNU138" s="293"/>
      <c r="LNV138" s="293"/>
      <c r="LNW138" s="293"/>
      <c r="LNX138" s="293"/>
      <c r="LNY138" s="293"/>
      <c r="LNZ138" s="293"/>
      <c r="LOA138" s="293"/>
      <c r="LOB138" s="293"/>
      <c r="LOC138" s="293"/>
      <c r="LOD138" s="293"/>
      <c r="LOE138" s="293"/>
      <c r="LOF138" s="293"/>
      <c r="LOG138" s="293"/>
      <c r="LOH138" s="293"/>
      <c r="LOI138" s="293"/>
      <c r="LOJ138" s="293"/>
      <c r="LOK138" s="293"/>
      <c r="LOL138" s="293"/>
      <c r="LOM138" s="293"/>
      <c r="LON138" s="293"/>
      <c r="LOO138" s="293"/>
      <c r="LOP138" s="293"/>
      <c r="LOQ138" s="293"/>
      <c r="LOR138" s="293"/>
      <c r="LOS138" s="293"/>
      <c r="LOT138" s="293"/>
      <c r="LOU138" s="293"/>
      <c r="LOV138" s="293"/>
      <c r="LOW138" s="293"/>
      <c r="LOX138" s="293"/>
      <c r="LOY138" s="293"/>
      <c r="LOZ138" s="293"/>
      <c r="LPA138" s="293"/>
      <c r="LPB138" s="293"/>
      <c r="LPC138" s="293"/>
      <c r="LPD138" s="293"/>
      <c r="LPE138" s="293"/>
      <c r="LPF138" s="293"/>
      <c r="LPG138" s="293"/>
      <c r="LPH138" s="293"/>
      <c r="LPI138" s="293"/>
      <c r="LPJ138" s="293"/>
      <c r="LPK138" s="293"/>
      <c r="LPL138" s="293"/>
      <c r="LPM138" s="293"/>
      <c r="LPN138" s="293"/>
      <c r="LPO138" s="293"/>
      <c r="LPP138" s="293"/>
      <c r="LPQ138" s="293"/>
      <c r="LPR138" s="293"/>
      <c r="LPS138" s="293"/>
      <c r="LPT138" s="293"/>
      <c r="LPU138" s="293"/>
      <c r="LPV138" s="293"/>
      <c r="LPW138" s="293"/>
      <c r="LPX138" s="293"/>
      <c r="LPY138" s="293"/>
      <c r="LPZ138" s="293"/>
      <c r="LQA138" s="293"/>
      <c r="LQB138" s="293"/>
      <c r="LQC138" s="293"/>
      <c r="LQD138" s="293"/>
      <c r="LQE138" s="293"/>
      <c r="LQF138" s="293"/>
      <c r="LQG138" s="293"/>
      <c r="LQH138" s="293"/>
      <c r="LQI138" s="293"/>
      <c r="LQJ138" s="293"/>
      <c r="LQK138" s="293"/>
      <c r="LQL138" s="293"/>
      <c r="LQM138" s="293"/>
      <c r="LQN138" s="293"/>
      <c r="LQO138" s="293"/>
      <c r="LQP138" s="293"/>
      <c r="LQQ138" s="293"/>
      <c r="LQR138" s="293"/>
      <c r="LQS138" s="293"/>
      <c r="LQT138" s="293"/>
      <c r="LQU138" s="293"/>
      <c r="LQV138" s="293"/>
      <c r="LQW138" s="293"/>
      <c r="LQX138" s="293"/>
      <c r="LQY138" s="293"/>
      <c r="LQZ138" s="293"/>
      <c r="LRA138" s="293"/>
      <c r="LRB138" s="293"/>
      <c r="LRC138" s="293"/>
      <c r="LRD138" s="293"/>
      <c r="LRE138" s="293"/>
      <c r="LRF138" s="293"/>
      <c r="LRG138" s="293"/>
      <c r="LRH138" s="293"/>
      <c r="LRI138" s="293"/>
      <c r="LRJ138" s="293"/>
      <c r="LRK138" s="293"/>
      <c r="LRL138" s="293"/>
      <c r="LRM138" s="293"/>
      <c r="LRN138" s="293"/>
      <c r="LRO138" s="293"/>
      <c r="LRP138" s="293"/>
      <c r="LRQ138" s="293"/>
      <c r="LRR138" s="293"/>
      <c r="LRS138" s="293"/>
      <c r="LRT138" s="293"/>
      <c r="LRU138" s="293"/>
      <c r="LRV138" s="293"/>
      <c r="LRW138" s="293"/>
      <c r="LRX138" s="293"/>
      <c r="LRY138" s="293"/>
      <c r="LRZ138" s="293"/>
      <c r="LSA138" s="293"/>
      <c r="LSB138" s="293"/>
      <c r="LSC138" s="293"/>
      <c r="LSD138" s="293"/>
      <c r="LSE138" s="293"/>
      <c r="LSF138" s="293"/>
      <c r="LSG138" s="293"/>
      <c r="LSH138" s="293"/>
      <c r="LSI138" s="293"/>
      <c r="LSJ138" s="293"/>
      <c r="LSK138" s="293"/>
      <c r="LSL138" s="293"/>
      <c r="LSM138" s="293"/>
      <c r="LSN138" s="293"/>
      <c r="LSO138" s="293"/>
      <c r="LSP138" s="293"/>
      <c r="LSQ138" s="293"/>
      <c r="LSR138" s="293"/>
      <c r="LSS138" s="293"/>
      <c r="LST138" s="293"/>
      <c r="LSU138" s="293"/>
      <c r="LSV138" s="293"/>
      <c r="LSW138" s="293"/>
      <c r="LSX138" s="293"/>
      <c r="LSY138" s="293"/>
      <c r="LSZ138" s="293"/>
      <c r="LTA138" s="293"/>
      <c r="LTB138" s="293"/>
      <c r="LTC138" s="293"/>
      <c r="LTD138" s="293"/>
      <c r="LTE138" s="293"/>
      <c r="LTF138" s="293"/>
      <c r="LTG138" s="293"/>
      <c r="LTH138" s="293"/>
      <c r="LTI138" s="293"/>
      <c r="LTJ138" s="293"/>
      <c r="LTK138" s="293"/>
      <c r="LTL138" s="293"/>
      <c r="LTM138" s="293"/>
      <c r="LTN138" s="293"/>
      <c r="LTO138" s="293"/>
      <c r="LTP138" s="293"/>
      <c r="LTQ138" s="293"/>
      <c r="LTR138" s="293"/>
      <c r="LTS138" s="293"/>
      <c r="LTT138" s="293"/>
      <c r="LTU138" s="293"/>
      <c r="LTV138" s="293"/>
      <c r="LTW138" s="293"/>
      <c r="LTX138" s="293"/>
      <c r="LTY138" s="293"/>
      <c r="LTZ138" s="293"/>
      <c r="LUA138" s="293"/>
      <c r="LUB138" s="293"/>
      <c r="LUC138" s="293"/>
      <c r="LUD138" s="293"/>
      <c r="LUE138" s="293"/>
      <c r="LUF138" s="293"/>
      <c r="LUG138" s="293"/>
      <c r="LUH138" s="293"/>
      <c r="LUI138" s="293"/>
      <c r="LUJ138" s="293"/>
      <c r="LUK138" s="293"/>
      <c r="LUL138" s="293"/>
      <c r="LUM138" s="293"/>
      <c r="LUN138" s="293"/>
      <c r="LUO138" s="293"/>
      <c r="LUP138" s="293"/>
      <c r="LUQ138" s="293"/>
      <c r="LUR138" s="293"/>
      <c r="LUS138" s="293"/>
      <c r="LUT138" s="293"/>
      <c r="LUU138" s="293"/>
      <c r="LUV138" s="293"/>
      <c r="LUW138" s="293"/>
      <c r="LUX138" s="293"/>
      <c r="LUY138" s="293"/>
      <c r="LUZ138" s="293"/>
      <c r="LVA138" s="293"/>
      <c r="LVB138" s="293"/>
      <c r="LVC138" s="293"/>
      <c r="LVD138" s="293"/>
      <c r="LVE138" s="293"/>
      <c r="LVF138" s="293"/>
      <c r="LVG138" s="293"/>
      <c r="LVH138" s="293"/>
      <c r="LVI138" s="293"/>
      <c r="LVJ138" s="293"/>
      <c r="LVK138" s="293"/>
      <c r="LVL138" s="293"/>
      <c r="LVM138" s="293"/>
      <c r="LVN138" s="293"/>
      <c r="LVO138" s="293"/>
      <c r="LVP138" s="293"/>
      <c r="LVQ138" s="293"/>
      <c r="LVR138" s="293"/>
      <c r="LVS138" s="293"/>
      <c r="LVT138" s="293"/>
      <c r="LVU138" s="293"/>
      <c r="LVV138" s="293"/>
      <c r="LVW138" s="293"/>
      <c r="LVX138" s="293"/>
      <c r="LVY138" s="293"/>
      <c r="LVZ138" s="293"/>
      <c r="LWA138" s="293"/>
      <c r="LWB138" s="293"/>
      <c r="LWC138" s="293"/>
      <c r="LWD138" s="293"/>
      <c r="LWE138" s="293"/>
      <c r="LWF138" s="293"/>
      <c r="LWG138" s="293"/>
      <c r="LWH138" s="293"/>
      <c r="LWI138" s="293"/>
      <c r="LWJ138" s="293"/>
      <c r="LWK138" s="293"/>
      <c r="LWL138" s="293"/>
      <c r="LWM138" s="293"/>
      <c r="LWN138" s="293"/>
      <c r="LWO138" s="293"/>
      <c r="LWP138" s="293"/>
      <c r="LWQ138" s="293"/>
      <c r="LWR138" s="293"/>
      <c r="LWS138" s="293"/>
      <c r="LWT138" s="293"/>
      <c r="LWU138" s="293"/>
      <c r="LWV138" s="293"/>
      <c r="LWW138" s="293"/>
      <c r="LWX138" s="293"/>
      <c r="LWY138" s="293"/>
      <c r="LWZ138" s="293"/>
      <c r="LXA138" s="293"/>
      <c r="LXB138" s="293"/>
      <c r="LXC138" s="293"/>
      <c r="LXD138" s="293"/>
      <c r="LXE138" s="293"/>
      <c r="LXF138" s="293"/>
      <c r="LXG138" s="293"/>
      <c r="LXH138" s="293"/>
      <c r="LXI138" s="293"/>
      <c r="LXJ138" s="293"/>
      <c r="LXK138" s="293"/>
      <c r="LXL138" s="293"/>
      <c r="LXM138" s="293"/>
      <c r="LXN138" s="293"/>
      <c r="LXO138" s="293"/>
      <c r="LXP138" s="293"/>
      <c r="LXQ138" s="293"/>
      <c r="LXR138" s="293"/>
      <c r="LXS138" s="293"/>
      <c r="LXT138" s="293"/>
      <c r="LXU138" s="293"/>
      <c r="LXV138" s="293"/>
      <c r="LXW138" s="293"/>
      <c r="LXX138" s="293"/>
      <c r="LXY138" s="293"/>
      <c r="LXZ138" s="293"/>
      <c r="LYA138" s="293"/>
      <c r="LYB138" s="293"/>
      <c r="LYC138" s="293"/>
      <c r="LYD138" s="293"/>
      <c r="LYE138" s="293"/>
      <c r="LYF138" s="293"/>
      <c r="LYG138" s="293"/>
      <c r="LYH138" s="293"/>
      <c r="LYI138" s="293"/>
      <c r="LYJ138" s="293"/>
      <c r="LYK138" s="293"/>
      <c r="LYL138" s="293"/>
      <c r="LYM138" s="293"/>
      <c r="LYN138" s="293"/>
      <c r="LYO138" s="293"/>
      <c r="LYP138" s="293"/>
      <c r="LYQ138" s="293"/>
      <c r="LYR138" s="293"/>
      <c r="LYS138" s="293"/>
      <c r="LYT138" s="293"/>
      <c r="LYU138" s="293"/>
      <c r="LYV138" s="293"/>
      <c r="LYW138" s="293"/>
      <c r="LYX138" s="293"/>
      <c r="LYY138" s="293"/>
      <c r="LYZ138" s="293"/>
      <c r="LZA138" s="293"/>
      <c r="LZB138" s="293"/>
      <c r="LZC138" s="293"/>
      <c r="LZD138" s="293"/>
      <c r="LZE138" s="293"/>
      <c r="LZF138" s="293"/>
      <c r="LZG138" s="293"/>
      <c r="LZH138" s="293"/>
      <c r="LZI138" s="293"/>
      <c r="LZJ138" s="293"/>
      <c r="LZK138" s="293"/>
      <c r="LZL138" s="293"/>
      <c r="LZM138" s="293"/>
      <c r="LZN138" s="293"/>
      <c r="LZO138" s="293"/>
      <c r="LZP138" s="293"/>
      <c r="LZQ138" s="293"/>
      <c r="LZR138" s="293"/>
      <c r="LZS138" s="293"/>
      <c r="LZT138" s="293"/>
      <c r="LZU138" s="293"/>
      <c r="LZV138" s="293"/>
      <c r="LZW138" s="293"/>
      <c r="LZX138" s="293"/>
      <c r="LZY138" s="293"/>
      <c r="LZZ138" s="293"/>
      <c r="MAA138" s="293"/>
      <c r="MAB138" s="293"/>
      <c r="MAC138" s="293"/>
      <c r="MAD138" s="293"/>
      <c r="MAE138" s="293"/>
      <c r="MAF138" s="293"/>
      <c r="MAG138" s="293"/>
      <c r="MAH138" s="293"/>
      <c r="MAI138" s="293"/>
      <c r="MAJ138" s="293"/>
      <c r="MAK138" s="293"/>
      <c r="MAL138" s="293"/>
      <c r="MAM138" s="293"/>
      <c r="MAN138" s="293"/>
      <c r="MAO138" s="293"/>
      <c r="MAP138" s="293"/>
      <c r="MAQ138" s="293"/>
      <c r="MAR138" s="293"/>
      <c r="MAS138" s="293"/>
      <c r="MAT138" s="293"/>
      <c r="MAU138" s="293"/>
      <c r="MAV138" s="293"/>
      <c r="MAW138" s="293"/>
      <c r="MAX138" s="293"/>
      <c r="MAY138" s="293"/>
      <c r="MAZ138" s="293"/>
      <c r="MBA138" s="293"/>
      <c r="MBB138" s="293"/>
      <c r="MBC138" s="293"/>
      <c r="MBD138" s="293"/>
      <c r="MBE138" s="293"/>
      <c r="MBF138" s="293"/>
      <c r="MBG138" s="293"/>
      <c r="MBH138" s="293"/>
      <c r="MBI138" s="293"/>
      <c r="MBJ138" s="293"/>
      <c r="MBK138" s="293"/>
      <c r="MBL138" s="293"/>
      <c r="MBM138" s="293"/>
      <c r="MBN138" s="293"/>
      <c r="MBO138" s="293"/>
      <c r="MBP138" s="293"/>
      <c r="MBQ138" s="293"/>
      <c r="MBR138" s="293"/>
      <c r="MBS138" s="293"/>
      <c r="MBT138" s="293"/>
      <c r="MBU138" s="293"/>
      <c r="MBV138" s="293"/>
      <c r="MBW138" s="293"/>
      <c r="MBX138" s="293"/>
      <c r="MBY138" s="293"/>
      <c r="MBZ138" s="293"/>
      <c r="MCA138" s="293"/>
      <c r="MCB138" s="293"/>
      <c r="MCC138" s="293"/>
      <c r="MCD138" s="293"/>
      <c r="MCE138" s="293"/>
      <c r="MCF138" s="293"/>
      <c r="MCG138" s="293"/>
      <c r="MCH138" s="293"/>
      <c r="MCI138" s="293"/>
      <c r="MCJ138" s="293"/>
      <c r="MCK138" s="293"/>
      <c r="MCL138" s="293"/>
      <c r="MCM138" s="293"/>
      <c r="MCN138" s="293"/>
      <c r="MCO138" s="293"/>
      <c r="MCP138" s="293"/>
      <c r="MCQ138" s="293"/>
      <c r="MCR138" s="293"/>
      <c r="MCS138" s="293"/>
      <c r="MCT138" s="293"/>
      <c r="MCU138" s="293"/>
      <c r="MCV138" s="293"/>
      <c r="MCW138" s="293"/>
      <c r="MCX138" s="293"/>
      <c r="MCY138" s="293"/>
      <c r="MCZ138" s="293"/>
      <c r="MDA138" s="293"/>
      <c r="MDB138" s="293"/>
      <c r="MDC138" s="293"/>
      <c r="MDD138" s="293"/>
      <c r="MDE138" s="293"/>
      <c r="MDF138" s="293"/>
      <c r="MDG138" s="293"/>
      <c r="MDH138" s="293"/>
      <c r="MDI138" s="293"/>
      <c r="MDJ138" s="293"/>
      <c r="MDK138" s="293"/>
      <c r="MDL138" s="293"/>
      <c r="MDM138" s="293"/>
      <c r="MDN138" s="293"/>
      <c r="MDO138" s="293"/>
      <c r="MDP138" s="293"/>
      <c r="MDQ138" s="293"/>
      <c r="MDR138" s="293"/>
      <c r="MDS138" s="293"/>
      <c r="MDT138" s="293"/>
      <c r="MDU138" s="293"/>
      <c r="MDV138" s="293"/>
      <c r="MDW138" s="293"/>
      <c r="MDX138" s="293"/>
      <c r="MDY138" s="293"/>
      <c r="MDZ138" s="293"/>
      <c r="MEA138" s="293"/>
      <c r="MEB138" s="293"/>
      <c r="MEC138" s="293"/>
      <c r="MED138" s="293"/>
      <c r="MEE138" s="293"/>
      <c r="MEF138" s="293"/>
      <c r="MEG138" s="293"/>
      <c r="MEH138" s="293"/>
      <c r="MEI138" s="293"/>
      <c r="MEJ138" s="293"/>
      <c r="MEK138" s="293"/>
      <c r="MEL138" s="293"/>
      <c r="MEM138" s="293"/>
      <c r="MEN138" s="293"/>
      <c r="MEO138" s="293"/>
      <c r="MEP138" s="293"/>
      <c r="MEQ138" s="293"/>
      <c r="MER138" s="293"/>
      <c r="MES138" s="293"/>
      <c r="MET138" s="293"/>
      <c r="MEU138" s="293"/>
      <c r="MEV138" s="293"/>
      <c r="MEW138" s="293"/>
      <c r="MEX138" s="293"/>
      <c r="MEY138" s="293"/>
      <c r="MEZ138" s="293"/>
      <c r="MFA138" s="293"/>
      <c r="MFB138" s="293"/>
      <c r="MFC138" s="293"/>
      <c r="MFD138" s="293"/>
      <c r="MFE138" s="293"/>
      <c r="MFF138" s="293"/>
      <c r="MFG138" s="293"/>
      <c r="MFH138" s="293"/>
      <c r="MFI138" s="293"/>
      <c r="MFJ138" s="293"/>
      <c r="MFK138" s="293"/>
      <c r="MFL138" s="293"/>
      <c r="MFM138" s="293"/>
      <c r="MFN138" s="293"/>
      <c r="MFO138" s="293"/>
      <c r="MFP138" s="293"/>
      <c r="MFQ138" s="293"/>
      <c r="MFR138" s="293"/>
      <c r="MFS138" s="293"/>
      <c r="MFT138" s="293"/>
      <c r="MFU138" s="293"/>
      <c r="MFV138" s="293"/>
      <c r="MFW138" s="293"/>
      <c r="MFX138" s="293"/>
      <c r="MFY138" s="293"/>
      <c r="MFZ138" s="293"/>
      <c r="MGA138" s="293"/>
      <c r="MGB138" s="293"/>
      <c r="MGC138" s="293"/>
      <c r="MGD138" s="293"/>
      <c r="MGE138" s="293"/>
      <c r="MGF138" s="293"/>
      <c r="MGG138" s="293"/>
      <c r="MGH138" s="293"/>
      <c r="MGI138" s="293"/>
      <c r="MGJ138" s="293"/>
      <c r="MGK138" s="293"/>
      <c r="MGL138" s="293"/>
      <c r="MGM138" s="293"/>
      <c r="MGN138" s="293"/>
      <c r="MGO138" s="293"/>
      <c r="MGP138" s="293"/>
      <c r="MGQ138" s="293"/>
      <c r="MGR138" s="293"/>
      <c r="MGS138" s="293"/>
      <c r="MGT138" s="293"/>
      <c r="MGU138" s="293"/>
      <c r="MGV138" s="293"/>
      <c r="MGW138" s="293"/>
      <c r="MGX138" s="293"/>
      <c r="MGY138" s="293"/>
      <c r="MGZ138" s="293"/>
      <c r="MHA138" s="293"/>
      <c r="MHB138" s="293"/>
      <c r="MHC138" s="293"/>
      <c r="MHD138" s="293"/>
      <c r="MHE138" s="293"/>
      <c r="MHF138" s="293"/>
      <c r="MHG138" s="293"/>
      <c r="MHH138" s="293"/>
      <c r="MHI138" s="293"/>
      <c r="MHJ138" s="293"/>
      <c r="MHK138" s="293"/>
      <c r="MHL138" s="293"/>
      <c r="MHM138" s="293"/>
      <c r="MHN138" s="293"/>
      <c r="MHO138" s="293"/>
      <c r="MHP138" s="293"/>
      <c r="MHQ138" s="293"/>
      <c r="MHR138" s="293"/>
      <c r="MHS138" s="293"/>
      <c r="MHT138" s="293"/>
      <c r="MHU138" s="293"/>
      <c r="MHV138" s="293"/>
      <c r="MHW138" s="293"/>
      <c r="MHX138" s="293"/>
      <c r="MHY138" s="293"/>
      <c r="MHZ138" s="293"/>
      <c r="MIA138" s="293"/>
      <c r="MIB138" s="293"/>
      <c r="MIC138" s="293"/>
      <c r="MID138" s="293"/>
      <c r="MIE138" s="293"/>
      <c r="MIF138" s="293"/>
      <c r="MIG138" s="293"/>
      <c r="MIH138" s="293"/>
      <c r="MII138" s="293"/>
      <c r="MIJ138" s="293"/>
      <c r="MIK138" s="293"/>
      <c r="MIL138" s="293"/>
      <c r="MIM138" s="293"/>
      <c r="MIN138" s="293"/>
      <c r="MIO138" s="293"/>
      <c r="MIP138" s="293"/>
      <c r="MIQ138" s="293"/>
      <c r="MIR138" s="293"/>
      <c r="MIS138" s="293"/>
      <c r="MIT138" s="293"/>
      <c r="MIU138" s="293"/>
      <c r="MIV138" s="293"/>
      <c r="MIW138" s="293"/>
      <c r="MIX138" s="293"/>
      <c r="MIY138" s="293"/>
      <c r="MIZ138" s="293"/>
      <c r="MJA138" s="293"/>
      <c r="MJB138" s="293"/>
      <c r="MJC138" s="293"/>
      <c r="MJD138" s="293"/>
      <c r="MJE138" s="293"/>
      <c r="MJF138" s="293"/>
      <c r="MJG138" s="293"/>
      <c r="MJH138" s="293"/>
      <c r="MJI138" s="293"/>
      <c r="MJJ138" s="293"/>
      <c r="MJK138" s="293"/>
      <c r="MJL138" s="293"/>
      <c r="MJM138" s="293"/>
      <c r="MJN138" s="293"/>
      <c r="MJO138" s="293"/>
      <c r="MJP138" s="293"/>
      <c r="MJQ138" s="293"/>
      <c r="MJR138" s="293"/>
      <c r="MJS138" s="293"/>
      <c r="MJT138" s="293"/>
      <c r="MJU138" s="293"/>
      <c r="MJV138" s="293"/>
      <c r="MJW138" s="293"/>
      <c r="MJX138" s="293"/>
      <c r="MJY138" s="293"/>
      <c r="MJZ138" s="293"/>
      <c r="MKA138" s="293"/>
      <c r="MKB138" s="293"/>
      <c r="MKC138" s="293"/>
      <c r="MKD138" s="293"/>
      <c r="MKE138" s="293"/>
      <c r="MKF138" s="293"/>
      <c r="MKG138" s="293"/>
      <c r="MKH138" s="293"/>
      <c r="MKI138" s="293"/>
      <c r="MKJ138" s="293"/>
      <c r="MKK138" s="293"/>
      <c r="MKL138" s="293"/>
      <c r="MKM138" s="293"/>
      <c r="MKN138" s="293"/>
      <c r="MKO138" s="293"/>
      <c r="MKP138" s="293"/>
      <c r="MKQ138" s="293"/>
      <c r="MKR138" s="293"/>
      <c r="MKS138" s="293"/>
      <c r="MKT138" s="293"/>
      <c r="MKU138" s="293"/>
      <c r="MKV138" s="293"/>
      <c r="MKW138" s="293"/>
      <c r="MKX138" s="293"/>
      <c r="MKY138" s="293"/>
      <c r="MKZ138" s="293"/>
      <c r="MLA138" s="293"/>
      <c r="MLB138" s="293"/>
      <c r="MLC138" s="293"/>
      <c r="MLD138" s="293"/>
      <c r="MLE138" s="293"/>
      <c r="MLF138" s="293"/>
      <c r="MLG138" s="293"/>
      <c r="MLH138" s="293"/>
      <c r="MLI138" s="293"/>
      <c r="MLJ138" s="293"/>
      <c r="MLK138" s="293"/>
      <c r="MLL138" s="293"/>
      <c r="MLM138" s="293"/>
      <c r="MLN138" s="293"/>
      <c r="MLO138" s="293"/>
      <c r="MLP138" s="293"/>
      <c r="MLQ138" s="293"/>
      <c r="MLR138" s="293"/>
      <c r="MLS138" s="293"/>
      <c r="MLT138" s="293"/>
      <c r="MLU138" s="293"/>
      <c r="MLV138" s="293"/>
      <c r="MLW138" s="293"/>
      <c r="MLX138" s="293"/>
      <c r="MLY138" s="293"/>
      <c r="MLZ138" s="293"/>
      <c r="MMA138" s="293"/>
      <c r="MMB138" s="293"/>
      <c r="MMC138" s="293"/>
      <c r="MMD138" s="293"/>
      <c r="MME138" s="293"/>
      <c r="MMF138" s="293"/>
      <c r="MMG138" s="293"/>
      <c r="MMH138" s="293"/>
      <c r="MMI138" s="293"/>
      <c r="MMJ138" s="293"/>
      <c r="MMK138" s="293"/>
      <c r="MML138" s="293"/>
      <c r="MMM138" s="293"/>
      <c r="MMN138" s="293"/>
      <c r="MMO138" s="293"/>
      <c r="MMP138" s="293"/>
      <c r="MMQ138" s="293"/>
      <c r="MMR138" s="293"/>
      <c r="MMS138" s="293"/>
      <c r="MMT138" s="293"/>
      <c r="MMU138" s="293"/>
      <c r="MMV138" s="293"/>
      <c r="MMW138" s="293"/>
      <c r="MMX138" s="293"/>
      <c r="MMY138" s="293"/>
      <c r="MMZ138" s="293"/>
      <c r="MNA138" s="293"/>
      <c r="MNB138" s="293"/>
      <c r="MNC138" s="293"/>
      <c r="MND138" s="293"/>
      <c r="MNE138" s="293"/>
      <c r="MNF138" s="293"/>
      <c r="MNG138" s="293"/>
      <c r="MNH138" s="293"/>
      <c r="MNI138" s="293"/>
      <c r="MNJ138" s="293"/>
      <c r="MNK138" s="293"/>
      <c r="MNL138" s="293"/>
      <c r="MNM138" s="293"/>
      <c r="MNN138" s="293"/>
      <c r="MNO138" s="293"/>
      <c r="MNP138" s="293"/>
      <c r="MNQ138" s="293"/>
      <c r="MNR138" s="293"/>
      <c r="MNS138" s="293"/>
      <c r="MNT138" s="293"/>
      <c r="MNU138" s="293"/>
      <c r="MNV138" s="293"/>
      <c r="MNW138" s="293"/>
      <c r="MNX138" s="293"/>
      <c r="MNY138" s="293"/>
      <c r="MNZ138" s="293"/>
      <c r="MOA138" s="293"/>
      <c r="MOB138" s="293"/>
      <c r="MOC138" s="293"/>
      <c r="MOD138" s="293"/>
      <c r="MOE138" s="293"/>
      <c r="MOF138" s="293"/>
      <c r="MOG138" s="293"/>
      <c r="MOH138" s="293"/>
      <c r="MOI138" s="293"/>
      <c r="MOJ138" s="293"/>
      <c r="MOK138" s="293"/>
      <c r="MOL138" s="293"/>
      <c r="MOM138" s="293"/>
      <c r="MON138" s="293"/>
      <c r="MOO138" s="293"/>
      <c r="MOP138" s="293"/>
      <c r="MOQ138" s="293"/>
      <c r="MOR138" s="293"/>
      <c r="MOS138" s="293"/>
      <c r="MOT138" s="293"/>
      <c r="MOU138" s="293"/>
      <c r="MOV138" s="293"/>
      <c r="MOW138" s="293"/>
      <c r="MOX138" s="293"/>
      <c r="MOY138" s="293"/>
      <c r="MOZ138" s="293"/>
      <c r="MPA138" s="293"/>
      <c r="MPB138" s="293"/>
      <c r="MPC138" s="293"/>
      <c r="MPD138" s="293"/>
      <c r="MPE138" s="293"/>
      <c r="MPF138" s="293"/>
      <c r="MPG138" s="293"/>
      <c r="MPH138" s="293"/>
      <c r="MPI138" s="293"/>
      <c r="MPJ138" s="293"/>
      <c r="MPK138" s="293"/>
      <c r="MPL138" s="293"/>
      <c r="MPM138" s="293"/>
      <c r="MPN138" s="293"/>
      <c r="MPO138" s="293"/>
      <c r="MPP138" s="293"/>
      <c r="MPQ138" s="293"/>
      <c r="MPR138" s="293"/>
      <c r="MPS138" s="293"/>
      <c r="MPT138" s="293"/>
      <c r="MPU138" s="293"/>
      <c r="MPV138" s="293"/>
      <c r="MPW138" s="293"/>
      <c r="MPX138" s="293"/>
      <c r="MPY138" s="293"/>
      <c r="MPZ138" s="293"/>
      <c r="MQA138" s="293"/>
      <c r="MQB138" s="293"/>
      <c r="MQC138" s="293"/>
      <c r="MQD138" s="293"/>
      <c r="MQE138" s="293"/>
      <c r="MQF138" s="293"/>
      <c r="MQG138" s="293"/>
      <c r="MQH138" s="293"/>
      <c r="MQI138" s="293"/>
      <c r="MQJ138" s="293"/>
      <c r="MQK138" s="293"/>
      <c r="MQL138" s="293"/>
      <c r="MQM138" s="293"/>
      <c r="MQN138" s="293"/>
      <c r="MQO138" s="293"/>
      <c r="MQP138" s="293"/>
      <c r="MQQ138" s="293"/>
      <c r="MQR138" s="293"/>
      <c r="MQS138" s="293"/>
      <c r="MQT138" s="293"/>
      <c r="MQU138" s="293"/>
      <c r="MQV138" s="293"/>
      <c r="MQW138" s="293"/>
      <c r="MQX138" s="293"/>
      <c r="MQY138" s="293"/>
      <c r="MQZ138" s="293"/>
      <c r="MRA138" s="293"/>
      <c r="MRB138" s="293"/>
      <c r="MRC138" s="293"/>
      <c r="MRD138" s="293"/>
      <c r="MRE138" s="293"/>
      <c r="MRF138" s="293"/>
      <c r="MRG138" s="293"/>
      <c r="MRH138" s="293"/>
      <c r="MRI138" s="293"/>
      <c r="MRJ138" s="293"/>
      <c r="MRK138" s="293"/>
      <c r="MRL138" s="293"/>
      <c r="MRM138" s="293"/>
      <c r="MRN138" s="293"/>
      <c r="MRO138" s="293"/>
      <c r="MRP138" s="293"/>
      <c r="MRQ138" s="293"/>
      <c r="MRR138" s="293"/>
      <c r="MRS138" s="293"/>
      <c r="MRT138" s="293"/>
      <c r="MRU138" s="293"/>
      <c r="MRV138" s="293"/>
      <c r="MRW138" s="293"/>
      <c r="MRX138" s="293"/>
      <c r="MRY138" s="293"/>
      <c r="MRZ138" s="293"/>
      <c r="MSA138" s="293"/>
      <c r="MSB138" s="293"/>
      <c r="MSC138" s="293"/>
      <c r="MSD138" s="293"/>
      <c r="MSE138" s="293"/>
      <c r="MSF138" s="293"/>
      <c r="MSG138" s="293"/>
      <c r="MSH138" s="293"/>
      <c r="MSI138" s="293"/>
      <c r="MSJ138" s="293"/>
      <c r="MSK138" s="293"/>
      <c r="MSL138" s="293"/>
      <c r="MSM138" s="293"/>
      <c r="MSN138" s="293"/>
      <c r="MSO138" s="293"/>
      <c r="MSP138" s="293"/>
      <c r="MSQ138" s="293"/>
      <c r="MSR138" s="293"/>
      <c r="MSS138" s="293"/>
      <c r="MST138" s="293"/>
      <c r="MSU138" s="293"/>
      <c r="MSV138" s="293"/>
      <c r="MSW138" s="293"/>
      <c r="MSX138" s="293"/>
      <c r="MSY138" s="293"/>
      <c r="MSZ138" s="293"/>
      <c r="MTA138" s="293"/>
      <c r="MTB138" s="293"/>
      <c r="MTC138" s="293"/>
      <c r="MTD138" s="293"/>
      <c r="MTE138" s="293"/>
      <c r="MTF138" s="293"/>
      <c r="MTG138" s="293"/>
      <c r="MTH138" s="293"/>
      <c r="MTI138" s="293"/>
      <c r="MTJ138" s="293"/>
      <c r="MTK138" s="293"/>
      <c r="MTL138" s="293"/>
      <c r="MTM138" s="293"/>
      <c r="MTN138" s="293"/>
      <c r="MTO138" s="293"/>
      <c r="MTP138" s="293"/>
      <c r="MTQ138" s="293"/>
      <c r="MTR138" s="293"/>
      <c r="MTS138" s="293"/>
      <c r="MTT138" s="293"/>
      <c r="MTU138" s="293"/>
      <c r="MTV138" s="293"/>
      <c r="MTW138" s="293"/>
      <c r="MTX138" s="293"/>
      <c r="MTY138" s="293"/>
      <c r="MTZ138" s="293"/>
      <c r="MUA138" s="293"/>
      <c r="MUB138" s="293"/>
      <c r="MUC138" s="293"/>
      <c r="MUD138" s="293"/>
      <c r="MUE138" s="293"/>
      <c r="MUF138" s="293"/>
      <c r="MUG138" s="293"/>
      <c r="MUH138" s="293"/>
      <c r="MUI138" s="293"/>
      <c r="MUJ138" s="293"/>
      <c r="MUK138" s="293"/>
      <c r="MUL138" s="293"/>
      <c r="MUM138" s="293"/>
      <c r="MUN138" s="293"/>
      <c r="MUO138" s="293"/>
      <c r="MUP138" s="293"/>
      <c r="MUQ138" s="293"/>
      <c r="MUR138" s="293"/>
      <c r="MUS138" s="293"/>
      <c r="MUT138" s="293"/>
      <c r="MUU138" s="293"/>
      <c r="MUV138" s="293"/>
      <c r="MUW138" s="293"/>
      <c r="MUX138" s="293"/>
      <c r="MUY138" s="293"/>
      <c r="MUZ138" s="293"/>
      <c r="MVA138" s="293"/>
      <c r="MVB138" s="293"/>
      <c r="MVC138" s="293"/>
      <c r="MVD138" s="293"/>
      <c r="MVE138" s="293"/>
      <c r="MVF138" s="293"/>
      <c r="MVG138" s="293"/>
      <c r="MVH138" s="293"/>
      <c r="MVI138" s="293"/>
      <c r="MVJ138" s="293"/>
      <c r="MVK138" s="293"/>
      <c r="MVL138" s="293"/>
      <c r="MVM138" s="293"/>
      <c r="MVN138" s="293"/>
      <c r="MVO138" s="293"/>
      <c r="MVP138" s="293"/>
      <c r="MVQ138" s="293"/>
      <c r="MVR138" s="293"/>
      <c r="MVS138" s="293"/>
      <c r="MVT138" s="293"/>
      <c r="MVU138" s="293"/>
      <c r="MVV138" s="293"/>
      <c r="MVW138" s="293"/>
      <c r="MVX138" s="293"/>
      <c r="MVY138" s="293"/>
      <c r="MVZ138" s="293"/>
      <c r="MWA138" s="293"/>
      <c r="MWB138" s="293"/>
      <c r="MWC138" s="293"/>
      <c r="MWD138" s="293"/>
      <c r="MWE138" s="293"/>
      <c r="MWF138" s="293"/>
      <c r="MWG138" s="293"/>
      <c r="MWH138" s="293"/>
      <c r="MWI138" s="293"/>
      <c r="MWJ138" s="293"/>
      <c r="MWK138" s="293"/>
      <c r="MWL138" s="293"/>
      <c r="MWM138" s="293"/>
      <c r="MWN138" s="293"/>
      <c r="MWO138" s="293"/>
      <c r="MWP138" s="293"/>
      <c r="MWQ138" s="293"/>
      <c r="MWR138" s="293"/>
      <c r="MWS138" s="293"/>
      <c r="MWT138" s="293"/>
      <c r="MWU138" s="293"/>
      <c r="MWV138" s="293"/>
      <c r="MWW138" s="293"/>
      <c r="MWX138" s="293"/>
      <c r="MWY138" s="293"/>
      <c r="MWZ138" s="293"/>
      <c r="MXA138" s="293"/>
      <c r="MXB138" s="293"/>
      <c r="MXC138" s="293"/>
      <c r="MXD138" s="293"/>
      <c r="MXE138" s="293"/>
      <c r="MXF138" s="293"/>
      <c r="MXG138" s="293"/>
      <c r="MXH138" s="293"/>
      <c r="MXI138" s="293"/>
      <c r="MXJ138" s="293"/>
      <c r="MXK138" s="293"/>
      <c r="MXL138" s="293"/>
      <c r="MXM138" s="293"/>
      <c r="MXN138" s="293"/>
      <c r="MXO138" s="293"/>
      <c r="MXP138" s="293"/>
      <c r="MXQ138" s="293"/>
      <c r="MXR138" s="293"/>
      <c r="MXS138" s="293"/>
      <c r="MXT138" s="293"/>
      <c r="MXU138" s="293"/>
      <c r="MXV138" s="293"/>
      <c r="MXW138" s="293"/>
      <c r="MXX138" s="293"/>
      <c r="MXY138" s="293"/>
      <c r="MXZ138" s="293"/>
      <c r="MYA138" s="293"/>
      <c r="MYB138" s="293"/>
      <c r="MYC138" s="293"/>
      <c r="MYD138" s="293"/>
      <c r="MYE138" s="293"/>
      <c r="MYF138" s="293"/>
      <c r="MYG138" s="293"/>
      <c r="MYH138" s="293"/>
      <c r="MYI138" s="293"/>
      <c r="MYJ138" s="293"/>
      <c r="MYK138" s="293"/>
      <c r="MYL138" s="293"/>
      <c r="MYM138" s="293"/>
      <c r="MYN138" s="293"/>
      <c r="MYO138" s="293"/>
      <c r="MYP138" s="293"/>
      <c r="MYQ138" s="293"/>
      <c r="MYR138" s="293"/>
      <c r="MYS138" s="293"/>
      <c r="MYT138" s="293"/>
      <c r="MYU138" s="293"/>
      <c r="MYV138" s="293"/>
      <c r="MYW138" s="293"/>
      <c r="MYX138" s="293"/>
      <c r="MYY138" s="293"/>
      <c r="MYZ138" s="293"/>
      <c r="MZA138" s="293"/>
      <c r="MZB138" s="293"/>
      <c r="MZC138" s="293"/>
      <c r="MZD138" s="293"/>
      <c r="MZE138" s="293"/>
      <c r="MZF138" s="293"/>
      <c r="MZG138" s="293"/>
      <c r="MZH138" s="293"/>
      <c r="MZI138" s="293"/>
      <c r="MZJ138" s="293"/>
      <c r="MZK138" s="293"/>
      <c r="MZL138" s="293"/>
      <c r="MZM138" s="293"/>
      <c r="MZN138" s="293"/>
      <c r="MZO138" s="293"/>
      <c r="MZP138" s="293"/>
      <c r="MZQ138" s="293"/>
      <c r="MZR138" s="293"/>
      <c r="MZS138" s="293"/>
      <c r="MZT138" s="293"/>
      <c r="MZU138" s="293"/>
      <c r="MZV138" s="293"/>
      <c r="MZW138" s="293"/>
      <c r="MZX138" s="293"/>
      <c r="MZY138" s="293"/>
      <c r="MZZ138" s="293"/>
      <c r="NAA138" s="293"/>
      <c r="NAB138" s="293"/>
      <c r="NAC138" s="293"/>
      <c r="NAD138" s="293"/>
      <c r="NAE138" s="293"/>
      <c r="NAF138" s="293"/>
      <c r="NAG138" s="293"/>
      <c r="NAH138" s="293"/>
      <c r="NAI138" s="293"/>
      <c r="NAJ138" s="293"/>
      <c r="NAK138" s="293"/>
      <c r="NAL138" s="293"/>
      <c r="NAM138" s="293"/>
      <c r="NAN138" s="293"/>
      <c r="NAO138" s="293"/>
      <c r="NAP138" s="293"/>
      <c r="NAQ138" s="293"/>
      <c r="NAR138" s="293"/>
      <c r="NAS138" s="293"/>
      <c r="NAT138" s="293"/>
      <c r="NAU138" s="293"/>
      <c r="NAV138" s="293"/>
      <c r="NAW138" s="293"/>
      <c r="NAX138" s="293"/>
      <c r="NAY138" s="293"/>
      <c r="NAZ138" s="293"/>
      <c r="NBA138" s="293"/>
      <c r="NBB138" s="293"/>
      <c r="NBC138" s="293"/>
      <c r="NBD138" s="293"/>
      <c r="NBE138" s="293"/>
      <c r="NBF138" s="293"/>
      <c r="NBG138" s="293"/>
      <c r="NBH138" s="293"/>
      <c r="NBI138" s="293"/>
      <c r="NBJ138" s="293"/>
      <c r="NBK138" s="293"/>
      <c r="NBL138" s="293"/>
      <c r="NBM138" s="293"/>
      <c r="NBN138" s="293"/>
      <c r="NBO138" s="293"/>
      <c r="NBP138" s="293"/>
      <c r="NBQ138" s="293"/>
      <c r="NBR138" s="293"/>
      <c r="NBS138" s="293"/>
      <c r="NBT138" s="293"/>
      <c r="NBU138" s="293"/>
      <c r="NBV138" s="293"/>
      <c r="NBW138" s="293"/>
      <c r="NBX138" s="293"/>
      <c r="NBY138" s="293"/>
      <c r="NBZ138" s="293"/>
      <c r="NCA138" s="293"/>
      <c r="NCB138" s="293"/>
      <c r="NCC138" s="293"/>
      <c r="NCD138" s="293"/>
      <c r="NCE138" s="293"/>
      <c r="NCF138" s="293"/>
      <c r="NCG138" s="293"/>
      <c r="NCH138" s="293"/>
      <c r="NCI138" s="293"/>
      <c r="NCJ138" s="293"/>
      <c r="NCK138" s="293"/>
      <c r="NCL138" s="293"/>
      <c r="NCM138" s="293"/>
      <c r="NCN138" s="293"/>
      <c r="NCO138" s="293"/>
      <c r="NCP138" s="293"/>
      <c r="NCQ138" s="293"/>
      <c r="NCR138" s="293"/>
      <c r="NCS138" s="293"/>
      <c r="NCT138" s="293"/>
      <c r="NCU138" s="293"/>
      <c r="NCV138" s="293"/>
      <c r="NCW138" s="293"/>
      <c r="NCX138" s="293"/>
      <c r="NCY138" s="293"/>
      <c r="NCZ138" s="293"/>
      <c r="NDA138" s="293"/>
      <c r="NDB138" s="293"/>
      <c r="NDC138" s="293"/>
      <c r="NDD138" s="293"/>
      <c r="NDE138" s="293"/>
      <c r="NDF138" s="293"/>
      <c r="NDG138" s="293"/>
      <c r="NDH138" s="293"/>
      <c r="NDI138" s="293"/>
      <c r="NDJ138" s="293"/>
      <c r="NDK138" s="293"/>
      <c r="NDL138" s="293"/>
      <c r="NDM138" s="293"/>
      <c r="NDN138" s="293"/>
      <c r="NDO138" s="293"/>
      <c r="NDP138" s="293"/>
      <c r="NDQ138" s="293"/>
      <c r="NDR138" s="293"/>
      <c r="NDS138" s="293"/>
      <c r="NDT138" s="293"/>
      <c r="NDU138" s="293"/>
      <c r="NDV138" s="293"/>
      <c r="NDW138" s="293"/>
      <c r="NDX138" s="293"/>
      <c r="NDY138" s="293"/>
      <c r="NDZ138" s="293"/>
      <c r="NEA138" s="293"/>
      <c r="NEB138" s="293"/>
      <c r="NEC138" s="293"/>
      <c r="NED138" s="293"/>
      <c r="NEE138" s="293"/>
      <c r="NEF138" s="293"/>
      <c r="NEG138" s="293"/>
      <c r="NEH138" s="293"/>
      <c r="NEI138" s="293"/>
      <c r="NEJ138" s="293"/>
      <c r="NEK138" s="293"/>
      <c r="NEL138" s="293"/>
      <c r="NEM138" s="293"/>
      <c r="NEN138" s="293"/>
      <c r="NEO138" s="293"/>
      <c r="NEP138" s="293"/>
      <c r="NEQ138" s="293"/>
      <c r="NER138" s="293"/>
      <c r="NES138" s="293"/>
      <c r="NET138" s="293"/>
      <c r="NEU138" s="293"/>
      <c r="NEV138" s="293"/>
      <c r="NEW138" s="293"/>
      <c r="NEX138" s="293"/>
      <c r="NEY138" s="293"/>
      <c r="NEZ138" s="293"/>
      <c r="NFA138" s="293"/>
      <c r="NFB138" s="293"/>
      <c r="NFC138" s="293"/>
      <c r="NFD138" s="293"/>
      <c r="NFE138" s="293"/>
      <c r="NFF138" s="293"/>
      <c r="NFG138" s="293"/>
      <c r="NFH138" s="293"/>
      <c r="NFI138" s="293"/>
      <c r="NFJ138" s="293"/>
      <c r="NFK138" s="293"/>
      <c r="NFL138" s="293"/>
      <c r="NFM138" s="293"/>
      <c r="NFN138" s="293"/>
      <c r="NFO138" s="293"/>
      <c r="NFP138" s="293"/>
      <c r="NFQ138" s="293"/>
      <c r="NFR138" s="293"/>
      <c r="NFS138" s="293"/>
      <c r="NFT138" s="293"/>
      <c r="NFU138" s="293"/>
      <c r="NFV138" s="293"/>
      <c r="NFW138" s="293"/>
      <c r="NFX138" s="293"/>
      <c r="NFY138" s="293"/>
      <c r="NFZ138" s="293"/>
      <c r="NGA138" s="293"/>
      <c r="NGB138" s="293"/>
      <c r="NGC138" s="293"/>
      <c r="NGD138" s="293"/>
      <c r="NGE138" s="293"/>
      <c r="NGF138" s="293"/>
      <c r="NGG138" s="293"/>
      <c r="NGH138" s="293"/>
      <c r="NGI138" s="293"/>
      <c r="NGJ138" s="293"/>
      <c r="NGK138" s="293"/>
      <c r="NGL138" s="293"/>
      <c r="NGM138" s="293"/>
      <c r="NGN138" s="293"/>
      <c r="NGO138" s="293"/>
      <c r="NGP138" s="293"/>
      <c r="NGQ138" s="293"/>
      <c r="NGR138" s="293"/>
      <c r="NGS138" s="293"/>
      <c r="NGT138" s="293"/>
      <c r="NGU138" s="293"/>
      <c r="NGV138" s="293"/>
      <c r="NGW138" s="293"/>
      <c r="NGX138" s="293"/>
      <c r="NGY138" s="293"/>
      <c r="NGZ138" s="293"/>
      <c r="NHA138" s="293"/>
      <c r="NHB138" s="293"/>
      <c r="NHC138" s="293"/>
      <c r="NHD138" s="293"/>
      <c r="NHE138" s="293"/>
      <c r="NHF138" s="293"/>
      <c r="NHG138" s="293"/>
      <c r="NHH138" s="293"/>
      <c r="NHI138" s="293"/>
      <c r="NHJ138" s="293"/>
      <c r="NHK138" s="293"/>
      <c r="NHL138" s="293"/>
      <c r="NHM138" s="293"/>
      <c r="NHN138" s="293"/>
      <c r="NHO138" s="293"/>
      <c r="NHP138" s="293"/>
      <c r="NHQ138" s="293"/>
      <c r="NHR138" s="293"/>
      <c r="NHS138" s="293"/>
      <c r="NHT138" s="293"/>
      <c r="NHU138" s="293"/>
      <c r="NHV138" s="293"/>
      <c r="NHW138" s="293"/>
      <c r="NHX138" s="293"/>
      <c r="NHY138" s="293"/>
      <c r="NHZ138" s="293"/>
      <c r="NIA138" s="293"/>
      <c r="NIB138" s="293"/>
      <c r="NIC138" s="293"/>
      <c r="NID138" s="293"/>
      <c r="NIE138" s="293"/>
      <c r="NIF138" s="293"/>
      <c r="NIG138" s="293"/>
      <c r="NIH138" s="293"/>
      <c r="NII138" s="293"/>
      <c r="NIJ138" s="293"/>
      <c r="NIK138" s="293"/>
      <c r="NIL138" s="293"/>
      <c r="NIM138" s="293"/>
      <c r="NIN138" s="293"/>
      <c r="NIO138" s="293"/>
      <c r="NIP138" s="293"/>
      <c r="NIQ138" s="293"/>
      <c r="NIR138" s="293"/>
      <c r="NIS138" s="293"/>
      <c r="NIT138" s="293"/>
      <c r="NIU138" s="293"/>
      <c r="NIV138" s="293"/>
      <c r="NIW138" s="293"/>
      <c r="NIX138" s="293"/>
      <c r="NIY138" s="293"/>
      <c r="NIZ138" s="293"/>
      <c r="NJA138" s="293"/>
      <c r="NJB138" s="293"/>
      <c r="NJC138" s="293"/>
      <c r="NJD138" s="293"/>
      <c r="NJE138" s="293"/>
      <c r="NJF138" s="293"/>
      <c r="NJG138" s="293"/>
      <c r="NJH138" s="293"/>
      <c r="NJI138" s="293"/>
      <c r="NJJ138" s="293"/>
      <c r="NJK138" s="293"/>
      <c r="NJL138" s="293"/>
      <c r="NJM138" s="293"/>
      <c r="NJN138" s="293"/>
      <c r="NJO138" s="293"/>
      <c r="NJP138" s="293"/>
      <c r="NJQ138" s="293"/>
      <c r="NJR138" s="293"/>
      <c r="NJS138" s="293"/>
      <c r="NJT138" s="293"/>
      <c r="NJU138" s="293"/>
      <c r="NJV138" s="293"/>
      <c r="NJW138" s="293"/>
      <c r="NJX138" s="293"/>
      <c r="NJY138" s="293"/>
      <c r="NJZ138" s="293"/>
      <c r="NKA138" s="293"/>
      <c r="NKB138" s="293"/>
      <c r="NKC138" s="293"/>
      <c r="NKD138" s="293"/>
      <c r="NKE138" s="293"/>
      <c r="NKF138" s="293"/>
      <c r="NKG138" s="293"/>
      <c r="NKH138" s="293"/>
      <c r="NKI138" s="293"/>
      <c r="NKJ138" s="293"/>
      <c r="NKK138" s="293"/>
      <c r="NKL138" s="293"/>
      <c r="NKM138" s="293"/>
      <c r="NKN138" s="293"/>
      <c r="NKO138" s="293"/>
      <c r="NKP138" s="293"/>
      <c r="NKQ138" s="293"/>
      <c r="NKR138" s="293"/>
      <c r="NKS138" s="293"/>
      <c r="NKT138" s="293"/>
      <c r="NKU138" s="293"/>
      <c r="NKV138" s="293"/>
      <c r="NKW138" s="293"/>
      <c r="NKX138" s="293"/>
      <c r="NKY138" s="293"/>
      <c r="NKZ138" s="293"/>
      <c r="NLA138" s="293"/>
      <c r="NLB138" s="293"/>
      <c r="NLC138" s="293"/>
      <c r="NLD138" s="293"/>
      <c r="NLE138" s="293"/>
      <c r="NLF138" s="293"/>
      <c r="NLG138" s="293"/>
      <c r="NLH138" s="293"/>
      <c r="NLI138" s="293"/>
      <c r="NLJ138" s="293"/>
      <c r="NLK138" s="293"/>
      <c r="NLL138" s="293"/>
      <c r="NLM138" s="293"/>
      <c r="NLN138" s="293"/>
      <c r="NLO138" s="293"/>
      <c r="NLP138" s="293"/>
      <c r="NLQ138" s="293"/>
      <c r="NLR138" s="293"/>
      <c r="NLS138" s="293"/>
      <c r="NLT138" s="293"/>
      <c r="NLU138" s="293"/>
      <c r="NLV138" s="293"/>
      <c r="NLW138" s="293"/>
      <c r="NLX138" s="293"/>
      <c r="NLY138" s="293"/>
      <c r="NLZ138" s="293"/>
      <c r="NMA138" s="293"/>
      <c r="NMB138" s="293"/>
      <c r="NMC138" s="293"/>
      <c r="NMD138" s="293"/>
      <c r="NME138" s="293"/>
      <c r="NMF138" s="293"/>
      <c r="NMG138" s="293"/>
      <c r="NMH138" s="293"/>
      <c r="NMI138" s="293"/>
      <c r="NMJ138" s="293"/>
      <c r="NMK138" s="293"/>
      <c r="NML138" s="293"/>
      <c r="NMM138" s="293"/>
      <c r="NMN138" s="293"/>
      <c r="NMO138" s="293"/>
      <c r="NMP138" s="293"/>
      <c r="NMQ138" s="293"/>
      <c r="NMR138" s="293"/>
      <c r="NMS138" s="293"/>
      <c r="NMT138" s="293"/>
      <c r="NMU138" s="293"/>
      <c r="NMV138" s="293"/>
      <c r="NMW138" s="293"/>
      <c r="NMX138" s="293"/>
      <c r="NMY138" s="293"/>
      <c r="NMZ138" s="293"/>
      <c r="NNA138" s="293"/>
      <c r="NNB138" s="293"/>
      <c r="NNC138" s="293"/>
      <c r="NND138" s="293"/>
      <c r="NNE138" s="293"/>
      <c r="NNF138" s="293"/>
      <c r="NNG138" s="293"/>
      <c r="NNH138" s="293"/>
      <c r="NNI138" s="293"/>
      <c r="NNJ138" s="293"/>
      <c r="NNK138" s="293"/>
      <c r="NNL138" s="293"/>
      <c r="NNM138" s="293"/>
      <c r="NNN138" s="293"/>
      <c r="NNO138" s="293"/>
      <c r="NNP138" s="293"/>
      <c r="NNQ138" s="293"/>
      <c r="NNR138" s="293"/>
      <c r="NNS138" s="293"/>
      <c r="NNT138" s="293"/>
      <c r="NNU138" s="293"/>
      <c r="NNV138" s="293"/>
      <c r="NNW138" s="293"/>
      <c r="NNX138" s="293"/>
      <c r="NNY138" s="293"/>
      <c r="NNZ138" s="293"/>
      <c r="NOA138" s="293"/>
      <c r="NOB138" s="293"/>
      <c r="NOC138" s="293"/>
      <c r="NOD138" s="293"/>
      <c r="NOE138" s="293"/>
      <c r="NOF138" s="293"/>
      <c r="NOG138" s="293"/>
      <c r="NOH138" s="293"/>
      <c r="NOI138" s="293"/>
      <c r="NOJ138" s="293"/>
      <c r="NOK138" s="293"/>
      <c r="NOL138" s="293"/>
      <c r="NOM138" s="293"/>
      <c r="NON138" s="293"/>
      <c r="NOO138" s="293"/>
      <c r="NOP138" s="293"/>
      <c r="NOQ138" s="293"/>
      <c r="NOR138" s="293"/>
      <c r="NOS138" s="293"/>
      <c r="NOT138" s="293"/>
      <c r="NOU138" s="293"/>
      <c r="NOV138" s="293"/>
      <c r="NOW138" s="293"/>
      <c r="NOX138" s="293"/>
      <c r="NOY138" s="293"/>
      <c r="NOZ138" s="293"/>
      <c r="NPA138" s="293"/>
      <c r="NPB138" s="293"/>
      <c r="NPC138" s="293"/>
      <c r="NPD138" s="293"/>
      <c r="NPE138" s="293"/>
      <c r="NPF138" s="293"/>
      <c r="NPG138" s="293"/>
      <c r="NPH138" s="293"/>
      <c r="NPI138" s="293"/>
      <c r="NPJ138" s="293"/>
      <c r="NPK138" s="293"/>
      <c r="NPL138" s="293"/>
      <c r="NPM138" s="293"/>
      <c r="NPN138" s="293"/>
      <c r="NPO138" s="293"/>
      <c r="NPP138" s="293"/>
      <c r="NPQ138" s="293"/>
      <c r="NPR138" s="293"/>
      <c r="NPS138" s="293"/>
      <c r="NPT138" s="293"/>
      <c r="NPU138" s="293"/>
      <c r="NPV138" s="293"/>
      <c r="NPW138" s="293"/>
      <c r="NPX138" s="293"/>
      <c r="NPY138" s="293"/>
      <c r="NPZ138" s="293"/>
      <c r="NQA138" s="293"/>
      <c r="NQB138" s="293"/>
      <c r="NQC138" s="293"/>
      <c r="NQD138" s="293"/>
      <c r="NQE138" s="293"/>
      <c r="NQF138" s="293"/>
      <c r="NQG138" s="293"/>
      <c r="NQH138" s="293"/>
      <c r="NQI138" s="293"/>
      <c r="NQJ138" s="293"/>
      <c r="NQK138" s="293"/>
      <c r="NQL138" s="293"/>
      <c r="NQM138" s="293"/>
      <c r="NQN138" s="293"/>
      <c r="NQO138" s="293"/>
      <c r="NQP138" s="293"/>
      <c r="NQQ138" s="293"/>
      <c r="NQR138" s="293"/>
      <c r="NQS138" s="293"/>
      <c r="NQT138" s="293"/>
      <c r="NQU138" s="293"/>
      <c r="NQV138" s="293"/>
      <c r="NQW138" s="293"/>
      <c r="NQX138" s="293"/>
      <c r="NQY138" s="293"/>
      <c r="NQZ138" s="293"/>
      <c r="NRA138" s="293"/>
      <c r="NRB138" s="293"/>
      <c r="NRC138" s="293"/>
      <c r="NRD138" s="293"/>
      <c r="NRE138" s="293"/>
      <c r="NRF138" s="293"/>
      <c r="NRG138" s="293"/>
      <c r="NRH138" s="293"/>
      <c r="NRI138" s="293"/>
      <c r="NRJ138" s="293"/>
      <c r="NRK138" s="293"/>
      <c r="NRL138" s="293"/>
      <c r="NRM138" s="293"/>
      <c r="NRN138" s="293"/>
      <c r="NRO138" s="293"/>
      <c r="NRP138" s="293"/>
      <c r="NRQ138" s="293"/>
      <c r="NRR138" s="293"/>
      <c r="NRS138" s="293"/>
      <c r="NRT138" s="293"/>
      <c r="NRU138" s="293"/>
      <c r="NRV138" s="293"/>
      <c r="NRW138" s="293"/>
      <c r="NRX138" s="293"/>
      <c r="NRY138" s="293"/>
      <c r="NRZ138" s="293"/>
      <c r="NSA138" s="293"/>
      <c r="NSB138" s="293"/>
      <c r="NSC138" s="293"/>
      <c r="NSD138" s="293"/>
      <c r="NSE138" s="293"/>
      <c r="NSF138" s="293"/>
      <c r="NSG138" s="293"/>
      <c r="NSH138" s="293"/>
      <c r="NSI138" s="293"/>
      <c r="NSJ138" s="293"/>
      <c r="NSK138" s="293"/>
      <c r="NSL138" s="293"/>
      <c r="NSM138" s="293"/>
      <c r="NSN138" s="293"/>
      <c r="NSO138" s="293"/>
      <c r="NSP138" s="293"/>
      <c r="NSQ138" s="293"/>
      <c r="NSR138" s="293"/>
      <c r="NSS138" s="293"/>
      <c r="NST138" s="293"/>
      <c r="NSU138" s="293"/>
      <c r="NSV138" s="293"/>
      <c r="NSW138" s="293"/>
      <c r="NSX138" s="293"/>
      <c r="NSY138" s="293"/>
      <c r="NSZ138" s="293"/>
      <c r="NTA138" s="293"/>
      <c r="NTB138" s="293"/>
      <c r="NTC138" s="293"/>
      <c r="NTD138" s="293"/>
      <c r="NTE138" s="293"/>
      <c r="NTF138" s="293"/>
      <c r="NTG138" s="293"/>
      <c r="NTH138" s="293"/>
      <c r="NTI138" s="293"/>
      <c r="NTJ138" s="293"/>
      <c r="NTK138" s="293"/>
      <c r="NTL138" s="293"/>
      <c r="NTM138" s="293"/>
      <c r="NTN138" s="293"/>
      <c r="NTO138" s="293"/>
      <c r="NTP138" s="293"/>
      <c r="NTQ138" s="293"/>
      <c r="NTR138" s="293"/>
      <c r="NTS138" s="293"/>
      <c r="NTT138" s="293"/>
      <c r="NTU138" s="293"/>
      <c r="NTV138" s="293"/>
      <c r="NTW138" s="293"/>
      <c r="NTX138" s="293"/>
      <c r="NTY138" s="293"/>
      <c r="NTZ138" s="293"/>
      <c r="NUA138" s="293"/>
      <c r="NUB138" s="293"/>
      <c r="NUC138" s="293"/>
      <c r="NUD138" s="293"/>
      <c r="NUE138" s="293"/>
      <c r="NUF138" s="293"/>
      <c r="NUG138" s="293"/>
      <c r="NUH138" s="293"/>
      <c r="NUI138" s="293"/>
      <c r="NUJ138" s="293"/>
      <c r="NUK138" s="293"/>
      <c r="NUL138" s="293"/>
      <c r="NUM138" s="293"/>
      <c r="NUN138" s="293"/>
      <c r="NUO138" s="293"/>
      <c r="NUP138" s="293"/>
      <c r="NUQ138" s="293"/>
      <c r="NUR138" s="293"/>
      <c r="NUS138" s="293"/>
      <c r="NUT138" s="293"/>
      <c r="NUU138" s="293"/>
      <c r="NUV138" s="293"/>
      <c r="NUW138" s="293"/>
      <c r="NUX138" s="293"/>
      <c r="NUY138" s="293"/>
      <c r="NUZ138" s="293"/>
      <c r="NVA138" s="293"/>
      <c r="NVB138" s="293"/>
      <c r="NVC138" s="293"/>
      <c r="NVD138" s="293"/>
      <c r="NVE138" s="293"/>
      <c r="NVF138" s="293"/>
      <c r="NVG138" s="293"/>
      <c r="NVH138" s="293"/>
      <c r="NVI138" s="293"/>
      <c r="NVJ138" s="293"/>
      <c r="NVK138" s="293"/>
      <c r="NVL138" s="293"/>
      <c r="NVM138" s="293"/>
      <c r="NVN138" s="293"/>
      <c r="NVO138" s="293"/>
      <c r="NVP138" s="293"/>
      <c r="NVQ138" s="293"/>
      <c r="NVR138" s="293"/>
      <c r="NVS138" s="293"/>
      <c r="NVT138" s="293"/>
      <c r="NVU138" s="293"/>
      <c r="NVV138" s="293"/>
      <c r="NVW138" s="293"/>
      <c r="NVX138" s="293"/>
      <c r="NVY138" s="293"/>
      <c r="NVZ138" s="293"/>
      <c r="NWA138" s="293"/>
      <c r="NWB138" s="293"/>
      <c r="NWC138" s="293"/>
      <c r="NWD138" s="293"/>
      <c r="NWE138" s="293"/>
      <c r="NWF138" s="293"/>
      <c r="NWG138" s="293"/>
      <c r="NWH138" s="293"/>
      <c r="NWI138" s="293"/>
      <c r="NWJ138" s="293"/>
      <c r="NWK138" s="293"/>
      <c r="NWL138" s="293"/>
      <c r="NWM138" s="293"/>
      <c r="NWN138" s="293"/>
      <c r="NWO138" s="293"/>
      <c r="NWP138" s="293"/>
      <c r="NWQ138" s="293"/>
      <c r="NWR138" s="293"/>
      <c r="NWS138" s="293"/>
      <c r="NWT138" s="293"/>
      <c r="NWU138" s="293"/>
      <c r="NWV138" s="293"/>
      <c r="NWW138" s="293"/>
      <c r="NWX138" s="293"/>
      <c r="NWY138" s="293"/>
      <c r="NWZ138" s="293"/>
      <c r="NXA138" s="293"/>
      <c r="NXB138" s="293"/>
      <c r="NXC138" s="293"/>
      <c r="NXD138" s="293"/>
      <c r="NXE138" s="293"/>
      <c r="NXF138" s="293"/>
      <c r="NXG138" s="293"/>
      <c r="NXH138" s="293"/>
      <c r="NXI138" s="293"/>
      <c r="NXJ138" s="293"/>
      <c r="NXK138" s="293"/>
      <c r="NXL138" s="293"/>
      <c r="NXM138" s="293"/>
      <c r="NXN138" s="293"/>
      <c r="NXO138" s="293"/>
      <c r="NXP138" s="293"/>
      <c r="NXQ138" s="293"/>
      <c r="NXR138" s="293"/>
      <c r="NXS138" s="293"/>
      <c r="NXT138" s="293"/>
      <c r="NXU138" s="293"/>
      <c r="NXV138" s="293"/>
      <c r="NXW138" s="293"/>
      <c r="NXX138" s="293"/>
      <c r="NXY138" s="293"/>
      <c r="NXZ138" s="293"/>
      <c r="NYA138" s="293"/>
      <c r="NYB138" s="293"/>
      <c r="NYC138" s="293"/>
      <c r="NYD138" s="293"/>
      <c r="NYE138" s="293"/>
      <c r="NYF138" s="293"/>
      <c r="NYG138" s="293"/>
      <c r="NYH138" s="293"/>
      <c r="NYI138" s="293"/>
      <c r="NYJ138" s="293"/>
      <c r="NYK138" s="293"/>
      <c r="NYL138" s="293"/>
      <c r="NYM138" s="293"/>
      <c r="NYN138" s="293"/>
      <c r="NYO138" s="293"/>
      <c r="NYP138" s="293"/>
      <c r="NYQ138" s="293"/>
      <c r="NYR138" s="293"/>
      <c r="NYS138" s="293"/>
      <c r="NYT138" s="293"/>
      <c r="NYU138" s="293"/>
      <c r="NYV138" s="293"/>
      <c r="NYW138" s="293"/>
      <c r="NYX138" s="293"/>
      <c r="NYY138" s="293"/>
      <c r="NYZ138" s="293"/>
      <c r="NZA138" s="293"/>
      <c r="NZB138" s="293"/>
      <c r="NZC138" s="293"/>
      <c r="NZD138" s="293"/>
      <c r="NZE138" s="293"/>
      <c r="NZF138" s="293"/>
      <c r="NZG138" s="293"/>
      <c r="NZH138" s="293"/>
      <c r="NZI138" s="293"/>
      <c r="NZJ138" s="293"/>
      <c r="NZK138" s="293"/>
      <c r="NZL138" s="293"/>
      <c r="NZM138" s="293"/>
      <c r="NZN138" s="293"/>
      <c r="NZO138" s="293"/>
      <c r="NZP138" s="293"/>
      <c r="NZQ138" s="293"/>
      <c r="NZR138" s="293"/>
      <c r="NZS138" s="293"/>
      <c r="NZT138" s="293"/>
      <c r="NZU138" s="293"/>
      <c r="NZV138" s="293"/>
      <c r="NZW138" s="293"/>
      <c r="NZX138" s="293"/>
      <c r="NZY138" s="293"/>
      <c r="NZZ138" s="293"/>
      <c r="OAA138" s="293"/>
      <c r="OAB138" s="293"/>
      <c r="OAC138" s="293"/>
      <c r="OAD138" s="293"/>
      <c r="OAE138" s="293"/>
      <c r="OAF138" s="293"/>
      <c r="OAG138" s="293"/>
      <c r="OAH138" s="293"/>
      <c r="OAI138" s="293"/>
      <c r="OAJ138" s="293"/>
      <c r="OAK138" s="293"/>
      <c r="OAL138" s="293"/>
      <c r="OAM138" s="293"/>
      <c r="OAN138" s="293"/>
      <c r="OAO138" s="293"/>
      <c r="OAP138" s="293"/>
      <c r="OAQ138" s="293"/>
      <c r="OAR138" s="293"/>
      <c r="OAS138" s="293"/>
      <c r="OAT138" s="293"/>
      <c r="OAU138" s="293"/>
      <c r="OAV138" s="293"/>
      <c r="OAW138" s="293"/>
      <c r="OAX138" s="293"/>
      <c r="OAY138" s="293"/>
      <c r="OAZ138" s="293"/>
      <c r="OBA138" s="293"/>
      <c r="OBB138" s="293"/>
      <c r="OBC138" s="293"/>
      <c r="OBD138" s="293"/>
      <c r="OBE138" s="293"/>
      <c r="OBF138" s="293"/>
      <c r="OBG138" s="293"/>
      <c r="OBH138" s="293"/>
      <c r="OBI138" s="293"/>
      <c r="OBJ138" s="293"/>
      <c r="OBK138" s="293"/>
      <c r="OBL138" s="293"/>
      <c r="OBM138" s="293"/>
      <c r="OBN138" s="293"/>
      <c r="OBO138" s="293"/>
      <c r="OBP138" s="293"/>
      <c r="OBQ138" s="293"/>
      <c r="OBR138" s="293"/>
      <c r="OBS138" s="293"/>
      <c r="OBT138" s="293"/>
      <c r="OBU138" s="293"/>
      <c r="OBV138" s="293"/>
      <c r="OBW138" s="293"/>
      <c r="OBX138" s="293"/>
      <c r="OBY138" s="293"/>
      <c r="OBZ138" s="293"/>
      <c r="OCA138" s="293"/>
      <c r="OCB138" s="293"/>
      <c r="OCC138" s="293"/>
      <c r="OCD138" s="293"/>
      <c r="OCE138" s="293"/>
      <c r="OCF138" s="293"/>
      <c r="OCG138" s="293"/>
      <c r="OCH138" s="293"/>
      <c r="OCI138" s="293"/>
      <c r="OCJ138" s="293"/>
      <c r="OCK138" s="293"/>
      <c r="OCL138" s="293"/>
      <c r="OCM138" s="293"/>
      <c r="OCN138" s="293"/>
      <c r="OCO138" s="293"/>
      <c r="OCP138" s="293"/>
      <c r="OCQ138" s="293"/>
      <c r="OCR138" s="293"/>
      <c r="OCS138" s="293"/>
      <c r="OCT138" s="293"/>
      <c r="OCU138" s="293"/>
      <c r="OCV138" s="293"/>
      <c r="OCW138" s="293"/>
      <c r="OCX138" s="293"/>
      <c r="OCY138" s="293"/>
      <c r="OCZ138" s="293"/>
      <c r="ODA138" s="293"/>
      <c r="ODB138" s="293"/>
      <c r="ODC138" s="293"/>
      <c r="ODD138" s="293"/>
      <c r="ODE138" s="293"/>
      <c r="ODF138" s="293"/>
      <c r="ODG138" s="293"/>
      <c r="ODH138" s="293"/>
      <c r="ODI138" s="293"/>
      <c r="ODJ138" s="293"/>
      <c r="ODK138" s="293"/>
      <c r="ODL138" s="293"/>
      <c r="ODM138" s="293"/>
      <c r="ODN138" s="293"/>
      <c r="ODO138" s="293"/>
      <c r="ODP138" s="293"/>
      <c r="ODQ138" s="293"/>
      <c r="ODR138" s="293"/>
      <c r="ODS138" s="293"/>
      <c r="ODT138" s="293"/>
      <c r="ODU138" s="293"/>
      <c r="ODV138" s="293"/>
      <c r="ODW138" s="293"/>
      <c r="ODX138" s="293"/>
      <c r="ODY138" s="293"/>
      <c r="ODZ138" s="293"/>
      <c r="OEA138" s="293"/>
      <c r="OEB138" s="293"/>
      <c r="OEC138" s="293"/>
      <c r="OED138" s="293"/>
      <c r="OEE138" s="293"/>
      <c r="OEF138" s="293"/>
      <c r="OEG138" s="293"/>
      <c r="OEH138" s="293"/>
      <c r="OEI138" s="293"/>
      <c r="OEJ138" s="293"/>
      <c r="OEK138" s="293"/>
      <c r="OEL138" s="293"/>
      <c r="OEM138" s="293"/>
      <c r="OEN138" s="293"/>
      <c r="OEO138" s="293"/>
      <c r="OEP138" s="293"/>
      <c r="OEQ138" s="293"/>
      <c r="OER138" s="293"/>
      <c r="OES138" s="293"/>
      <c r="OET138" s="293"/>
      <c r="OEU138" s="293"/>
      <c r="OEV138" s="293"/>
      <c r="OEW138" s="293"/>
      <c r="OEX138" s="293"/>
      <c r="OEY138" s="293"/>
      <c r="OEZ138" s="293"/>
      <c r="OFA138" s="293"/>
      <c r="OFB138" s="293"/>
      <c r="OFC138" s="293"/>
      <c r="OFD138" s="293"/>
      <c r="OFE138" s="293"/>
      <c r="OFF138" s="293"/>
      <c r="OFG138" s="293"/>
      <c r="OFH138" s="293"/>
      <c r="OFI138" s="293"/>
      <c r="OFJ138" s="293"/>
      <c r="OFK138" s="293"/>
      <c r="OFL138" s="293"/>
      <c r="OFM138" s="293"/>
      <c r="OFN138" s="293"/>
      <c r="OFO138" s="293"/>
      <c r="OFP138" s="293"/>
      <c r="OFQ138" s="293"/>
      <c r="OFR138" s="293"/>
      <c r="OFS138" s="293"/>
      <c r="OFT138" s="293"/>
      <c r="OFU138" s="293"/>
      <c r="OFV138" s="293"/>
      <c r="OFW138" s="293"/>
      <c r="OFX138" s="293"/>
      <c r="OFY138" s="293"/>
      <c r="OFZ138" s="293"/>
      <c r="OGA138" s="293"/>
      <c r="OGB138" s="293"/>
      <c r="OGC138" s="293"/>
      <c r="OGD138" s="293"/>
      <c r="OGE138" s="293"/>
      <c r="OGF138" s="293"/>
      <c r="OGG138" s="293"/>
      <c r="OGH138" s="293"/>
      <c r="OGI138" s="293"/>
      <c r="OGJ138" s="293"/>
      <c r="OGK138" s="293"/>
      <c r="OGL138" s="293"/>
      <c r="OGM138" s="293"/>
      <c r="OGN138" s="293"/>
      <c r="OGO138" s="293"/>
      <c r="OGP138" s="293"/>
      <c r="OGQ138" s="293"/>
      <c r="OGR138" s="293"/>
      <c r="OGS138" s="293"/>
      <c r="OGT138" s="293"/>
      <c r="OGU138" s="293"/>
      <c r="OGV138" s="293"/>
      <c r="OGW138" s="293"/>
      <c r="OGX138" s="293"/>
      <c r="OGY138" s="293"/>
      <c r="OGZ138" s="293"/>
      <c r="OHA138" s="293"/>
      <c r="OHB138" s="293"/>
      <c r="OHC138" s="293"/>
      <c r="OHD138" s="293"/>
      <c r="OHE138" s="293"/>
      <c r="OHF138" s="293"/>
      <c r="OHG138" s="293"/>
      <c r="OHH138" s="293"/>
      <c r="OHI138" s="293"/>
      <c r="OHJ138" s="293"/>
      <c r="OHK138" s="293"/>
      <c r="OHL138" s="293"/>
      <c r="OHM138" s="293"/>
      <c r="OHN138" s="293"/>
      <c r="OHO138" s="293"/>
      <c r="OHP138" s="293"/>
      <c r="OHQ138" s="293"/>
      <c r="OHR138" s="293"/>
      <c r="OHS138" s="293"/>
      <c r="OHT138" s="293"/>
      <c r="OHU138" s="293"/>
      <c r="OHV138" s="293"/>
      <c r="OHW138" s="293"/>
      <c r="OHX138" s="293"/>
      <c r="OHY138" s="293"/>
      <c r="OHZ138" s="293"/>
      <c r="OIA138" s="293"/>
      <c r="OIB138" s="293"/>
      <c r="OIC138" s="293"/>
      <c r="OID138" s="293"/>
      <c r="OIE138" s="293"/>
      <c r="OIF138" s="293"/>
      <c r="OIG138" s="293"/>
      <c r="OIH138" s="293"/>
      <c r="OII138" s="293"/>
      <c r="OIJ138" s="293"/>
      <c r="OIK138" s="293"/>
      <c r="OIL138" s="293"/>
      <c r="OIM138" s="293"/>
      <c r="OIN138" s="293"/>
      <c r="OIO138" s="293"/>
      <c r="OIP138" s="293"/>
      <c r="OIQ138" s="293"/>
      <c r="OIR138" s="293"/>
      <c r="OIS138" s="293"/>
      <c r="OIT138" s="293"/>
      <c r="OIU138" s="293"/>
      <c r="OIV138" s="293"/>
      <c r="OIW138" s="293"/>
      <c r="OIX138" s="293"/>
      <c r="OIY138" s="293"/>
      <c r="OIZ138" s="293"/>
      <c r="OJA138" s="293"/>
      <c r="OJB138" s="293"/>
      <c r="OJC138" s="293"/>
      <c r="OJD138" s="293"/>
      <c r="OJE138" s="293"/>
      <c r="OJF138" s="293"/>
      <c r="OJG138" s="293"/>
      <c r="OJH138" s="293"/>
      <c r="OJI138" s="293"/>
      <c r="OJJ138" s="293"/>
      <c r="OJK138" s="293"/>
      <c r="OJL138" s="293"/>
      <c r="OJM138" s="293"/>
      <c r="OJN138" s="293"/>
      <c r="OJO138" s="293"/>
      <c r="OJP138" s="293"/>
      <c r="OJQ138" s="293"/>
      <c r="OJR138" s="293"/>
      <c r="OJS138" s="293"/>
      <c r="OJT138" s="293"/>
      <c r="OJU138" s="293"/>
      <c r="OJV138" s="293"/>
      <c r="OJW138" s="293"/>
      <c r="OJX138" s="293"/>
      <c r="OJY138" s="293"/>
      <c r="OJZ138" s="293"/>
      <c r="OKA138" s="293"/>
      <c r="OKB138" s="293"/>
      <c r="OKC138" s="293"/>
      <c r="OKD138" s="293"/>
      <c r="OKE138" s="293"/>
      <c r="OKF138" s="293"/>
      <c r="OKG138" s="293"/>
      <c r="OKH138" s="293"/>
      <c r="OKI138" s="293"/>
      <c r="OKJ138" s="293"/>
      <c r="OKK138" s="293"/>
      <c r="OKL138" s="293"/>
      <c r="OKM138" s="293"/>
      <c r="OKN138" s="293"/>
      <c r="OKO138" s="293"/>
      <c r="OKP138" s="293"/>
      <c r="OKQ138" s="293"/>
      <c r="OKR138" s="293"/>
      <c r="OKS138" s="293"/>
      <c r="OKT138" s="293"/>
      <c r="OKU138" s="293"/>
      <c r="OKV138" s="293"/>
      <c r="OKW138" s="293"/>
      <c r="OKX138" s="293"/>
      <c r="OKY138" s="293"/>
      <c r="OKZ138" s="293"/>
      <c r="OLA138" s="293"/>
      <c r="OLB138" s="293"/>
      <c r="OLC138" s="293"/>
      <c r="OLD138" s="293"/>
      <c r="OLE138" s="293"/>
      <c r="OLF138" s="293"/>
      <c r="OLG138" s="293"/>
      <c r="OLH138" s="293"/>
      <c r="OLI138" s="293"/>
      <c r="OLJ138" s="293"/>
      <c r="OLK138" s="293"/>
      <c r="OLL138" s="293"/>
      <c r="OLM138" s="293"/>
      <c r="OLN138" s="293"/>
      <c r="OLO138" s="293"/>
      <c r="OLP138" s="293"/>
      <c r="OLQ138" s="293"/>
      <c r="OLR138" s="293"/>
      <c r="OLS138" s="293"/>
      <c r="OLT138" s="293"/>
      <c r="OLU138" s="293"/>
      <c r="OLV138" s="293"/>
      <c r="OLW138" s="293"/>
      <c r="OLX138" s="293"/>
      <c r="OLY138" s="293"/>
      <c r="OLZ138" s="293"/>
      <c r="OMA138" s="293"/>
      <c r="OMB138" s="293"/>
      <c r="OMC138" s="293"/>
      <c r="OMD138" s="293"/>
      <c r="OME138" s="293"/>
      <c r="OMF138" s="293"/>
      <c r="OMG138" s="293"/>
      <c r="OMH138" s="293"/>
      <c r="OMI138" s="293"/>
      <c r="OMJ138" s="293"/>
      <c r="OMK138" s="293"/>
      <c r="OML138" s="293"/>
      <c r="OMM138" s="293"/>
      <c r="OMN138" s="293"/>
      <c r="OMO138" s="293"/>
      <c r="OMP138" s="293"/>
      <c r="OMQ138" s="293"/>
      <c r="OMR138" s="293"/>
      <c r="OMS138" s="293"/>
      <c r="OMT138" s="293"/>
      <c r="OMU138" s="293"/>
      <c r="OMV138" s="293"/>
      <c r="OMW138" s="293"/>
      <c r="OMX138" s="293"/>
      <c r="OMY138" s="293"/>
      <c r="OMZ138" s="293"/>
      <c r="ONA138" s="293"/>
      <c r="ONB138" s="293"/>
      <c r="ONC138" s="293"/>
      <c r="OND138" s="293"/>
      <c r="ONE138" s="293"/>
      <c r="ONF138" s="293"/>
      <c r="ONG138" s="293"/>
      <c r="ONH138" s="293"/>
      <c r="ONI138" s="293"/>
      <c r="ONJ138" s="293"/>
      <c r="ONK138" s="293"/>
      <c r="ONL138" s="293"/>
      <c r="ONM138" s="293"/>
      <c r="ONN138" s="293"/>
      <c r="ONO138" s="293"/>
      <c r="ONP138" s="293"/>
      <c r="ONQ138" s="293"/>
      <c r="ONR138" s="293"/>
      <c r="ONS138" s="293"/>
      <c r="ONT138" s="293"/>
      <c r="ONU138" s="293"/>
      <c r="ONV138" s="293"/>
      <c r="ONW138" s="293"/>
      <c r="ONX138" s="293"/>
      <c r="ONY138" s="293"/>
      <c r="ONZ138" s="293"/>
      <c r="OOA138" s="293"/>
      <c r="OOB138" s="293"/>
      <c r="OOC138" s="293"/>
      <c r="OOD138" s="293"/>
      <c r="OOE138" s="293"/>
      <c r="OOF138" s="293"/>
      <c r="OOG138" s="293"/>
      <c r="OOH138" s="293"/>
      <c r="OOI138" s="293"/>
      <c r="OOJ138" s="293"/>
      <c r="OOK138" s="293"/>
      <c r="OOL138" s="293"/>
      <c r="OOM138" s="293"/>
      <c r="OON138" s="293"/>
      <c r="OOO138" s="293"/>
      <c r="OOP138" s="293"/>
      <c r="OOQ138" s="293"/>
      <c r="OOR138" s="293"/>
      <c r="OOS138" s="293"/>
      <c r="OOT138" s="293"/>
      <c r="OOU138" s="293"/>
      <c r="OOV138" s="293"/>
      <c r="OOW138" s="293"/>
      <c r="OOX138" s="293"/>
      <c r="OOY138" s="293"/>
      <c r="OOZ138" s="293"/>
      <c r="OPA138" s="293"/>
      <c r="OPB138" s="293"/>
      <c r="OPC138" s="293"/>
      <c r="OPD138" s="293"/>
      <c r="OPE138" s="293"/>
      <c r="OPF138" s="293"/>
      <c r="OPG138" s="293"/>
      <c r="OPH138" s="293"/>
      <c r="OPI138" s="293"/>
      <c r="OPJ138" s="293"/>
      <c r="OPK138" s="293"/>
      <c r="OPL138" s="293"/>
      <c r="OPM138" s="293"/>
      <c r="OPN138" s="293"/>
      <c r="OPO138" s="293"/>
      <c r="OPP138" s="293"/>
      <c r="OPQ138" s="293"/>
      <c r="OPR138" s="293"/>
      <c r="OPS138" s="293"/>
      <c r="OPT138" s="293"/>
      <c r="OPU138" s="293"/>
      <c r="OPV138" s="293"/>
      <c r="OPW138" s="293"/>
      <c r="OPX138" s="293"/>
      <c r="OPY138" s="293"/>
      <c r="OPZ138" s="293"/>
      <c r="OQA138" s="293"/>
      <c r="OQB138" s="293"/>
      <c r="OQC138" s="293"/>
      <c r="OQD138" s="293"/>
      <c r="OQE138" s="293"/>
      <c r="OQF138" s="293"/>
      <c r="OQG138" s="293"/>
      <c r="OQH138" s="293"/>
      <c r="OQI138" s="293"/>
      <c r="OQJ138" s="293"/>
      <c r="OQK138" s="293"/>
      <c r="OQL138" s="293"/>
      <c r="OQM138" s="293"/>
      <c r="OQN138" s="293"/>
      <c r="OQO138" s="293"/>
      <c r="OQP138" s="293"/>
      <c r="OQQ138" s="293"/>
      <c r="OQR138" s="293"/>
      <c r="OQS138" s="293"/>
      <c r="OQT138" s="293"/>
      <c r="OQU138" s="293"/>
      <c r="OQV138" s="293"/>
      <c r="OQW138" s="293"/>
      <c r="OQX138" s="293"/>
      <c r="OQY138" s="293"/>
      <c r="OQZ138" s="293"/>
      <c r="ORA138" s="293"/>
      <c r="ORB138" s="293"/>
      <c r="ORC138" s="293"/>
      <c r="ORD138" s="293"/>
      <c r="ORE138" s="293"/>
      <c r="ORF138" s="293"/>
      <c r="ORG138" s="293"/>
      <c r="ORH138" s="293"/>
      <c r="ORI138" s="293"/>
      <c r="ORJ138" s="293"/>
      <c r="ORK138" s="293"/>
      <c r="ORL138" s="293"/>
      <c r="ORM138" s="293"/>
      <c r="ORN138" s="293"/>
      <c r="ORO138" s="293"/>
      <c r="ORP138" s="293"/>
      <c r="ORQ138" s="293"/>
      <c r="ORR138" s="293"/>
      <c r="ORS138" s="293"/>
      <c r="ORT138" s="293"/>
      <c r="ORU138" s="293"/>
      <c r="ORV138" s="293"/>
      <c r="ORW138" s="293"/>
      <c r="ORX138" s="293"/>
      <c r="ORY138" s="293"/>
      <c r="ORZ138" s="293"/>
      <c r="OSA138" s="293"/>
      <c r="OSB138" s="293"/>
      <c r="OSC138" s="293"/>
      <c r="OSD138" s="293"/>
      <c r="OSE138" s="293"/>
      <c r="OSF138" s="293"/>
      <c r="OSG138" s="293"/>
      <c r="OSH138" s="293"/>
      <c r="OSI138" s="293"/>
      <c r="OSJ138" s="293"/>
      <c r="OSK138" s="293"/>
      <c r="OSL138" s="293"/>
      <c r="OSM138" s="293"/>
      <c r="OSN138" s="293"/>
      <c r="OSO138" s="293"/>
      <c r="OSP138" s="293"/>
      <c r="OSQ138" s="293"/>
      <c r="OSR138" s="293"/>
      <c r="OSS138" s="293"/>
      <c r="OST138" s="293"/>
      <c r="OSU138" s="293"/>
      <c r="OSV138" s="293"/>
      <c r="OSW138" s="293"/>
      <c r="OSX138" s="293"/>
      <c r="OSY138" s="293"/>
      <c r="OSZ138" s="293"/>
      <c r="OTA138" s="293"/>
      <c r="OTB138" s="293"/>
      <c r="OTC138" s="293"/>
      <c r="OTD138" s="293"/>
      <c r="OTE138" s="293"/>
      <c r="OTF138" s="293"/>
      <c r="OTG138" s="293"/>
      <c r="OTH138" s="293"/>
      <c r="OTI138" s="293"/>
      <c r="OTJ138" s="293"/>
      <c r="OTK138" s="293"/>
      <c r="OTL138" s="293"/>
      <c r="OTM138" s="293"/>
      <c r="OTN138" s="293"/>
      <c r="OTO138" s="293"/>
      <c r="OTP138" s="293"/>
      <c r="OTQ138" s="293"/>
      <c r="OTR138" s="293"/>
      <c r="OTS138" s="293"/>
      <c r="OTT138" s="293"/>
      <c r="OTU138" s="293"/>
      <c r="OTV138" s="293"/>
      <c r="OTW138" s="293"/>
      <c r="OTX138" s="293"/>
      <c r="OTY138" s="293"/>
      <c r="OTZ138" s="293"/>
      <c r="OUA138" s="293"/>
      <c r="OUB138" s="293"/>
      <c r="OUC138" s="293"/>
      <c r="OUD138" s="293"/>
      <c r="OUE138" s="293"/>
      <c r="OUF138" s="293"/>
      <c r="OUG138" s="293"/>
      <c r="OUH138" s="293"/>
      <c r="OUI138" s="293"/>
      <c r="OUJ138" s="293"/>
      <c r="OUK138" s="293"/>
      <c r="OUL138" s="293"/>
      <c r="OUM138" s="293"/>
      <c r="OUN138" s="293"/>
      <c r="OUO138" s="293"/>
      <c r="OUP138" s="293"/>
      <c r="OUQ138" s="293"/>
      <c r="OUR138" s="293"/>
      <c r="OUS138" s="293"/>
      <c r="OUT138" s="293"/>
      <c r="OUU138" s="293"/>
      <c r="OUV138" s="293"/>
      <c r="OUW138" s="293"/>
      <c r="OUX138" s="293"/>
      <c r="OUY138" s="293"/>
      <c r="OUZ138" s="293"/>
      <c r="OVA138" s="293"/>
      <c r="OVB138" s="293"/>
      <c r="OVC138" s="293"/>
      <c r="OVD138" s="293"/>
      <c r="OVE138" s="293"/>
      <c r="OVF138" s="293"/>
      <c r="OVG138" s="293"/>
      <c r="OVH138" s="293"/>
      <c r="OVI138" s="293"/>
      <c r="OVJ138" s="293"/>
      <c r="OVK138" s="293"/>
      <c r="OVL138" s="293"/>
      <c r="OVM138" s="293"/>
      <c r="OVN138" s="293"/>
      <c r="OVO138" s="293"/>
      <c r="OVP138" s="293"/>
      <c r="OVQ138" s="293"/>
      <c r="OVR138" s="293"/>
      <c r="OVS138" s="293"/>
      <c r="OVT138" s="293"/>
      <c r="OVU138" s="293"/>
      <c r="OVV138" s="293"/>
      <c r="OVW138" s="293"/>
      <c r="OVX138" s="293"/>
      <c r="OVY138" s="293"/>
      <c r="OVZ138" s="293"/>
      <c r="OWA138" s="293"/>
      <c r="OWB138" s="293"/>
      <c r="OWC138" s="293"/>
      <c r="OWD138" s="293"/>
      <c r="OWE138" s="293"/>
      <c r="OWF138" s="293"/>
      <c r="OWG138" s="293"/>
      <c r="OWH138" s="293"/>
      <c r="OWI138" s="293"/>
      <c r="OWJ138" s="293"/>
      <c r="OWK138" s="293"/>
      <c r="OWL138" s="293"/>
      <c r="OWM138" s="293"/>
      <c r="OWN138" s="293"/>
      <c r="OWO138" s="293"/>
      <c r="OWP138" s="293"/>
      <c r="OWQ138" s="293"/>
      <c r="OWR138" s="293"/>
      <c r="OWS138" s="293"/>
      <c r="OWT138" s="293"/>
      <c r="OWU138" s="293"/>
      <c r="OWV138" s="293"/>
      <c r="OWW138" s="293"/>
      <c r="OWX138" s="293"/>
      <c r="OWY138" s="293"/>
      <c r="OWZ138" s="293"/>
      <c r="OXA138" s="293"/>
      <c r="OXB138" s="293"/>
      <c r="OXC138" s="293"/>
      <c r="OXD138" s="293"/>
      <c r="OXE138" s="293"/>
      <c r="OXF138" s="293"/>
      <c r="OXG138" s="293"/>
      <c r="OXH138" s="293"/>
      <c r="OXI138" s="293"/>
      <c r="OXJ138" s="293"/>
      <c r="OXK138" s="293"/>
      <c r="OXL138" s="293"/>
      <c r="OXM138" s="293"/>
      <c r="OXN138" s="293"/>
      <c r="OXO138" s="293"/>
      <c r="OXP138" s="293"/>
      <c r="OXQ138" s="293"/>
      <c r="OXR138" s="293"/>
      <c r="OXS138" s="293"/>
      <c r="OXT138" s="293"/>
      <c r="OXU138" s="293"/>
      <c r="OXV138" s="293"/>
      <c r="OXW138" s="293"/>
      <c r="OXX138" s="293"/>
      <c r="OXY138" s="293"/>
      <c r="OXZ138" s="293"/>
      <c r="OYA138" s="293"/>
      <c r="OYB138" s="293"/>
      <c r="OYC138" s="293"/>
      <c r="OYD138" s="293"/>
      <c r="OYE138" s="293"/>
      <c r="OYF138" s="293"/>
      <c r="OYG138" s="293"/>
      <c r="OYH138" s="293"/>
      <c r="OYI138" s="293"/>
      <c r="OYJ138" s="293"/>
      <c r="OYK138" s="293"/>
      <c r="OYL138" s="293"/>
      <c r="OYM138" s="293"/>
      <c r="OYN138" s="293"/>
      <c r="OYO138" s="293"/>
      <c r="OYP138" s="293"/>
      <c r="OYQ138" s="293"/>
      <c r="OYR138" s="293"/>
      <c r="OYS138" s="293"/>
      <c r="OYT138" s="293"/>
      <c r="OYU138" s="293"/>
      <c r="OYV138" s="293"/>
      <c r="OYW138" s="293"/>
      <c r="OYX138" s="293"/>
      <c r="OYY138" s="293"/>
      <c r="OYZ138" s="293"/>
      <c r="OZA138" s="293"/>
      <c r="OZB138" s="293"/>
      <c r="OZC138" s="293"/>
      <c r="OZD138" s="293"/>
      <c r="OZE138" s="293"/>
      <c r="OZF138" s="293"/>
      <c r="OZG138" s="293"/>
      <c r="OZH138" s="293"/>
      <c r="OZI138" s="293"/>
      <c r="OZJ138" s="293"/>
      <c r="OZK138" s="293"/>
      <c r="OZL138" s="293"/>
      <c r="OZM138" s="293"/>
      <c r="OZN138" s="293"/>
      <c r="OZO138" s="293"/>
      <c r="OZP138" s="293"/>
      <c r="OZQ138" s="293"/>
      <c r="OZR138" s="293"/>
      <c r="OZS138" s="293"/>
      <c r="OZT138" s="293"/>
      <c r="OZU138" s="293"/>
      <c r="OZV138" s="293"/>
      <c r="OZW138" s="293"/>
      <c r="OZX138" s="293"/>
      <c r="OZY138" s="293"/>
      <c r="OZZ138" s="293"/>
      <c r="PAA138" s="293"/>
      <c r="PAB138" s="293"/>
      <c r="PAC138" s="293"/>
      <c r="PAD138" s="293"/>
      <c r="PAE138" s="293"/>
      <c r="PAF138" s="293"/>
      <c r="PAG138" s="293"/>
      <c r="PAH138" s="293"/>
      <c r="PAI138" s="293"/>
      <c r="PAJ138" s="293"/>
      <c r="PAK138" s="293"/>
      <c r="PAL138" s="293"/>
      <c r="PAM138" s="293"/>
      <c r="PAN138" s="293"/>
      <c r="PAO138" s="293"/>
      <c r="PAP138" s="293"/>
      <c r="PAQ138" s="293"/>
      <c r="PAR138" s="293"/>
      <c r="PAS138" s="293"/>
      <c r="PAT138" s="293"/>
      <c r="PAU138" s="293"/>
      <c r="PAV138" s="293"/>
      <c r="PAW138" s="293"/>
      <c r="PAX138" s="293"/>
      <c r="PAY138" s="293"/>
      <c r="PAZ138" s="293"/>
      <c r="PBA138" s="293"/>
      <c r="PBB138" s="293"/>
      <c r="PBC138" s="293"/>
      <c r="PBD138" s="293"/>
      <c r="PBE138" s="293"/>
      <c r="PBF138" s="293"/>
      <c r="PBG138" s="293"/>
      <c r="PBH138" s="293"/>
      <c r="PBI138" s="293"/>
      <c r="PBJ138" s="293"/>
      <c r="PBK138" s="293"/>
      <c r="PBL138" s="293"/>
      <c r="PBM138" s="293"/>
      <c r="PBN138" s="293"/>
      <c r="PBO138" s="293"/>
      <c r="PBP138" s="293"/>
      <c r="PBQ138" s="293"/>
      <c r="PBR138" s="293"/>
      <c r="PBS138" s="293"/>
      <c r="PBT138" s="293"/>
      <c r="PBU138" s="293"/>
      <c r="PBV138" s="293"/>
      <c r="PBW138" s="293"/>
      <c r="PBX138" s="293"/>
      <c r="PBY138" s="293"/>
      <c r="PBZ138" s="293"/>
      <c r="PCA138" s="293"/>
      <c r="PCB138" s="293"/>
      <c r="PCC138" s="293"/>
      <c r="PCD138" s="293"/>
      <c r="PCE138" s="293"/>
      <c r="PCF138" s="293"/>
      <c r="PCG138" s="293"/>
      <c r="PCH138" s="293"/>
      <c r="PCI138" s="293"/>
      <c r="PCJ138" s="293"/>
      <c r="PCK138" s="293"/>
      <c r="PCL138" s="293"/>
      <c r="PCM138" s="293"/>
      <c r="PCN138" s="293"/>
      <c r="PCO138" s="293"/>
      <c r="PCP138" s="293"/>
      <c r="PCQ138" s="293"/>
      <c r="PCR138" s="293"/>
      <c r="PCS138" s="293"/>
      <c r="PCT138" s="293"/>
      <c r="PCU138" s="293"/>
      <c r="PCV138" s="293"/>
      <c r="PCW138" s="293"/>
      <c r="PCX138" s="293"/>
      <c r="PCY138" s="293"/>
      <c r="PCZ138" s="293"/>
      <c r="PDA138" s="293"/>
      <c r="PDB138" s="293"/>
      <c r="PDC138" s="293"/>
      <c r="PDD138" s="293"/>
      <c r="PDE138" s="293"/>
      <c r="PDF138" s="293"/>
      <c r="PDG138" s="293"/>
      <c r="PDH138" s="293"/>
      <c r="PDI138" s="293"/>
      <c r="PDJ138" s="293"/>
      <c r="PDK138" s="293"/>
      <c r="PDL138" s="293"/>
      <c r="PDM138" s="293"/>
      <c r="PDN138" s="293"/>
      <c r="PDO138" s="293"/>
      <c r="PDP138" s="293"/>
      <c r="PDQ138" s="293"/>
      <c r="PDR138" s="293"/>
      <c r="PDS138" s="293"/>
      <c r="PDT138" s="293"/>
      <c r="PDU138" s="293"/>
      <c r="PDV138" s="293"/>
      <c r="PDW138" s="293"/>
      <c r="PDX138" s="293"/>
      <c r="PDY138" s="293"/>
      <c r="PDZ138" s="293"/>
      <c r="PEA138" s="293"/>
      <c r="PEB138" s="293"/>
      <c r="PEC138" s="293"/>
      <c r="PED138" s="293"/>
      <c r="PEE138" s="293"/>
      <c r="PEF138" s="293"/>
      <c r="PEG138" s="293"/>
      <c r="PEH138" s="293"/>
      <c r="PEI138" s="293"/>
      <c r="PEJ138" s="293"/>
      <c r="PEK138" s="293"/>
      <c r="PEL138" s="293"/>
      <c r="PEM138" s="293"/>
      <c r="PEN138" s="293"/>
      <c r="PEO138" s="293"/>
      <c r="PEP138" s="293"/>
      <c r="PEQ138" s="293"/>
      <c r="PER138" s="293"/>
      <c r="PES138" s="293"/>
      <c r="PET138" s="293"/>
      <c r="PEU138" s="293"/>
      <c r="PEV138" s="293"/>
      <c r="PEW138" s="293"/>
      <c r="PEX138" s="293"/>
      <c r="PEY138" s="293"/>
      <c r="PEZ138" s="293"/>
      <c r="PFA138" s="293"/>
      <c r="PFB138" s="293"/>
      <c r="PFC138" s="293"/>
      <c r="PFD138" s="293"/>
      <c r="PFE138" s="293"/>
      <c r="PFF138" s="293"/>
      <c r="PFG138" s="293"/>
      <c r="PFH138" s="293"/>
      <c r="PFI138" s="293"/>
      <c r="PFJ138" s="293"/>
      <c r="PFK138" s="293"/>
      <c r="PFL138" s="293"/>
      <c r="PFM138" s="293"/>
      <c r="PFN138" s="293"/>
      <c r="PFO138" s="293"/>
      <c r="PFP138" s="293"/>
      <c r="PFQ138" s="293"/>
      <c r="PFR138" s="293"/>
      <c r="PFS138" s="293"/>
      <c r="PFT138" s="293"/>
      <c r="PFU138" s="293"/>
      <c r="PFV138" s="293"/>
      <c r="PFW138" s="293"/>
      <c r="PFX138" s="293"/>
      <c r="PFY138" s="293"/>
      <c r="PFZ138" s="293"/>
      <c r="PGA138" s="293"/>
      <c r="PGB138" s="293"/>
      <c r="PGC138" s="293"/>
      <c r="PGD138" s="293"/>
      <c r="PGE138" s="293"/>
      <c r="PGF138" s="293"/>
      <c r="PGG138" s="293"/>
      <c r="PGH138" s="293"/>
      <c r="PGI138" s="293"/>
      <c r="PGJ138" s="293"/>
      <c r="PGK138" s="293"/>
      <c r="PGL138" s="293"/>
      <c r="PGM138" s="293"/>
      <c r="PGN138" s="293"/>
      <c r="PGO138" s="293"/>
      <c r="PGP138" s="293"/>
      <c r="PGQ138" s="293"/>
      <c r="PGR138" s="293"/>
      <c r="PGS138" s="293"/>
      <c r="PGT138" s="293"/>
      <c r="PGU138" s="293"/>
      <c r="PGV138" s="293"/>
      <c r="PGW138" s="293"/>
      <c r="PGX138" s="293"/>
      <c r="PGY138" s="293"/>
      <c r="PGZ138" s="293"/>
      <c r="PHA138" s="293"/>
      <c r="PHB138" s="293"/>
      <c r="PHC138" s="293"/>
      <c r="PHD138" s="293"/>
      <c r="PHE138" s="293"/>
      <c r="PHF138" s="293"/>
      <c r="PHG138" s="293"/>
      <c r="PHH138" s="293"/>
      <c r="PHI138" s="293"/>
      <c r="PHJ138" s="293"/>
      <c r="PHK138" s="293"/>
      <c r="PHL138" s="293"/>
      <c r="PHM138" s="293"/>
      <c r="PHN138" s="293"/>
      <c r="PHO138" s="293"/>
      <c r="PHP138" s="293"/>
      <c r="PHQ138" s="293"/>
      <c r="PHR138" s="293"/>
      <c r="PHS138" s="293"/>
      <c r="PHT138" s="293"/>
      <c r="PHU138" s="293"/>
      <c r="PHV138" s="293"/>
      <c r="PHW138" s="293"/>
      <c r="PHX138" s="293"/>
      <c r="PHY138" s="293"/>
      <c r="PHZ138" s="293"/>
      <c r="PIA138" s="293"/>
      <c r="PIB138" s="293"/>
      <c r="PIC138" s="293"/>
      <c r="PID138" s="293"/>
      <c r="PIE138" s="293"/>
      <c r="PIF138" s="293"/>
      <c r="PIG138" s="293"/>
      <c r="PIH138" s="293"/>
      <c r="PII138" s="293"/>
      <c r="PIJ138" s="293"/>
      <c r="PIK138" s="293"/>
      <c r="PIL138" s="293"/>
      <c r="PIM138" s="293"/>
      <c r="PIN138" s="293"/>
      <c r="PIO138" s="293"/>
      <c r="PIP138" s="293"/>
      <c r="PIQ138" s="293"/>
      <c r="PIR138" s="293"/>
      <c r="PIS138" s="293"/>
      <c r="PIT138" s="293"/>
      <c r="PIU138" s="293"/>
      <c r="PIV138" s="293"/>
      <c r="PIW138" s="293"/>
      <c r="PIX138" s="293"/>
      <c r="PIY138" s="293"/>
      <c r="PIZ138" s="293"/>
      <c r="PJA138" s="293"/>
      <c r="PJB138" s="293"/>
      <c r="PJC138" s="293"/>
      <c r="PJD138" s="293"/>
      <c r="PJE138" s="293"/>
      <c r="PJF138" s="293"/>
      <c r="PJG138" s="293"/>
      <c r="PJH138" s="293"/>
      <c r="PJI138" s="293"/>
      <c r="PJJ138" s="293"/>
      <c r="PJK138" s="293"/>
      <c r="PJL138" s="293"/>
      <c r="PJM138" s="293"/>
      <c r="PJN138" s="293"/>
      <c r="PJO138" s="293"/>
      <c r="PJP138" s="293"/>
      <c r="PJQ138" s="293"/>
      <c r="PJR138" s="293"/>
      <c r="PJS138" s="293"/>
      <c r="PJT138" s="293"/>
      <c r="PJU138" s="293"/>
      <c r="PJV138" s="293"/>
      <c r="PJW138" s="293"/>
      <c r="PJX138" s="293"/>
      <c r="PJY138" s="293"/>
      <c r="PJZ138" s="293"/>
      <c r="PKA138" s="293"/>
      <c r="PKB138" s="293"/>
      <c r="PKC138" s="293"/>
      <c r="PKD138" s="293"/>
      <c r="PKE138" s="293"/>
      <c r="PKF138" s="293"/>
      <c r="PKG138" s="293"/>
      <c r="PKH138" s="293"/>
      <c r="PKI138" s="293"/>
      <c r="PKJ138" s="293"/>
      <c r="PKK138" s="293"/>
      <c r="PKL138" s="293"/>
      <c r="PKM138" s="293"/>
      <c r="PKN138" s="293"/>
      <c r="PKO138" s="293"/>
      <c r="PKP138" s="293"/>
      <c r="PKQ138" s="293"/>
      <c r="PKR138" s="293"/>
      <c r="PKS138" s="293"/>
      <c r="PKT138" s="293"/>
      <c r="PKU138" s="293"/>
      <c r="PKV138" s="293"/>
      <c r="PKW138" s="293"/>
      <c r="PKX138" s="293"/>
      <c r="PKY138" s="293"/>
      <c r="PKZ138" s="293"/>
      <c r="PLA138" s="293"/>
      <c r="PLB138" s="293"/>
      <c r="PLC138" s="293"/>
      <c r="PLD138" s="293"/>
      <c r="PLE138" s="293"/>
      <c r="PLF138" s="293"/>
      <c r="PLG138" s="293"/>
      <c r="PLH138" s="293"/>
      <c r="PLI138" s="293"/>
      <c r="PLJ138" s="293"/>
      <c r="PLK138" s="293"/>
      <c r="PLL138" s="293"/>
      <c r="PLM138" s="293"/>
      <c r="PLN138" s="293"/>
      <c r="PLO138" s="293"/>
      <c r="PLP138" s="293"/>
      <c r="PLQ138" s="293"/>
      <c r="PLR138" s="293"/>
      <c r="PLS138" s="293"/>
      <c r="PLT138" s="293"/>
      <c r="PLU138" s="293"/>
      <c r="PLV138" s="293"/>
      <c r="PLW138" s="293"/>
      <c r="PLX138" s="293"/>
      <c r="PLY138" s="293"/>
      <c r="PLZ138" s="293"/>
      <c r="PMA138" s="293"/>
      <c r="PMB138" s="293"/>
      <c r="PMC138" s="293"/>
      <c r="PMD138" s="293"/>
      <c r="PME138" s="293"/>
      <c r="PMF138" s="293"/>
      <c r="PMG138" s="293"/>
      <c r="PMH138" s="293"/>
      <c r="PMI138" s="293"/>
      <c r="PMJ138" s="293"/>
      <c r="PMK138" s="293"/>
      <c r="PML138" s="293"/>
      <c r="PMM138" s="293"/>
      <c r="PMN138" s="293"/>
      <c r="PMO138" s="293"/>
      <c r="PMP138" s="293"/>
      <c r="PMQ138" s="293"/>
      <c r="PMR138" s="293"/>
      <c r="PMS138" s="293"/>
      <c r="PMT138" s="293"/>
      <c r="PMU138" s="293"/>
      <c r="PMV138" s="293"/>
      <c r="PMW138" s="293"/>
      <c r="PMX138" s="293"/>
      <c r="PMY138" s="293"/>
      <c r="PMZ138" s="293"/>
      <c r="PNA138" s="293"/>
      <c r="PNB138" s="293"/>
      <c r="PNC138" s="293"/>
      <c r="PND138" s="293"/>
      <c r="PNE138" s="293"/>
      <c r="PNF138" s="293"/>
      <c r="PNG138" s="293"/>
      <c r="PNH138" s="293"/>
      <c r="PNI138" s="293"/>
      <c r="PNJ138" s="293"/>
      <c r="PNK138" s="293"/>
      <c r="PNL138" s="293"/>
      <c r="PNM138" s="293"/>
      <c r="PNN138" s="293"/>
      <c r="PNO138" s="293"/>
      <c r="PNP138" s="293"/>
      <c r="PNQ138" s="293"/>
      <c r="PNR138" s="293"/>
      <c r="PNS138" s="293"/>
      <c r="PNT138" s="293"/>
      <c r="PNU138" s="293"/>
      <c r="PNV138" s="293"/>
      <c r="PNW138" s="293"/>
      <c r="PNX138" s="293"/>
      <c r="PNY138" s="293"/>
      <c r="PNZ138" s="293"/>
      <c r="POA138" s="293"/>
      <c r="POB138" s="293"/>
      <c r="POC138" s="293"/>
      <c r="POD138" s="293"/>
      <c r="POE138" s="293"/>
      <c r="POF138" s="293"/>
      <c r="POG138" s="293"/>
      <c r="POH138" s="293"/>
      <c r="POI138" s="293"/>
      <c r="POJ138" s="293"/>
      <c r="POK138" s="293"/>
      <c r="POL138" s="293"/>
      <c r="POM138" s="293"/>
      <c r="PON138" s="293"/>
      <c r="POO138" s="293"/>
      <c r="POP138" s="293"/>
      <c r="POQ138" s="293"/>
      <c r="POR138" s="293"/>
      <c r="POS138" s="293"/>
      <c r="POT138" s="293"/>
      <c r="POU138" s="293"/>
      <c r="POV138" s="293"/>
      <c r="POW138" s="293"/>
      <c r="POX138" s="293"/>
      <c r="POY138" s="293"/>
      <c r="POZ138" s="293"/>
      <c r="PPA138" s="293"/>
      <c r="PPB138" s="293"/>
      <c r="PPC138" s="293"/>
      <c r="PPD138" s="293"/>
      <c r="PPE138" s="293"/>
      <c r="PPF138" s="293"/>
      <c r="PPG138" s="293"/>
      <c r="PPH138" s="293"/>
      <c r="PPI138" s="293"/>
      <c r="PPJ138" s="293"/>
      <c r="PPK138" s="293"/>
      <c r="PPL138" s="293"/>
      <c r="PPM138" s="293"/>
      <c r="PPN138" s="293"/>
      <c r="PPO138" s="293"/>
      <c r="PPP138" s="293"/>
      <c r="PPQ138" s="293"/>
      <c r="PPR138" s="293"/>
      <c r="PPS138" s="293"/>
      <c r="PPT138" s="293"/>
      <c r="PPU138" s="293"/>
      <c r="PPV138" s="293"/>
      <c r="PPW138" s="293"/>
      <c r="PPX138" s="293"/>
      <c r="PPY138" s="293"/>
      <c r="PPZ138" s="293"/>
      <c r="PQA138" s="293"/>
      <c r="PQB138" s="293"/>
      <c r="PQC138" s="293"/>
      <c r="PQD138" s="293"/>
      <c r="PQE138" s="293"/>
      <c r="PQF138" s="293"/>
      <c r="PQG138" s="293"/>
      <c r="PQH138" s="293"/>
      <c r="PQI138" s="293"/>
      <c r="PQJ138" s="293"/>
      <c r="PQK138" s="293"/>
      <c r="PQL138" s="293"/>
      <c r="PQM138" s="293"/>
      <c r="PQN138" s="293"/>
      <c r="PQO138" s="293"/>
      <c r="PQP138" s="293"/>
      <c r="PQQ138" s="293"/>
      <c r="PQR138" s="293"/>
      <c r="PQS138" s="293"/>
      <c r="PQT138" s="293"/>
      <c r="PQU138" s="293"/>
      <c r="PQV138" s="293"/>
      <c r="PQW138" s="293"/>
      <c r="PQX138" s="293"/>
      <c r="PQY138" s="293"/>
      <c r="PQZ138" s="293"/>
      <c r="PRA138" s="293"/>
      <c r="PRB138" s="293"/>
      <c r="PRC138" s="293"/>
      <c r="PRD138" s="293"/>
      <c r="PRE138" s="293"/>
      <c r="PRF138" s="293"/>
      <c r="PRG138" s="293"/>
      <c r="PRH138" s="293"/>
      <c r="PRI138" s="293"/>
      <c r="PRJ138" s="293"/>
      <c r="PRK138" s="293"/>
      <c r="PRL138" s="293"/>
      <c r="PRM138" s="293"/>
      <c r="PRN138" s="293"/>
      <c r="PRO138" s="293"/>
      <c r="PRP138" s="293"/>
      <c r="PRQ138" s="293"/>
      <c r="PRR138" s="293"/>
      <c r="PRS138" s="293"/>
      <c r="PRT138" s="293"/>
      <c r="PRU138" s="293"/>
      <c r="PRV138" s="293"/>
      <c r="PRW138" s="293"/>
      <c r="PRX138" s="293"/>
      <c r="PRY138" s="293"/>
      <c r="PRZ138" s="293"/>
      <c r="PSA138" s="293"/>
      <c r="PSB138" s="293"/>
      <c r="PSC138" s="293"/>
      <c r="PSD138" s="293"/>
      <c r="PSE138" s="293"/>
      <c r="PSF138" s="293"/>
      <c r="PSG138" s="293"/>
      <c r="PSH138" s="293"/>
      <c r="PSI138" s="293"/>
      <c r="PSJ138" s="293"/>
      <c r="PSK138" s="293"/>
      <c r="PSL138" s="293"/>
      <c r="PSM138" s="293"/>
      <c r="PSN138" s="293"/>
      <c r="PSO138" s="293"/>
      <c r="PSP138" s="293"/>
      <c r="PSQ138" s="293"/>
      <c r="PSR138" s="293"/>
      <c r="PSS138" s="293"/>
      <c r="PST138" s="293"/>
      <c r="PSU138" s="293"/>
      <c r="PSV138" s="293"/>
      <c r="PSW138" s="293"/>
      <c r="PSX138" s="293"/>
      <c r="PSY138" s="293"/>
      <c r="PSZ138" s="293"/>
      <c r="PTA138" s="293"/>
      <c r="PTB138" s="293"/>
      <c r="PTC138" s="293"/>
      <c r="PTD138" s="293"/>
      <c r="PTE138" s="293"/>
      <c r="PTF138" s="293"/>
      <c r="PTG138" s="293"/>
      <c r="PTH138" s="293"/>
      <c r="PTI138" s="293"/>
      <c r="PTJ138" s="293"/>
      <c r="PTK138" s="293"/>
      <c r="PTL138" s="293"/>
      <c r="PTM138" s="293"/>
      <c r="PTN138" s="293"/>
      <c r="PTO138" s="293"/>
      <c r="PTP138" s="293"/>
      <c r="PTQ138" s="293"/>
      <c r="PTR138" s="293"/>
      <c r="PTS138" s="293"/>
      <c r="PTT138" s="293"/>
      <c r="PTU138" s="293"/>
      <c r="PTV138" s="293"/>
      <c r="PTW138" s="293"/>
      <c r="PTX138" s="293"/>
      <c r="PTY138" s="293"/>
      <c r="PTZ138" s="293"/>
      <c r="PUA138" s="293"/>
      <c r="PUB138" s="293"/>
      <c r="PUC138" s="293"/>
      <c r="PUD138" s="293"/>
      <c r="PUE138" s="293"/>
      <c r="PUF138" s="293"/>
      <c r="PUG138" s="293"/>
      <c r="PUH138" s="293"/>
      <c r="PUI138" s="293"/>
      <c r="PUJ138" s="293"/>
      <c r="PUK138" s="293"/>
      <c r="PUL138" s="293"/>
      <c r="PUM138" s="293"/>
      <c r="PUN138" s="293"/>
      <c r="PUO138" s="293"/>
      <c r="PUP138" s="293"/>
      <c r="PUQ138" s="293"/>
      <c r="PUR138" s="293"/>
      <c r="PUS138" s="293"/>
      <c r="PUT138" s="293"/>
      <c r="PUU138" s="293"/>
      <c r="PUV138" s="293"/>
      <c r="PUW138" s="293"/>
      <c r="PUX138" s="293"/>
      <c r="PUY138" s="293"/>
      <c r="PUZ138" s="293"/>
      <c r="PVA138" s="293"/>
      <c r="PVB138" s="293"/>
      <c r="PVC138" s="293"/>
      <c r="PVD138" s="293"/>
      <c r="PVE138" s="293"/>
      <c r="PVF138" s="293"/>
      <c r="PVG138" s="293"/>
      <c r="PVH138" s="293"/>
      <c r="PVI138" s="293"/>
      <c r="PVJ138" s="293"/>
      <c r="PVK138" s="293"/>
      <c r="PVL138" s="293"/>
      <c r="PVM138" s="293"/>
      <c r="PVN138" s="293"/>
      <c r="PVO138" s="293"/>
      <c r="PVP138" s="293"/>
      <c r="PVQ138" s="293"/>
      <c r="PVR138" s="293"/>
      <c r="PVS138" s="293"/>
      <c r="PVT138" s="293"/>
      <c r="PVU138" s="293"/>
      <c r="PVV138" s="293"/>
      <c r="PVW138" s="293"/>
      <c r="PVX138" s="293"/>
      <c r="PVY138" s="293"/>
      <c r="PVZ138" s="293"/>
      <c r="PWA138" s="293"/>
      <c r="PWB138" s="293"/>
      <c r="PWC138" s="293"/>
      <c r="PWD138" s="293"/>
      <c r="PWE138" s="293"/>
      <c r="PWF138" s="293"/>
      <c r="PWG138" s="293"/>
      <c r="PWH138" s="293"/>
      <c r="PWI138" s="293"/>
      <c r="PWJ138" s="293"/>
      <c r="PWK138" s="293"/>
      <c r="PWL138" s="293"/>
      <c r="PWM138" s="293"/>
      <c r="PWN138" s="293"/>
      <c r="PWO138" s="293"/>
      <c r="PWP138" s="293"/>
      <c r="PWQ138" s="293"/>
      <c r="PWR138" s="293"/>
      <c r="PWS138" s="293"/>
      <c r="PWT138" s="293"/>
      <c r="PWU138" s="293"/>
      <c r="PWV138" s="293"/>
      <c r="PWW138" s="293"/>
      <c r="PWX138" s="293"/>
      <c r="PWY138" s="293"/>
      <c r="PWZ138" s="293"/>
      <c r="PXA138" s="293"/>
      <c r="PXB138" s="293"/>
      <c r="PXC138" s="293"/>
      <c r="PXD138" s="293"/>
      <c r="PXE138" s="293"/>
      <c r="PXF138" s="293"/>
      <c r="PXG138" s="293"/>
      <c r="PXH138" s="293"/>
      <c r="PXI138" s="293"/>
      <c r="PXJ138" s="293"/>
      <c r="PXK138" s="293"/>
      <c r="PXL138" s="293"/>
      <c r="PXM138" s="293"/>
      <c r="PXN138" s="293"/>
      <c r="PXO138" s="293"/>
      <c r="PXP138" s="293"/>
      <c r="PXQ138" s="293"/>
      <c r="PXR138" s="293"/>
      <c r="PXS138" s="293"/>
      <c r="PXT138" s="293"/>
      <c r="PXU138" s="293"/>
      <c r="PXV138" s="293"/>
      <c r="PXW138" s="293"/>
      <c r="PXX138" s="293"/>
      <c r="PXY138" s="293"/>
      <c r="PXZ138" s="293"/>
      <c r="PYA138" s="293"/>
      <c r="PYB138" s="293"/>
      <c r="PYC138" s="293"/>
      <c r="PYD138" s="293"/>
      <c r="PYE138" s="293"/>
      <c r="PYF138" s="293"/>
      <c r="PYG138" s="293"/>
      <c r="PYH138" s="293"/>
      <c r="PYI138" s="293"/>
      <c r="PYJ138" s="293"/>
      <c r="PYK138" s="293"/>
      <c r="PYL138" s="293"/>
      <c r="PYM138" s="293"/>
      <c r="PYN138" s="293"/>
      <c r="PYO138" s="293"/>
      <c r="PYP138" s="293"/>
      <c r="PYQ138" s="293"/>
      <c r="PYR138" s="293"/>
      <c r="PYS138" s="293"/>
      <c r="PYT138" s="293"/>
      <c r="PYU138" s="293"/>
      <c r="PYV138" s="293"/>
      <c r="PYW138" s="293"/>
      <c r="PYX138" s="293"/>
      <c r="PYY138" s="293"/>
      <c r="PYZ138" s="293"/>
      <c r="PZA138" s="293"/>
      <c r="PZB138" s="293"/>
      <c r="PZC138" s="293"/>
      <c r="PZD138" s="293"/>
      <c r="PZE138" s="293"/>
      <c r="PZF138" s="293"/>
      <c r="PZG138" s="293"/>
      <c r="PZH138" s="293"/>
      <c r="PZI138" s="293"/>
      <c r="PZJ138" s="293"/>
      <c r="PZK138" s="293"/>
      <c r="PZL138" s="293"/>
      <c r="PZM138" s="293"/>
      <c r="PZN138" s="293"/>
      <c r="PZO138" s="293"/>
      <c r="PZP138" s="293"/>
      <c r="PZQ138" s="293"/>
      <c r="PZR138" s="293"/>
      <c r="PZS138" s="293"/>
      <c r="PZT138" s="293"/>
      <c r="PZU138" s="293"/>
      <c r="PZV138" s="293"/>
      <c r="PZW138" s="293"/>
      <c r="PZX138" s="293"/>
      <c r="PZY138" s="293"/>
      <c r="PZZ138" s="293"/>
      <c r="QAA138" s="293"/>
      <c r="QAB138" s="293"/>
      <c r="QAC138" s="293"/>
      <c r="QAD138" s="293"/>
      <c r="QAE138" s="293"/>
      <c r="QAF138" s="293"/>
      <c r="QAG138" s="293"/>
      <c r="QAH138" s="293"/>
      <c r="QAI138" s="293"/>
      <c r="QAJ138" s="293"/>
      <c r="QAK138" s="293"/>
      <c r="QAL138" s="293"/>
      <c r="QAM138" s="293"/>
      <c r="QAN138" s="293"/>
      <c r="QAO138" s="293"/>
      <c r="QAP138" s="293"/>
      <c r="QAQ138" s="293"/>
      <c r="QAR138" s="293"/>
      <c r="QAS138" s="293"/>
      <c r="QAT138" s="293"/>
      <c r="QAU138" s="293"/>
      <c r="QAV138" s="293"/>
      <c r="QAW138" s="293"/>
      <c r="QAX138" s="293"/>
      <c r="QAY138" s="293"/>
      <c r="QAZ138" s="293"/>
      <c r="QBA138" s="293"/>
      <c r="QBB138" s="293"/>
      <c r="QBC138" s="293"/>
      <c r="QBD138" s="293"/>
      <c r="QBE138" s="293"/>
      <c r="QBF138" s="293"/>
      <c r="QBG138" s="293"/>
      <c r="QBH138" s="293"/>
      <c r="QBI138" s="293"/>
      <c r="QBJ138" s="293"/>
      <c r="QBK138" s="293"/>
      <c r="QBL138" s="293"/>
      <c r="QBM138" s="293"/>
      <c r="QBN138" s="293"/>
      <c r="QBO138" s="293"/>
      <c r="QBP138" s="293"/>
      <c r="QBQ138" s="293"/>
      <c r="QBR138" s="293"/>
      <c r="QBS138" s="293"/>
      <c r="QBT138" s="293"/>
      <c r="QBU138" s="293"/>
      <c r="QBV138" s="293"/>
      <c r="QBW138" s="293"/>
      <c r="QBX138" s="293"/>
      <c r="QBY138" s="293"/>
      <c r="QBZ138" s="293"/>
      <c r="QCA138" s="293"/>
      <c r="QCB138" s="293"/>
      <c r="QCC138" s="293"/>
      <c r="QCD138" s="293"/>
      <c r="QCE138" s="293"/>
      <c r="QCF138" s="293"/>
      <c r="QCG138" s="293"/>
      <c r="QCH138" s="293"/>
      <c r="QCI138" s="293"/>
      <c r="QCJ138" s="293"/>
      <c r="QCK138" s="293"/>
      <c r="QCL138" s="293"/>
      <c r="QCM138" s="293"/>
      <c r="QCN138" s="293"/>
      <c r="QCO138" s="293"/>
      <c r="QCP138" s="293"/>
      <c r="QCQ138" s="293"/>
      <c r="QCR138" s="293"/>
      <c r="QCS138" s="293"/>
      <c r="QCT138" s="293"/>
      <c r="QCU138" s="293"/>
      <c r="QCV138" s="293"/>
      <c r="QCW138" s="293"/>
      <c r="QCX138" s="293"/>
      <c r="QCY138" s="293"/>
      <c r="QCZ138" s="293"/>
      <c r="QDA138" s="293"/>
      <c r="QDB138" s="293"/>
      <c r="QDC138" s="293"/>
      <c r="QDD138" s="293"/>
      <c r="QDE138" s="293"/>
      <c r="QDF138" s="293"/>
      <c r="QDG138" s="293"/>
      <c r="QDH138" s="293"/>
      <c r="QDI138" s="293"/>
      <c r="QDJ138" s="293"/>
      <c r="QDK138" s="293"/>
      <c r="QDL138" s="293"/>
      <c r="QDM138" s="293"/>
      <c r="QDN138" s="293"/>
      <c r="QDO138" s="293"/>
      <c r="QDP138" s="293"/>
      <c r="QDQ138" s="293"/>
      <c r="QDR138" s="293"/>
      <c r="QDS138" s="293"/>
      <c r="QDT138" s="293"/>
      <c r="QDU138" s="293"/>
      <c r="QDV138" s="293"/>
      <c r="QDW138" s="293"/>
      <c r="QDX138" s="293"/>
      <c r="QDY138" s="293"/>
      <c r="QDZ138" s="293"/>
      <c r="QEA138" s="293"/>
      <c r="QEB138" s="293"/>
      <c r="QEC138" s="293"/>
      <c r="QED138" s="293"/>
      <c r="QEE138" s="293"/>
      <c r="QEF138" s="293"/>
      <c r="QEG138" s="293"/>
      <c r="QEH138" s="293"/>
      <c r="QEI138" s="293"/>
      <c r="QEJ138" s="293"/>
      <c r="QEK138" s="293"/>
      <c r="QEL138" s="293"/>
      <c r="QEM138" s="293"/>
      <c r="QEN138" s="293"/>
      <c r="QEO138" s="293"/>
      <c r="QEP138" s="293"/>
      <c r="QEQ138" s="293"/>
      <c r="QER138" s="293"/>
      <c r="QES138" s="293"/>
      <c r="QET138" s="293"/>
      <c r="QEU138" s="293"/>
      <c r="QEV138" s="293"/>
      <c r="QEW138" s="293"/>
      <c r="QEX138" s="293"/>
      <c r="QEY138" s="293"/>
      <c r="QEZ138" s="293"/>
      <c r="QFA138" s="293"/>
      <c r="QFB138" s="293"/>
      <c r="QFC138" s="293"/>
      <c r="QFD138" s="293"/>
      <c r="QFE138" s="293"/>
      <c r="QFF138" s="293"/>
      <c r="QFG138" s="293"/>
      <c r="QFH138" s="293"/>
      <c r="QFI138" s="293"/>
      <c r="QFJ138" s="293"/>
      <c r="QFK138" s="293"/>
      <c r="QFL138" s="293"/>
      <c r="QFM138" s="293"/>
      <c r="QFN138" s="293"/>
      <c r="QFO138" s="293"/>
      <c r="QFP138" s="293"/>
      <c r="QFQ138" s="293"/>
      <c r="QFR138" s="293"/>
      <c r="QFS138" s="293"/>
      <c r="QFT138" s="293"/>
      <c r="QFU138" s="293"/>
      <c r="QFV138" s="293"/>
      <c r="QFW138" s="293"/>
      <c r="QFX138" s="293"/>
      <c r="QFY138" s="293"/>
      <c r="QFZ138" s="293"/>
      <c r="QGA138" s="293"/>
      <c r="QGB138" s="293"/>
      <c r="QGC138" s="293"/>
      <c r="QGD138" s="293"/>
      <c r="QGE138" s="293"/>
      <c r="QGF138" s="293"/>
      <c r="QGG138" s="293"/>
      <c r="QGH138" s="293"/>
      <c r="QGI138" s="293"/>
      <c r="QGJ138" s="293"/>
      <c r="QGK138" s="293"/>
      <c r="QGL138" s="293"/>
      <c r="QGM138" s="293"/>
      <c r="QGN138" s="293"/>
      <c r="QGO138" s="293"/>
      <c r="QGP138" s="293"/>
      <c r="QGQ138" s="293"/>
      <c r="QGR138" s="293"/>
      <c r="QGS138" s="293"/>
      <c r="QGT138" s="293"/>
      <c r="QGU138" s="293"/>
      <c r="QGV138" s="293"/>
      <c r="QGW138" s="293"/>
      <c r="QGX138" s="293"/>
      <c r="QGY138" s="293"/>
      <c r="QGZ138" s="293"/>
      <c r="QHA138" s="293"/>
      <c r="QHB138" s="293"/>
      <c r="QHC138" s="293"/>
      <c r="QHD138" s="293"/>
      <c r="QHE138" s="293"/>
      <c r="QHF138" s="293"/>
      <c r="QHG138" s="293"/>
      <c r="QHH138" s="293"/>
      <c r="QHI138" s="293"/>
      <c r="QHJ138" s="293"/>
      <c r="QHK138" s="293"/>
      <c r="QHL138" s="293"/>
      <c r="QHM138" s="293"/>
      <c r="QHN138" s="293"/>
      <c r="QHO138" s="293"/>
      <c r="QHP138" s="293"/>
      <c r="QHQ138" s="293"/>
      <c r="QHR138" s="293"/>
      <c r="QHS138" s="293"/>
      <c r="QHT138" s="293"/>
      <c r="QHU138" s="293"/>
      <c r="QHV138" s="293"/>
      <c r="QHW138" s="293"/>
      <c r="QHX138" s="293"/>
      <c r="QHY138" s="293"/>
      <c r="QHZ138" s="293"/>
      <c r="QIA138" s="293"/>
      <c r="QIB138" s="293"/>
      <c r="QIC138" s="293"/>
      <c r="QID138" s="293"/>
      <c r="QIE138" s="293"/>
      <c r="QIF138" s="293"/>
      <c r="QIG138" s="293"/>
      <c r="QIH138" s="293"/>
      <c r="QII138" s="293"/>
      <c r="QIJ138" s="293"/>
      <c r="QIK138" s="293"/>
      <c r="QIL138" s="293"/>
      <c r="QIM138" s="293"/>
      <c r="QIN138" s="293"/>
      <c r="QIO138" s="293"/>
      <c r="QIP138" s="293"/>
      <c r="QIQ138" s="293"/>
      <c r="QIR138" s="293"/>
      <c r="QIS138" s="293"/>
      <c r="QIT138" s="293"/>
      <c r="QIU138" s="293"/>
      <c r="QIV138" s="293"/>
      <c r="QIW138" s="293"/>
      <c r="QIX138" s="293"/>
      <c r="QIY138" s="293"/>
      <c r="QIZ138" s="293"/>
      <c r="QJA138" s="293"/>
      <c r="QJB138" s="293"/>
      <c r="QJC138" s="293"/>
      <c r="QJD138" s="293"/>
      <c r="QJE138" s="293"/>
      <c r="QJF138" s="293"/>
      <c r="QJG138" s="293"/>
      <c r="QJH138" s="293"/>
      <c r="QJI138" s="293"/>
      <c r="QJJ138" s="293"/>
      <c r="QJK138" s="293"/>
      <c r="QJL138" s="293"/>
      <c r="QJM138" s="293"/>
      <c r="QJN138" s="293"/>
      <c r="QJO138" s="293"/>
      <c r="QJP138" s="293"/>
      <c r="QJQ138" s="293"/>
      <c r="QJR138" s="293"/>
      <c r="QJS138" s="293"/>
      <c r="QJT138" s="293"/>
      <c r="QJU138" s="293"/>
      <c r="QJV138" s="293"/>
      <c r="QJW138" s="293"/>
      <c r="QJX138" s="293"/>
      <c r="QJY138" s="293"/>
      <c r="QJZ138" s="293"/>
      <c r="QKA138" s="293"/>
      <c r="QKB138" s="293"/>
      <c r="QKC138" s="293"/>
      <c r="QKD138" s="293"/>
      <c r="QKE138" s="293"/>
      <c r="QKF138" s="293"/>
      <c r="QKG138" s="293"/>
      <c r="QKH138" s="293"/>
      <c r="QKI138" s="293"/>
      <c r="QKJ138" s="293"/>
      <c r="QKK138" s="293"/>
      <c r="QKL138" s="293"/>
      <c r="QKM138" s="293"/>
      <c r="QKN138" s="293"/>
      <c r="QKO138" s="293"/>
      <c r="QKP138" s="293"/>
      <c r="QKQ138" s="293"/>
      <c r="QKR138" s="293"/>
      <c r="QKS138" s="293"/>
      <c r="QKT138" s="293"/>
      <c r="QKU138" s="293"/>
      <c r="QKV138" s="293"/>
      <c r="QKW138" s="293"/>
      <c r="QKX138" s="293"/>
      <c r="QKY138" s="293"/>
      <c r="QKZ138" s="293"/>
      <c r="QLA138" s="293"/>
      <c r="QLB138" s="293"/>
      <c r="QLC138" s="293"/>
      <c r="QLD138" s="293"/>
      <c r="QLE138" s="293"/>
      <c r="QLF138" s="293"/>
      <c r="QLG138" s="293"/>
      <c r="QLH138" s="293"/>
      <c r="QLI138" s="293"/>
      <c r="QLJ138" s="293"/>
      <c r="QLK138" s="293"/>
      <c r="QLL138" s="293"/>
      <c r="QLM138" s="293"/>
      <c r="QLN138" s="293"/>
      <c r="QLO138" s="293"/>
      <c r="QLP138" s="293"/>
      <c r="QLQ138" s="293"/>
      <c r="QLR138" s="293"/>
      <c r="QLS138" s="293"/>
      <c r="QLT138" s="293"/>
      <c r="QLU138" s="293"/>
      <c r="QLV138" s="293"/>
      <c r="QLW138" s="293"/>
      <c r="QLX138" s="293"/>
      <c r="QLY138" s="293"/>
      <c r="QLZ138" s="293"/>
      <c r="QMA138" s="293"/>
      <c r="QMB138" s="293"/>
      <c r="QMC138" s="293"/>
      <c r="QMD138" s="293"/>
      <c r="QME138" s="293"/>
      <c r="QMF138" s="293"/>
      <c r="QMG138" s="293"/>
      <c r="QMH138" s="293"/>
      <c r="QMI138" s="293"/>
      <c r="QMJ138" s="293"/>
      <c r="QMK138" s="293"/>
      <c r="QML138" s="293"/>
      <c r="QMM138" s="293"/>
      <c r="QMN138" s="293"/>
      <c r="QMO138" s="293"/>
      <c r="QMP138" s="293"/>
      <c r="QMQ138" s="293"/>
      <c r="QMR138" s="293"/>
      <c r="QMS138" s="293"/>
      <c r="QMT138" s="293"/>
      <c r="QMU138" s="293"/>
      <c r="QMV138" s="293"/>
      <c r="QMW138" s="293"/>
      <c r="QMX138" s="293"/>
      <c r="QMY138" s="293"/>
      <c r="QMZ138" s="293"/>
      <c r="QNA138" s="293"/>
      <c r="QNB138" s="293"/>
      <c r="QNC138" s="293"/>
      <c r="QND138" s="293"/>
      <c r="QNE138" s="293"/>
      <c r="QNF138" s="293"/>
      <c r="QNG138" s="293"/>
      <c r="QNH138" s="293"/>
      <c r="QNI138" s="293"/>
      <c r="QNJ138" s="293"/>
      <c r="QNK138" s="293"/>
      <c r="QNL138" s="293"/>
      <c r="QNM138" s="293"/>
      <c r="QNN138" s="293"/>
      <c r="QNO138" s="293"/>
      <c r="QNP138" s="293"/>
      <c r="QNQ138" s="293"/>
      <c r="QNR138" s="293"/>
      <c r="QNS138" s="293"/>
      <c r="QNT138" s="293"/>
      <c r="QNU138" s="293"/>
      <c r="QNV138" s="293"/>
      <c r="QNW138" s="293"/>
      <c r="QNX138" s="293"/>
      <c r="QNY138" s="293"/>
      <c r="QNZ138" s="293"/>
      <c r="QOA138" s="293"/>
      <c r="QOB138" s="293"/>
      <c r="QOC138" s="293"/>
      <c r="QOD138" s="293"/>
      <c r="QOE138" s="293"/>
      <c r="QOF138" s="293"/>
      <c r="QOG138" s="293"/>
      <c r="QOH138" s="293"/>
      <c r="QOI138" s="293"/>
      <c r="QOJ138" s="293"/>
      <c r="QOK138" s="293"/>
      <c r="QOL138" s="293"/>
      <c r="QOM138" s="293"/>
      <c r="QON138" s="293"/>
      <c r="QOO138" s="293"/>
      <c r="QOP138" s="293"/>
      <c r="QOQ138" s="293"/>
      <c r="QOR138" s="293"/>
      <c r="QOS138" s="293"/>
      <c r="QOT138" s="293"/>
      <c r="QOU138" s="293"/>
      <c r="QOV138" s="293"/>
      <c r="QOW138" s="293"/>
      <c r="QOX138" s="293"/>
      <c r="QOY138" s="293"/>
      <c r="QOZ138" s="293"/>
      <c r="QPA138" s="293"/>
      <c r="QPB138" s="293"/>
      <c r="QPC138" s="293"/>
      <c r="QPD138" s="293"/>
      <c r="QPE138" s="293"/>
      <c r="QPF138" s="293"/>
      <c r="QPG138" s="293"/>
      <c r="QPH138" s="293"/>
      <c r="QPI138" s="293"/>
      <c r="QPJ138" s="293"/>
      <c r="QPK138" s="293"/>
      <c r="QPL138" s="293"/>
      <c r="QPM138" s="293"/>
      <c r="QPN138" s="293"/>
      <c r="QPO138" s="293"/>
      <c r="QPP138" s="293"/>
      <c r="QPQ138" s="293"/>
      <c r="QPR138" s="293"/>
      <c r="QPS138" s="293"/>
      <c r="QPT138" s="293"/>
      <c r="QPU138" s="293"/>
      <c r="QPV138" s="293"/>
      <c r="QPW138" s="293"/>
      <c r="QPX138" s="293"/>
      <c r="QPY138" s="293"/>
      <c r="QPZ138" s="293"/>
      <c r="QQA138" s="293"/>
      <c r="QQB138" s="293"/>
      <c r="QQC138" s="293"/>
      <c r="QQD138" s="293"/>
      <c r="QQE138" s="293"/>
      <c r="QQF138" s="293"/>
      <c r="QQG138" s="293"/>
      <c r="QQH138" s="293"/>
      <c r="QQI138" s="293"/>
      <c r="QQJ138" s="293"/>
      <c r="QQK138" s="293"/>
      <c r="QQL138" s="293"/>
      <c r="QQM138" s="293"/>
      <c r="QQN138" s="293"/>
      <c r="QQO138" s="293"/>
      <c r="QQP138" s="293"/>
      <c r="QQQ138" s="293"/>
      <c r="QQR138" s="293"/>
      <c r="QQS138" s="293"/>
      <c r="QQT138" s="293"/>
      <c r="QQU138" s="293"/>
      <c r="QQV138" s="293"/>
      <c r="QQW138" s="293"/>
      <c r="QQX138" s="293"/>
      <c r="QQY138" s="293"/>
      <c r="QQZ138" s="293"/>
      <c r="QRA138" s="293"/>
      <c r="QRB138" s="293"/>
      <c r="QRC138" s="293"/>
      <c r="QRD138" s="293"/>
      <c r="QRE138" s="293"/>
      <c r="QRF138" s="293"/>
      <c r="QRG138" s="293"/>
      <c r="QRH138" s="293"/>
      <c r="QRI138" s="293"/>
      <c r="QRJ138" s="293"/>
      <c r="QRK138" s="293"/>
      <c r="QRL138" s="293"/>
      <c r="QRM138" s="293"/>
      <c r="QRN138" s="293"/>
      <c r="QRO138" s="293"/>
      <c r="QRP138" s="293"/>
      <c r="QRQ138" s="293"/>
      <c r="QRR138" s="293"/>
      <c r="QRS138" s="293"/>
      <c r="QRT138" s="293"/>
      <c r="QRU138" s="293"/>
      <c r="QRV138" s="293"/>
      <c r="QRW138" s="293"/>
      <c r="QRX138" s="293"/>
      <c r="QRY138" s="293"/>
      <c r="QRZ138" s="293"/>
      <c r="QSA138" s="293"/>
      <c r="QSB138" s="293"/>
      <c r="QSC138" s="293"/>
      <c r="QSD138" s="293"/>
      <c r="QSE138" s="293"/>
      <c r="QSF138" s="293"/>
      <c r="QSG138" s="293"/>
      <c r="QSH138" s="293"/>
      <c r="QSI138" s="293"/>
      <c r="QSJ138" s="293"/>
      <c r="QSK138" s="293"/>
      <c r="QSL138" s="293"/>
      <c r="QSM138" s="293"/>
      <c r="QSN138" s="293"/>
      <c r="QSO138" s="293"/>
      <c r="QSP138" s="293"/>
      <c r="QSQ138" s="293"/>
      <c r="QSR138" s="293"/>
      <c r="QSS138" s="293"/>
      <c r="QST138" s="293"/>
      <c r="QSU138" s="293"/>
      <c r="QSV138" s="293"/>
      <c r="QSW138" s="293"/>
      <c r="QSX138" s="293"/>
      <c r="QSY138" s="293"/>
      <c r="QSZ138" s="293"/>
      <c r="QTA138" s="293"/>
      <c r="QTB138" s="293"/>
      <c r="QTC138" s="293"/>
      <c r="QTD138" s="293"/>
      <c r="QTE138" s="293"/>
      <c r="QTF138" s="293"/>
      <c r="QTG138" s="293"/>
      <c r="QTH138" s="293"/>
      <c r="QTI138" s="293"/>
      <c r="QTJ138" s="293"/>
      <c r="QTK138" s="293"/>
      <c r="QTL138" s="293"/>
      <c r="QTM138" s="293"/>
      <c r="QTN138" s="293"/>
      <c r="QTO138" s="293"/>
      <c r="QTP138" s="293"/>
      <c r="QTQ138" s="293"/>
      <c r="QTR138" s="293"/>
      <c r="QTS138" s="293"/>
      <c r="QTT138" s="293"/>
      <c r="QTU138" s="293"/>
      <c r="QTV138" s="293"/>
      <c r="QTW138" s="293"/>
      <c r="QTX138" s="293"/>
      <c r="QTY138" s="293"/>
      <c r="QTZ138" s="293"/>
      <c r="QUA138" s="293"/>
      <c r="QUB138" s="293"/>
      <c r="QUC138" s="293"/>
      <c r="QUD138" s="293"/>
      <c r="QUE138" s="293"/>
      <c r="QUF138" s="293"/>
      <c r="QUG138" s="293"/>
      <c r="QUH138" s="293"/>
      <c r="QUI138" s="293"/>
      <c r="QUJ138" s="293"/>
      <c r="QUK138" s="293"/>
      <c r="QUL138" s="293"/>
      <c r="QUM138" s="293"/>
      <c r="QUN138" s="293"/>
      <c r="QUO138" s="293"/>
      <c r="QUP138" s="293"/>
      <c r="QUQ138" s="293"/>
      <c r="QUR138" s="293"/>
      <c r="QUS138" s="293"/>
      <c r="QUT138" s="293"/>
      <c r="QUU138" s="293"/>
      <c r="QUV138" s="293"/>
      <c r="QUW138" s="293"/>
      <c r="QUX138" s="293"/>
      <c r="QUY138" s="293"/>
      <c r="QUZ138" s="293"/>
      <c r="QVA138" s="293"/>
      <c r="QVB138" s="293"/>
      <c r="QVC138" s="293"/>
      <c r="QVD138" s="293"/>
      <c r="QVE138" s="293"/>
      <c r="QVF138" s="293"/>
      <c r="QVG138" s="293"/>
      <c r="QVH138" s="293"/>
      <c r="QVI138" s="293"/>
      <c r="QVJ138" s="293"/>
      <c r="QVK138" s="293"/>
      <c r="QVL138" s="293"/>
      <c r="QVM138" s="293"/>
      <c r="QVN138" s="293"/>
      <c r="QVO138" s="293"/>
      <c r="QVP138" s="293"/>
      <c r="QVQ138" s="293"/>
      <c r="QVR138" s="293"/>
      <c r="QVS138" s="293"/>
      <c r="QVT138" s="293"/>
      <c r="QVU138" s="293"/>
      <c r="QVV138" s="293"/>
      <c r="QVW138" s="293"/>
      <c r="QVX138" s="293"/>
      <c r="QVY138" s="293"/>
      <c r="QVZ138" s="293"/>
      <c r="QWA138" s="293"/>
      <c r="QWB138" s="293"/>
      <c r="QWC138" s="293"/>
      <c r="QWD138" s="293"/>
      <c r="QWE138" s="293"/>
      <c r="QWF138" s="293"/>
      <c r="QWG138" s="293"/>
      <c r="QWH138" s="293"/>
      <c r="QWI138" s="293"/>
      <c r="QWJ138" s="293"/>
      <c r="QWK138" s="293"/>
      <c r="QWL138" s="293"/>
      <c r="QWM138" s="293"/>
      <c r="QWN138" s="293"/>
      <c r="QWO138" s="293"/>
      <c r="QWP138" s="293"/>
      <c r="QWQ138" s="293"/>
      <c r="QWR138" s="293"/>
      <c r="QWS138" s="293"/>
      <c r="QWT138" s="293"/>
      <c r="QWU138" s="293"/>
      <c r="QWV138" s="293"/>
      <c r="QWW138" s="293"/>
      <c r="QWX138" s="293"/>
      <c r="QWY138" s="293"/>
      <c r="QWZ138" s="293"/>
      <c r="QXA138" s="293"/>
      <c r="QXB138" s="293"/>
      <c r="QXC138" s="293"/>
      <c r="QXD138" s="293"/>
      <c r="QXE138" s="293"/>
      <c r="QXF138" s="293"/>
      <c r="QXG138" s="293"/>
      <c r="QXH138" s="293"/>
      <c r="QXI138" s="293"/>
      <c r="QXJ138" s="293"/>
      <c r="QXK138" s="293"/>
      <c r="QXL138" s="293"/>
      <c r="QXM138" s="293"/>
      <c r="QXN138" s="293"/>
      <c r="QXO138" s="293"/>
      <c r="QXP138" s="293"/>
      <c r="QXQ138" s="293"/>
      <c r="QXR138" s="293"/>
      <c r="QXS138" s="293"/>
      <c r="QXT138" s="293"/>
      <c r="QXU138" s="293"/>
      <c r="QXV138" s="293"/>
      <c r="QXW138" s="293"/>
      <c r="QXX138" s="293"/>
      <c r="QXY138" s="293"/>
      <c r="QXZ138" s="293"/>
      <c r="QYA138" s="293"/>
      <c r="QYB138" s="293"/>
      <c r="QYC138" s="293"/>
      <c r="QYD138" s="293"/>
      <c r="QYE138" s="293"/>
      <c r="QYF138" s="293"/>
      <c r="QYG138" s="293"/>
      <c r="QYH138" s="293"/>
      <c r="QYI138" s="293"/>
      <c r="QYJ138" s="293"/>
      <c r="QYK138" s="293"/>
      <c r="QYL138" s="293"/>
      <c r="QYM138" s="293"/>
      <c r="QYN138" s="293"/>
      <c r="QYO138" s="293"/>
      <c r="QYP138" s="293"/>
      <c r="QYQ138" s="293"/>
      <c r="QYR138" s="293"/>
      <c r="QYS138" s="293"/>
      <c r="QYT138" s="293"/>
      <c r="QYU138" s="293"/>
      <c r="QYV138" s="293"/>
      <c r="QYW138" s="293"/>
      <c r="QYX138" s="293"/>
      <c r="QYY138" s="293"/>
      <c r="QYZ138" s="293"/>
      <c r="QZA138" s="293"/>
      <c r="QZB138" s="293"/>
      <c r="QZC138" s="293"/>
      <c r="QZD138" s="293"/>
      <c r="QZE138" s="293"/>
      <c r="QZF138" s="293"/>
      <c r="QZG138" s="293"/>
      <c r="QZH138" s="293"/>
      <c r="QZI138" s="293"/>
      <c r="QZJ138" s="293"/>
      <c r="QZK138" s="293"/>
      <c r="QZL138" s="293"/>
      <c r="QZM138" s="293"/>
      <c r="QZN138" s="293"/>
      <c r="QZO138" s="293"/>
      <c r="QZP138" s="293"/>
      <c r="QZQ138" s="293"/>
      <c r="QZR138" s="293"/>
      <c r="QZS138" s="293"/>
      <c r="QZT138" s="293"/>
      <c r="QZU138" s="293"/>
      <c r="QZV138" s="293"/>
      <c r="QZW138" s="293"/>
      <c r="QZX138" s="293"/>
      <c r="QZY138" s="293"/>
      <c r="QZZ138" s="293"/>
      <c r="RAA138" s="293"/>
      <c r="RAB138" s="293"/>
      <c r="RAC138" s="293"/>
      <c r="RAD138" s="293"/>
      <c r="RAE138" s="293"/>
      <c r="RAF138" s="293"/>
      <c r="RAG138" s="293"/>
      <c r="RAH138" s="293"/>
      <c r="RAI138" s="293"/>
      <c r="RAJ138" s="293"/>
      <c r="RAK138" s="293"/>
      <c r="RAL138" s="293"/>
      <c r="RAM138" s="293"/>
      <c r="RAN138" s="293"/>
      <c r="RAO138" s="293"/>
      <c r="RAP138" s="293"/>
      <c r="RAQ138" s="293"/>
      <c r="RAR138" s="293"/>
      <c r="RAS138" s="293"/>
      <c r="RAT138" s="293"/>
      <c r="RAU138" s="293"/>
      <c r="RAV138" s="293"/>
      <c r="RAW138" s="293"/>
      <c r="RAX138" s="293"/>
      <c r="RAY138" s="293"/>
      <c r="RAZ138" s="293"/>
      <c r="RBA138" s="293"/>
      <c r="RBB138" s="293"/>
      <c r="RBC138" s="293"/>
      <c r="RBD138" s="293"/>
      <c r="RBE138" s="293"/>
      <c r="RBF138" s="293"/>
      <c r="RBG138" s="293"/>
      <c r="RBH138" s="293"/>
      <c r="RBI138" s="293"/>
      <c r="RBJ138" s="293"/>
      <c r="RBK138" s="293"/>
      <c r="RBL138" s="293"/>
      <c r="RBM138" s="293"/>
      <c r="RBN138" s="293"/>
      <c r="RBO138" s="293"/>
      <c r="RBP138" s="293"/>
      <c r="RBQ138" s="293"/>
      <c r="RBR138" s="293"/>
      <c r="RBS138" s="293"/>
      <c r="RBT138" s="293"/>
      <c r="RBU138" s="293"/>
      <c r="RBV138" s="293"/>
      <c r="RBW138" s="293"/>
      <c r="RBX138" s="293"/>
      <c r="RBY138" s="293"/>
      <c r="RBZ138" s="293"/>
      <c r="RCA138" s="293"/>
      <c r="RCB138" s="293"/>
      <c r="RCC138" s="293"/>
      <c r="RCD138" s="293"/>
      <c r="RCE138" s="293"/>
      <c r="RCF138" s="293"/>
      <c r="RCG138" s="293"/>
      <c r="RCH138" s="293"/>
      <c r="RCI138" s="293"/>
      <c r="RCJ138" s="293"/>
      <c r="RCK138" s="293"/>
      <c r="RCL138" s="293"/>
      <c r="RCM138" s="293"/>
      <c r="RCN138" s="293"/>
      <c r="RCO138" s="293"/>
      <c r="RCP138" s="293"/>
      <c r="RCQ138" s="293"/>
      <c r="RCR138" s="293"/>
      <c r="RCS138" s="293"/>
      <c r="RCT138" s="293"/>
      <c r="RCU138" s="293"/>
      <c r="RCV138" s="293"/>
      <c r="RCW138" s="293"/>
      <c r="RCX138" s="293"/>
      <c r="RCY138" s="293"/>
      <c r="RCZ138" s="293"/>
      <c r="RDA138" s="293"/>
      <c r="RDB138" s="293"/>
      <c r="RDC138" s="293"/>
      <c r="RDD138" s="293"/>
      <c r="RDE138" s="293"/>
      <c r="RDF138" s="293"/>
      <c r="RDG138" s="293"/>
      <c r="RDH138" s="293"/>
      <c r="RDI138" s="293"/>
      <c r="RDJ138" s="293"/>
      <c r="RDK138" s="293"/>
      <c r="RDL138" s="293"/>
      <c r="RDM138" s="293"/>
      <c r="RDN138" s="293"/>
      <c r="RDO138" s="293"/>
      <c r="RDP138" s="293"/>
      <c r="RDQ138" s="293"/>
      <c r="RDR138" s="293"/>
      <c r="RDS138" s="293"/>
      <c r="RDT138" s="293"/>
      <c r="RDU138" s="293"/>
      <c r="RDV138" s="293"/>
      <c r="RDW138" s="293"/>
      <c r="RDX138" s="293"/>
      <c r="RDY138" s="293"/>
      <c r="RDZ138" s="293"/>
      <c r="REA138" s="293"/>
      <c r="REB138" s="293"/>
      <c r="REC138" s="293"/>
      <c r="RED138" s="293"/>
      <c r="REE138" s="293"/>
      <c r="REF138" s="293"/>
      <c r="REG138" s="293"/>
      <c r="REH138" s="293"/>
      <c r="REI138" s="293"/>
      <c r="REJ138" s="293"/>
      <c r="REK138" s="293"/>
      <c r="REL138" s="293"/>
      <c r="REM138" s="293"/>
      <c r="REN138" s="293"/>
      <c r="REO138" s="293"/>
      <c r="REP138" s="293"/>
      <c r="REQ138" s="293"/>
      <c r="RER138" s="293"/>
      <c r="RES138" s="293"/>
      <c r="RET138" s="293"/>
      <c r="REU138" s="293"/>
      <c r="REV138" s="293"/>
      <c r="REW138" s="293"/>
      <c r="REX138" s="293"/>
      <c r="REY138" s="293"/>
      <c r="REZ138" s="293"/>
      <c r="RFA138" s="293"/>
      <c r="RFB138" s="293"/>
      <c r="RFC138" s="293"/>
      <c r="RFD138" s="293"/>
      <c r="RFE138" s="293"/>
      <c r="RFF138" s="293"/>
      <c r="RFG138" s="293"/>
      <c r="RFH138" s="293"/>
      <c r="RFI138" s="293"/>
      <c r="RFJ138" s="293"/>
      <c r="RFK138" s="293"/>
      <c r="RFL138" s="293"/>
      <c r="RFM138" s="293"/>
      <c r="RFN138" s="293"/>
      <c r="RFO138" s="293"/>
      <c r="RFP138" s="293"/>
      <c r="RFQ138" s="293"/>
      <c r="RFR138" s="293"/>
      <c r="RFS138" s="293"/>
      <c r="RFT138" s="293"/>
      <c r="RFU138" s="293"/>
      <c r="RFV138" s="293"/>
      <c r="RFW138" s="293"/>
      <c r="RFX138" s="293"/>
      <c r="RFY138" s="293"/>
      <c r="RFZ138" s="293"/>
      <c r="RGA138" s="293"/>
      <c r="RGB138" s="293"/>
      <c r="RGC138" s="293"/>
      <c r="RGD138" s="293"/>
      <c r="RGE138" s="293"/>
      <c r="RGF138" s="293"/>
      <c r="RGG138" s="293"/>
      <c r="RGH138" s="293"/>
      <c r="RGI138" s="293"/>
      <c r="RGJ138" s="293"/>
      <c r="RGK138" s="293"/>
      <c r="RGL138" s="293"/>
      <c r="RGM138" s="293"/>
      <c r="RGN138" s="293"/>
      <c r="RGO138" s="293"/>
      <c r="RGP138" s="293"/>
      <c r="RGQ138" s="293"/>
      <c r="RGR138" s="293"/>
      <c r="RGS138" s="293"/>
      <c r="RGT138" s="293"/>
      <c r="RGU138" s="293"/>
      <c r="RGV138" s="293"/>
      <c r="RGW138" s="293"/>
      <c r="RGX138" s="293"/>
      <c r="RGY138" s="293"/>
      <c r="RGZ138" s="293"/>
      <c r="RHA138" s="293"/>
      <c r="RHB138" s="293"/>
      <c r="RHC138" s="293"/>
      <c r="RHD138" s="293"/>
      <c r="RHE138" s="293"/>
      <c r="RHF138" s="293"/>
      <c r="RHG138" s="293"/>
      <c r="RHH138" s="293"/>
      <c r="RHI138" s="293"/>
      <c r="RHJ138" s="293"/>
      <c r="RHK138" s="293"/>
      <c r="RHL138" s="293"/>
      <c r="RHM138" s="293"/>
      <c r="RHN138" s="293"/>
      <c r="RHO138" s="293"/>
      <c r="RHP138" s="293"/>
      <c r="RHQ138" s="293"/>
      <c r="RHR138" s="293"/>
      <c r="RHS138" s="293"/>
      <c r="RHT138" s="293"/>
      <c r="RHU138" s="293"/>
      <c r="RHV138" s="293"/>
      <c r="RHW138" s="293"/>
      <c r="RHX138" s="293"/>
      <c r="RHY138" s="293"/>
      <c r="RHZ138" s="293"/>
      <c r="RIA138" s="293"/>
      <c r="RIB138" s="293"/>
      <c r="RIC138" s="293"/>
      <c r="RID138" s="293"/>
      <c r="RIE138" s="293"/>
      <c r="RIF138" s="293"/>
      <c r="RIG138" s="293"/>
      <c r="RIH138" s="293"/>
      <c r="RII138" s="293"/>
      <c r="RIJ138" s="293"/>
      <c r="RIK138" s="293"/>
      <c r="RIL138" s="293"/>
      <c r="RIM138" s="293"/>
      <c r="RIN138" s="293"/>
      <c r="RIO138" s="293"/>
      <c r="RIP138" s="293"/>
      <c r="RIQ138" s="293"/>
      <c r="RIR138" s="293"/>
      <c r="RIS138" s="293"/>
      <c r="RIT138" s="293"/>
      <c r="RIU138" s="293"/>
      <c r="RIV138" s="293"/>
      <c r="RIW138" s="293"/>
      <c r="RIX138" s="293"/>
      <c r="RIY138" s="293"/>
      <c r="RIZ138" s="293"/>
      <c r="RJA138" s="293"/>
      <c r="RJB138" s="293"/>
      <c r="RJC138" s="293"/>
      <c r="RJD138" s="293"/>
      <c r="RJE138" s="293"/>
      <c r="RJF138" s="293"/>
      <c r="RJG138" s="293"/>
      <c r="RJH138" s="293"/>
      <c r="RJI138" s="293"/>
      <c r="RJJ138" s="293"/>
      <c r="RJK138" s="293"/>
      <c r="RJL138" s="293"/>
      <c r="RJM138" s="293"/>
      <c r="RJN138" s="293"/>
      <c r="RJO138" s="293"/>
      <c r="RJP138" s="293"/>
      <c r="RJQ138" s="293"/>
      <c r="RJR138" s="293"/>
      <c r="RJS138" s="293"/>
      <c r="RJT138" s="293"/>
      <c r="RJU138" s="293"/>
      <c r="RJV138" s="293"/>
      <c r="RJW138" s="293"/>
      <c r="RJX138" s="293"/>
      <c r="RJY138" s="293"/>
      <c r="RJZ138" s="293"/>
      <c r="RKA138" s="293"/>
      <c r="RKB138" s="293"/>
      <c r="RKC138" s="293"/>
      <c r="RKD138" s="293"/>
      <c r="RKE138" s="293"/>
      <c r="RKF138" s="293"/>
      <c r="RKG138" s="293"/>
      <c r="RKH138" s="293"/>
      <c r="RKI138" s="293"/>
      <c r="RKJ138" s="293"/>
      <c r="RKK138" s="293"/>
      <c r="RKL138" s="293"/>
      <c r="RKM138" s="293"/>
      <c r="RKN138" s="293"/>
      <c r="RKO138" s="293"/>
      <c r="RKP138" s="293"/>
      <c r="RKQ138" s="293"/>
      <c r="RKR138" s="293"/>
      <c r="RKS138" s="293"/>
      <c r="RKT138" s="293"/>
      <c r="RKU138" s="293"/>
      <c r="RKV138" s="293"/>
      <c r="RKW138" s="293"/>
      <c r="RKX138" s="293"/>
      <c r="RKY138" s="293"/>
      <c r="RKZ138" s="293"/>
      <c r="RLA138" s="293"/>
      <c r="RLB138" s="293"/>
      <c r="RLC138" s="293"/>
      <c r="RLD138" s="293"/>
      <c r="RLE138" s="293"/>
      <c r="RLF138" s="293"/>
      <c r="RLG138" s="293"/>
      <c r="RLH138" s="293"/>
      <c r="RLI138" s="293"/>
      <c r="RLJ138" s="293"/>
      <c r="RLK138" s="293"/>
      <c r="RLL138" s="293"/>
      <c r="RLM138" s="293"/>
      <c r="RLN138" s="293"/>
      <c r="RLO138" s="293"/>
      <c r="RLP138" s="293"/>
      <c r="RLQ138" s="293"/>
      <c r="RLR138" s="293"/>
      <c r="RLS138" s="293"/>
      <c r="RLT138" s="293"/>
      <c r="RLU138" s="293"/>
      <c r="RLV138" s="293"/>
      <c r="RLW138" s="293"/>
      <c r="RLX138" s="293"/>
      <c r="RLY138" s="293"/>
      <c r="RLZ138" s="293"/>
      <c r="RMA138" s="293"/>
      <c r="RMB138" s="293"/>
      <c r="RMC138" s="293"/>
      <c r="RMD138" s="293"/>
      <c r="RME138" s="293"/>
      <c r="RMF138" s="293"/>
      <c r="RMG138" s="293"/>
      <c r="RMH138" s="293"/>
      <c r="RMI138" s="293"/>
      <c r="RMJ138" s="293"/>
      <c r="RMK138" s="293"/>
      <c r="RML138" s="293"/>
      <c r="RMM138" s="293"/>
      <c r="RMN138" s="293"/>
      <c r="RMO138" s="293"/>
      <c r="RMP138" s="293"/>
      <c r="RMQ138" s="293"/>
      <c r="RMR138" s="293"/>
      <c r="RMS138" s="293"/>
      <c r="RMT138" s="293"/>
      <c r="RMU138" s="293"/>
      <c r="RMV138" s="293"/>
      <c r="RMW138" s="293"/>
      <c r="RMX138" s="293"/>
      <c r="RMY138" s="293"/>
      <c r="RMZ138" s="293"/>
      <c r="RNA138" s="293"/>
      <c r="RNB138" s="293"/>
      <c r="RNC138" s="293"/>
      <c r="RND138" s="293"/>
      <c r="RNE138" s="293"/>
      <c r="RNF138" s="293"/>
      <c r="RNG138" s="293"/>
      <c r="RNH138" s="293"/>
      <c r="RNI138" s="293"/>
      <c r="RNJ138" s="293"/>
      <c r="RNK138" s="293"/>
      <c r="RNL138" s="293"/>
      <c r="RNM138" s="293"/>
      <c r="RNN138" s="293"/>
      <c r="RNO138" s="293"/>
      <c r="RNP138" s="293"/>
      <c r="RNQ138" s="293"/>
      <c r="RNR138" s="293"/>
      <c r="RNS138" s="293"/>
      <c r="RNT138" s="293"/>
      <c r="RNU138" s="293"/>
      <c r="RNV138" s="293"/>
      <c r="RNW138" s="293"/>
      <c r="RNX138" s="293"/>
      <c r="RNY138" s="293"/>
      <c r="RNZ138" s="293"/>
      <c r="ROA138" s="293"/>
      <c r="ROB138" s="293"/>
      <c r="ROC138" s="293"/>
      <c r="ROD138" s="293"/>
      <c r="ROE138" s="293"/>
      <c r="ROF138" s="293"/>
      <c r="ROG138" s="293"/>
      <c r="ROH138" s="293"/>
      <c r="ROI138" s="293"/>
      <c r="ROJ138" s="293"/>
      <c r="ROK138" s="293"/>
      <c r="ROL138" s="293"/>
      <c r="ROM138" s="293"/>
      <c r="RON138" s="293"/>
      <c r="ROO138" s="293"/>
      <c r="ROP138" s="293"/>
      <c r="ROQ138" s="293"/>
      <c r="ROR138" s="293"/>
      <c r="ROS138" s="293"/>
      <c r="ROT138" s="293"/>
      <c r="ROU138" s="293"/>
      <c r="ROV138" s="293"/>
      <c r="ROW138" s="293"/>
      <c r="ROX138" s="293"/>
      <c r="ROY138" s="293"/>
      <c r="ROZ138" s="293"/>
      <c r="RPA138" s="293"/>
      <c r="RPB138" s="293"/>
      <c r="RPC138" s="293"/>
      <c r="RPD138" s="293"/>
      <c r="RPE138" s="293"/>
      <c r="RPF138" s="293"/>
      <c r="RPG138" s="293"/>
      <c r="RPH138" s="293"/>
      <c r="RPI138" s="293"/>
      <c r="RPJ138" s="293"/>
      <c r="RPK138" s="293"/>
      <c r="RPL138" s="293"/>
      <c r="RPM138" s="293"/>
      <c r="RPN138" s="293"/>
      <c r="RPO138" s="293"/>
      <c r="RPP138" s="293"/>
      <c r="RPQ138" s="293"/>
      <c r="RPR138" s="293"/>
      <c r="RPS138" s="293"/>
      <c r="RPT138" s="293"/>
      <c r="RPU138" s="293"/>
      <c r="RPV138" s="293"/>
      <c r="RPW138" s="293"/>
      <c r="RPX138" s="293"/>
      <c r="RPY138" s="293"/>
      <c r="RPZ138" s="293"/>
      <c r="RQA138" s="293"/>
      <c r="RQB138" s="293"/>
      <c r="RQC138" s="293"/>
      <c r="RQD138" s="293"/>
      <c r="RQE138" s="293"/>
      <c r="RQF138" s="293"/>
      <c r="RQG138" s="293"/>
      <c r="RQH138" s="293"/>
      <c r="RQI138" s="293"/>
      <c r="RQJ138" s="293"/>
      <c r="RQK138" s="293"/>
      <c r="RQL138" s="293"/>
      <c r="RQM138" s="293"/>
      <c r="RQN138" s="293"/>
      <c r="RQO138" s="293"/>
      <c r="RQP138" s="293"/>
      <c r="RQQ138" s="293"/>
      <c r="RQR138" s="293"/>
      <c r="RQS138" s="293"/>
      <c r="RQT138" s="293"/>
      <c r="RQU138" s="293"/>
      <c r="RQV138" s="293"/>
      <c r="RQW138" s="293"/>
      <c r="RQX138" s="293"/>
      <c r="RQY138" s="293"/>
      <c r="RQZ138" s="293"/>
      <c r="RRA138" s="293"/>
      <c r="RRB138" s="293"/>
      <c r="RRC138" s="293"/>
      <c r="RRD138" s="293"/>
      <c r="RRE138" s="293"/>
      <c r="RRF138" s="293"/>
      <c r="RRG138" s="293"/>
      <c r="RRH138" s="293"/>
      <c r="RRI138" s="293"/>
      <c r="RRJ138" s="293"/>
      <c r="RRK138" s="293"/>
      <c r="RRL138" s="293"/>
      <c r="RRM138" s="293"/>
      <c r="RRN138" s="293"/>
      <c r="RRO138" s="293"/>
      <c r="RRP138" s="293"/>
      <c r="RRQ138" s="293"/>
      <c r="RRR138" s="293"/>
      <c r="RRS138" s="293"/>
      <c r="RRT138" s="293"/>
      <c r="RRU138" s="293"/>
      <c r="RRV138" s="293"/>
      <c r="RRW138" s="293"/>
      <c r="RRX138" s="293"/>
      <c r="RRY138" s="293"/>
      <c r="RRZ138" s="293"/>
      <c r="RSA138" s="293"/>
      <c r="RSB138" s="293"/>
      <c r="RSC138" s="293"/>
      <c r="RSD138" s="293"/>
      <c r="RSE138" s="293"/>
      <c r="RSF138" s="293"/>
      <c r="RSG138" s="293"/>
      <c r="RSH138" s="293"/>
      <c r="RSI138" s="293"/>
      <c r="RSJ138" s="293"/>
      <c r="RSK138" s="293"/>
      <c r="RSL138" s="293"/>
      <c r="RSM138" s="293"/>
      <c r="RSN138" s="293"/>
      <c r="RSO138" s="293"/>
      <c r="RSP138" s="293"/>
      <c r="RSQ138" s="293"/>
      <c r="RSR138" s="293"/>
      <c r="RSS138" s="293"/>
      <c r="RST138" s="293"/>
      <c r="RSU138" s="293"/>
      <c r="RSV138" s="293"/>
      <c r="RSW138" s="293"/>
      <c r="RSX138" s="293"/>
      <c r="RSY138" s="293"/>
      <c r="RSZ138" s="293"/>
      <c r="RTA138" s="293"/>
      <c r="RTB138" s="293"/>
      <c r="RTC138" s="293"/>
      <c r="RTD138" s="293"/>
      <c r="RTE138" s="293"/>
      <c r="RTF138" s="293"/>
      <c r="RTG138" s="293"/>
      <c r="RTH138" s="293"/>
      <c r="RTI138" s="293"/>
      <c r="RTJ138" s="293"/>
      <c r="RTK138" s="293"/>
      <c r="RTL138" s="293"/>
      <c r="RTM138" s="293"/>
      <c r="RTN138" s="293"/>
      <c r="RTO138" s="293"/>
      <c r="RTP138" s="293"/>
      <c r="RTQ138" s="293"/>
      <c r="RTR138" s="293"/>
      <c r="RTS138" s="293"/>
      <c r="RTT138" s="293"/>
      <c r="RTU138" s="293"/>
      <c r="RTV138" s="293"/>
      <c r="RTW138" s="293"/>
      <c r="RTX138" s="293"/>
      <c r="RTY138" s="293"/>
      <c r="RTZ138" s="293"/>
      <c r="RUA138" s="293"/>
      <c r="RUB138" s="293"/>
      <c r="RUC138" s="293"/>
      <c r="RUD138" s="293"/>
      <c r="RUE138" s="293"/>
      <c r="RUF138" s="293"/>
      <c r="RUG138" s="293"/>
      <c r="RUH138" s="293"/>
      <c r="RUI138" s="293"/>
      <c r="RUJ138" s="293"/>
      <c r="RUK138" s="293"/>
      <c r="RUL138" s="293"/>
      <c r="RUM138" s="293"/>
      <c r="RUN138" s="293"/>
      <c r="RUO138" s="293"/>
      <c r="RUP138" s="293"/>
      <c r="RUQ138" s="293"/>
      <c r="RUR138" s="293"/>
      <c r="RUS138" s="293"/>
      <c r="RUT138" s="293"/>
      <c r="RUU138" s="293"/>
      <c r="RUV138" s="293"/>
      <c r="RUW138" s="293"/>
      <c r="RUX138" s="293"/>
      <c r="RUY138" s="293"/>
      <c r="RUZ138" s="293"/>
      <c r="RVA138" s="293"/>
      <c r="RVB138" s="293"/>
      <c r="RVC138" s="293"/>
      <c r="RVD138" s="293"/>
      <c r="RVE138" s="293"/>
      <c r="RVF138" s="293"/>
      <c r="RVG138" s="293"/>
      <c r="RVH138" s="293"/>
      <c r="RVI138" s="293"/>
      <c r="RVJ138" s="293"/>
      <c r="RVK138" s="293"/>
      <c r="RVL138" s="293"/>
      <c r="RVM138" s="293"/>
      <c r="RVN138" s="293"/>
      <c r="RVO138" s="293"/>
      <c r="RVP138" s="293"/>
      <c r="RVQ138" s="293"/>
      <c r="RVR138" s="293"/>
      <c r="RVS138" s="293"/>
      <c r="RVT138" s="293"/>
      <c r="RVU138" s="293"/>
      <c r="RVV138" s="293"/>
      <c r="RVW138" s="293"/>
      <c r="RVX138" s="293"/>
      <c r="RVY138" s="293"/>
      <c r="RVZ138" s="293"/>
      <c r="RWA138" s="293"/>
      <c r="RWB138" s="293"/>
      <c r="RWC138" s="293"/>
      <c r="RWD138" s="293"/>
      <c r="RWE138" s="293"/>
      <c r="RWF138" s="293"/>
      <c r="RWG138" s="293"/>
      <c r="RWH138" s="293"/>
      <c r="RWI138" s="293"/>
      <c r="RWJ138" s="293"/>
      <c r="RWK138" s="293"/>
      <c r="RWL138" s="293"/>
      <c r="RWM138" s="293"/>
      <c r="RWN138" s="293"/>
      <c r="RWO138" s="293"/>
      <c r="RWP138" s="293"/>
      <c r="RWQ138" s="293"/>
      <c r="RWR138" s="293"/>
      <c r="RWS138" s="293"/>
      <c r="RWT138" s="293"/>
      <c r="RWU138" s="293"/>
      <c r="RWV138" s="293"/>
      <c r="RWW138" s="293"/>
      <c r="RWX138" s="293"/>
      <c r="RWY138" s="293"/>
      <c r="RWZ138" s="293"/>
      <c r="RXA138" s="293"/>
      <c r="RXB138" s="293"/>
      <c r="RXC138" s="293"/>
      <c r="RXD138" s="293"/>
      <c r="RXE138" s="293"/>
      <c r="RXF138" s="293"/>
      <c r="RXG138" s="293"/>
      <c r="RXH138" s="293"/>
      <c r="RXI138" s="293"/>
      <c r="RXJ138" s="293"/>
      <c r="RXK138" s="293"/>
      <c r="RXL138" s="293"/>
      <c r="RXM138" s="293"/>
      <c r="RXN138" s="293"/>
      <c r="RXO138" s="293"/>
      <c r="RXP138" s="293"/>
      <c r="RXQ138" s="293"/>
      <c r="RXR138" s="293"/>
      <c r="RXS138" s="293"/>
      <c r="RXT138" s="293"/>
      <c r="RXU138" s="293"/>
      <c r="RXV138" s="293"/>
      <c r="RXW138" s="293"/>
      <c r="RXX138" s="293"/>
      <c r="RXY138" s="293"/>
      <c r="RXZ138" s="293"/>
      <c r="RYA138" s="293"/>
      <c r="RYB138" s="293"/>
      <c r="RYC138" s="293"/>
      <c r="RYD138" s="293"/>
      <c r="RYE138" s="293"/>
      <c r="RYF138" s="293"/>
      <c r="RYG138" s="293"/>
      <c r="RYH138" s="293"/>
      <c r="RYI138" s="293"/>
      <c r="RYJ138" s="293"/>
      <c r="RYK138" s="293"/>
      <c r="RYL138" s="293"/>
      <c r="RYM138" s="293"/>
      <c r="RYN138" s="293"/>
      <c r="RYO138" s="293"/>
      <c r="RYP138" s="293"/>
      <c r="RYQ138" s="293"/>
      <c r="RYR138" s="293"/>
      <c r="RYS138" s="293"/>
      <c r="RYT138" s="293"/>
      <c r="RYU138" s="293"/>
      <c r="RYV138" s="293"/>
      <c r="RYW138" s="293"/>
      <c r="RYX138" s="293"/>
      <c r="RYY138" s="293"/>
      <c r="RYZ138" s="293"/>
      <c r="RZA138" s="293"/>
      <c r="RZB138" s="293"/>
      <c r="RZC138" s="293"/>
      <c r="RZD138" s="293"/>
      <c r="RZE138" s="293"/>
      <c r="RZF138" s="293"/>
      <c r="RZG138" s="293"/>
      <c r="RZH138" s="293"/>
      <c r="RZI138" s="293"/>
      <c r="RZJ138" s="293"/>
      <c r="RZK138" s="293"/>
      <c r="RZL138" s="293"/>
      <c r="RZM138" s="293"/>
      <c r="RZN138" s="293"/>
      <c r="RZO138" s="293"/>
      <c r="RZP138" s="293"/>
      <c r="RZQ138" s="293"/>
      <c r="RZR138" s="293"/>
      <c r="RZS138" s="293"/>
      <c r="RZT138" s="293"/>
      <c r="RZU138" s="293"/>
      <c r="RZV138" s="293"/>
      <c r="RZW138" s="293"/>
      <c r="RZX138" s="293"/>
      <c r="RZY138" s="293"/>
      <c r="RZZ138" s="293"/>
      <c r="SAA138" s="293"/>
      <c r="SAB138" s="293"/>
      <c r="SAC138" s="293"/>
      <c r="SAD138" s="293"/>
      <c r="SAE138" s="293"/>
      <c r="SAF138" s="293"/>
      <c r="SAG138" s="293"/>
      <c r="SAH138" s="293"/>
      <c r="SAI138" s="293"/>
      <c r="SAJ138" s="293"/>
      <c r="SAK138" s="293"/>
      <c r="SAL138" s="293"/>
      <c r="SAM138" s="293"/>
      <c r="SAN138" s="293"/>
      <c r="SAO138" s="293"/>
      <c r="SAP138" s="293"/>
      <c r="SAQ138" s="293"/>
      <c r="SAR138" s="293"/>
      <c r="SAS138" s="293"/>
      <c r="SAT138" s="293"/>
      <c r="SAU138" s="293"/>
      <c r="SAV138" s="293"/>
      <c r="SAW138" s="293"/>
      <c r="SAX138" s="293"/>
      <c r="SAY138" s="293"/>
      <c r="SAZ138" s="293"/>
      <c r="SBA138" s="293"/>
      <c r="SBB138" s="293"/>
      <c r="SBC138" s="293"/>
      <c r="SBD138" s="293"/>
      <c r="SBE138" s="293"/>
      <c r="SBF138" s="293"/>
      <c r="SBG138" s="293"/>
      <c r="SBH138" s="293"/>
      <c r="SBI138" s="293"/>
      <c r="SBJ138" s="293"/>
      <c r="SBK138" s="293"/>
      <c r="SBL138" s="293"/>
      <c r="SBM138" s="293"/>
      <c r="SBN138" s="293"/>
      <c r="SBO138" s="293"/>
      <c r="SBP138" s="293"/>
      <c r="SBQ138" s="293"/>
      <c r="SBR138" s="293"/>
      <c r="SBS138" s="293"/>
      <c r="SBT138" s="293"/>
      <c r="SBU138" s="293"/>
      <c r="SBV138" s="293"/>
      <c r="SBW138" s="293"/>
      <c r="SBX138" s="293"/>
      <c r="SBY138" s="293"/>
      <c r="SBZ138" s="293"/>
      <c r="SCA138" s="293"/>
      <c r="SCB138" s="293"/>
      <c r="SCC138" s="293"/>
      <c r="SCD138" s="293"/>
      <c r="SCE138" s="293"/>
      <c r="SCF138" s="293"/>
      <c r="SCG138" s="293"/>
      <c r="SCH138" s="293"/>
      <c r="SCI138" s="293"/>
      <c r="SCJ138" s="293"/>
      <c r="SCK138" s="293"/>
      <c r="SCL138" s="293"/>
      <c r="SCM138" s="293"/>
      <c r="SCN138" s="293"/>
      <c r="SCO138" s="293"/>
      <c r="SCP138" s="293"/>
      <c r="SCQ138" s="293"/>
      <c r="SCR138" s="293"/>
      <c r="SCS138" s="293"/>
      <c r="SCT138" s="293"/>
      <c r="SCU138" s="293"/>
      <c r="SCV138" s="293"/>
      <c r="SCW138" s="293"/>
      <c r="SCX138" s="293"/>
      <c r="SCY138" s="293"/>
      <c r="SCZ138" s="293"/>
      <c r="SDA138" s="293"/>
      <c r="SDB138" s="293"/>
      <c r="SDC138" s="293"/>
      <c r="SDD138" s="293"/>
      <c r="SDE138" s="293"/>
      <c r="SDF138" s="293"/>
      <c r="SDG138" s="293"/>
      <c r="SDH138" s="293"/>
      <c r="SDI138" s="293"/>
      <c r="SDJ138" s="293"/>
      <c r="SDK138" s="293"/>
      <c r="SDL138" s="293"/>
      <c r="SDM138" s="293"/>
      <c r="SDN138" s="293"/>
      <c r="SDO138" s="293"/>
      <c r="SDP138" s="293"/>
      <c r="SDQ138" s="293"/>
      <c r="SDR138" s="293"/>
      <c r="SDS138" s="293"/>
      <c r="SDT138" s="293"/>
      <c r="SDU138" s="293"/>
      <c r="SDV138" s="293"/>
      <c r="SDW138" s="293"/>
      <c r="SDX138" s="293"/>
      <c r="SDY138" s="293"/>
      <c r="SDZ138" s="293"/>
      <c r="SEA138" s="293"/>
      <c r="SEB138" s="293"/>
      <c r="SEC138" s="293"/>
      <c r="SED138" s="293"/>
      <c r="SEE138" s="293"/>
      <c r="SEF138" s="293"/>
      <c r="SEG138" s="293"/>
      <c r="SEH138" s="293"/>
      <c r="SEI138" s="293"/>
      <c r="SEJ138" s="293"/>
      <c r="SEK138" s="293"/>
      <c r="SEL138" s="293"/>
      <c r="SEM138" s="293"/>
      <c r="SEN138" s="293"/>
      <c r="SEO138" s="293"/>
      <c r="SEP138" s="293"/>
      <c r="SEQ138" s="293"/>
      <c r="SER138" s="293"/>
      <c r="SES138" s="293"/>
      <c r="SET138" s="293"/>
      <c r="SEU138" s="293"/>
      <c r="SEV138" s="293"/>
      <c r="SEW138" s="293"/>
      <c r="SEX138" s="293"/>
      <c r="SEY138" s="293"/>
      <c r="SEZ138" s="293"/>
      <c r="SFA138" s="293"/>
      <c r="SFB138" s="293"/>
      <c r="SFC138" s="293"/>
      <c r="SFD138" s="293"/>
      <c r="SFE138" s="293"/>
      <c r="SFF138" s="293"/>
      <c r="SFG138" s="293"/>
      <c r="SFH138" s="293"/>
      <c r="SFI138" s="293"/>
      <c r="SFJ138" s="293"/>
      <c r="SFK138" s="293"/>
      <c r="SFL138" s="293"/>
      <c r="SFM138" s="293"/>
      <c r="SFN138" s="293"/>
      <c r="SFO138" s="293"/>
      <c r="SFP138" s="293"/>
      <c r="SFQ138" s="293"/>
      <c r="SFR138" s="293"/>
      <c r="SFS138" s="293"/>
      <c r="SFT138" s="293"/>
      <c r="SFU138" s="293"/>
      <c r="SFV138" s="293"/>
      <c r="SFW138" s="293"/>
      <c r="SFX138" s="293"/>
      <c r="SFY138" s="293"/>
      <c r="SFZ138" s="293"/>
      <c r="SGA138" s="293"/>
      <c r="SGB138" s="293"/>
      <c r="SGC138" s="293"/>
      <c r="SGD138" s="293"/>
      <c r="SGE138" s="293"/>
      <c r="SGF138" s="293"/>
      <c r="SGG138" s="293"/>
      <c r="SGH138" s="293"/>
      <c r="SGI138" s="293"/>
      <c r="SGJ138" s="293"/>
      <c r="SGK138" s="293"/>
      <c r="SGL138" s="293"/>
      <c r="SGM138" s="293"/>
      <c r="SGN138" s="293"/>
      <c r="SGO138" s="293"/>
      <c r="SGP138" s="293"/>
      <c r="SGQ138" s="293"/>
      <c r="SGR138" s="293"/>
      <c r="SGS138" s="293"/>
      <c r="SGT138" s="293"/>
      <c r="SGU138" s="293"/>
      <c r="SGV138" s="293"/>
      <c r="SGW138" s="293"/>
      <c r="SGX138" s="293"/>
      <c r="SGY138" s="293"/>
      <c r="SGZ138" s="293"/>
      <c r="SHA138" s="293"/>
      <c r="SHB138" s="293"/>
      <c r="SHC138" s="293"/>
      <c r="SHD138" s="293"/>
      <c r="SHE138" s="293"/>
      <c r="SHF138" s="293"/>
      <c r="SHG138" s="293"/>
      <c r="SHH138" s="293"/>
      <c r="SHI138" s="293"/>
      <c r="SHJ138" s="293"/>
      <c r="SHK138" s="293"/>
      <c r="SHL138" s="293"/>
      <c r="SHM138" s="293"/>
      <c r="SHN138" s="293"/>
      <c r="SHO138" s="293"/>
      <c r="SHP138" s="293"/>
      <c r="SHQ138" s="293"/>
      <c r="SHR138" s="293"/>
      <c r="SHS138" s="293"/>
      <c r="SHT138" s="293"/>
      <c r="SHU138" s="293"/>
      <c r="SHV138" s="293"/>
      <c r="SHW138" s="293"/>
      <c r="SHX138" s="293"/>
      <c r="SHY138" s="293"/>
      <c r="SHZ138" s="293"/>
      <c r="SIA138" s="293"/>
      <c r="SIB138" s="293"/>
      <c r="SIC138" s="293"/>
      <c r="SID138" s="293"/>
      <c r="SIE138" s="293"/>
      <c r="SIF138" s="293"/>
      <c r="SIG138" s="293"/>
      <c r="SIH138" s="293"/>
      <c r="SII138" s="293"/>
      <c r="SIJ138" s="293"/>
      <c r="SIK138" s="293"/>
      <c r="SIL138" s="293"/>
      <c r="SIM138" s="293"/>
      <c r="SIN138" s="293"/>
      <c r="SIO138" s="293"/>
      <c r="SIP138" s="293"/>
      <c r="SIQ138" s="293"/>
      <c r="SIR138" s="293"/>
      <c r="SIS138" s="293"/>
      <c r="SIT138" s="293"/>
      <c r="SIU138" s="293"/>
      <c r="SIV138" s="293"/>
      <c r="SIW138" s="293"/>
      <c r="SIX138" s="293"/>
      <c r="SIY138" s="293"/>
      <c r="SIZ138" s="293"/>
      <c r="SJA138" s="293"/>
      <c r="SJB138" s="293"/>
      <c r="SJC138" s="293"/>
      <c r="SJD138" s="293"/>
      <c r="SJE138" s="293"/>
      <c r="SJF138" s="293"/>
      <c r="SJG138" s="293"/>
      <c r="SJH138" s="293"/>
      <c r="SJI138" s="293"/>
      <c r="SJJ138" s="293"/>
      <c r="SJK138" s="293"/>
      <c r="SJL138" s="293"/>
      <c r="SJM138" s="293"/>
      <c r="SJN138" s="293"/>
      <c r="SJO138" s="293"/>
      <c r="SJP138" s="293"/>
      <c r="SJQ138" s="293"/>
      <c r="SJR138" s="293"/>
      <c r="SJS138" s="293"/>
      <c r="SJT138" s="293"/>
      <c r="SJU138" s="293"/>
      <c r="SJV138" s="293"/>
      <c r="SJW138" s="293"/>
      <c r="SJX138" s="293"/>
      <c r="SJY138" s="293"/>
      <c r="SJZ138" s="293"/>
      <c r="SKA138" s="293"/>
      <c r="SKB138" s="293"/>
      <c r="SKC138" s="293"/>
      <c r="SKD138" s="293"/>
      <c r="SKE138" s="293"/>
      <c r="SKF138" s="293"/>
      <c r="SKG138" s="293"/>
      <c r="SKH138" s="293"/>
      <c r="SKI138" s="293"/>
      <c r="SKJ138" s="293"/>
      <c r="SKK138" s="293"/>
      <c r="SKL138" s="293"/>
      <c r="SKM138" s="293"/>
      <c r="SKN138" s="293"/>
      <c r="SKO138" s="293"/>
      <c r="SKP138" s="293"/>
      <c r="SKQ138" s="293"/>
      <c r="SKR138" s="293"/>
      <c r="SKS138" s="293"/>
      <c r="SKT138" s="293"/>
      <c r="SKU138" s="293"/>
      <c r="SKV138" s="293"/>
      <c r="SKW138" s="293"/>
      <c r="SKX138" s="293"/>
      <c r="SKY138" s="293"/>
      <c r="SKZ138" s="293"/>
      <c r="SLA138" s="293"/>
      <c r="SLB138" s="293"/>
      <c r="SLC138" s="293"/>
      <c r="SLD138" s="293"/>
      <c r="SLE138" s="293"/>
      <c r="SLF138" s="293"/>
      <c r="SLG138" s="293"/>
      <c r="SLH138" s="293"/>
      <c r="SLI138" s="293"/>
      <c r="SLJ138" s="293"/>
      <c r="SLK138" s="293"/>
      <c r="SLL138" s="293"/>
      <c r="SLM138" s="293"/>
      <c r="SLN138" s="293"/>
      <c r="SLO138" s="293"/>
      <c r="SLP138" s="293"/>
      <c r="SLQ138" s="293"/>
      <c r="SLR138" s="293"/>
      <c r="SLS138" s="293"/>
      <c r="SLT138" s="293"/>
      <c r="SLU138" s="293"/>
      <c r="SLV138" s="293"/>
      <c r="SLW138" s="293"/>
      <c r="SLX138" s="293"/>
      <c r="SLY138" s="293"/>
      <c r="SLZ138" s="293"/>
      <c r="SMA138" s="293"/>
      <c r="SMB138" s="293"/>
      <c r="SMC138" s="293"/>
      <c r="SMD138" s="293"/>
      <c r="SME138" s="293"/>
      <c r="SMF138" s="293"/>
      <c r="SMG138" s="293"/>
      <c r="SMH138" s="293"/>
      <c r="SMI138" s="293"/>
      <c r="SMJ138" s="293"/>
      <c r="SMK138" s="293"/>
      <c r="SML138" s="293"/>
      <c r="SMM138" s="293"/>
      <c r="SMN138" s="293"/>
      <c r="SMO138" s="293"/>
      <c r="SMP138" s="293"/>
      <c r="SMQ138" s="293"/>
      <c r="SMR138" s="293"/>
      <c r="SMS138" s="293"/>
      <c r="SMT138" s="293"/>
      <c r="SMU138" s="293"/>
      <c r="SMV138" s="293"/>
      <c r="SMW138" s="293"/>
      <c r="SMX138" s="293"/>
      <c r="SMY138" s="293"/>
      <c r="SMZ138" s="293"/>
      <c r="SNA138" s="293"/>
      <c r="SNB138" s="293"/>
      <c r="SNC138" s="293"/>
      <c r="SND138" s="293"/>
      <c r="SNE138" s="293"/>
      <c r="SNF138" s="293"/>
      <c r="SNG138" s="293"/>
      <c r="SNH138" s="293"/>
      <c r="SNI138" s="293"/>
      <c r="SNJ138" s="293"/>
      <c r="SNK138" s="293"/>
      <c r="SNL138" s="293"/>
      <c r="SNM138" s="293"/>
      <c r="SNN138" s="293"/>
      <c r="SNO138" s="293"/>
      <c r="SNP138" s="293"/>
      <c r="SNQ138" s="293"/>
      <c r="SNR138" s="293"/>
      <c r="SNS138" s="293"/>
      <c r="SNT138" s="293"/>
      <c r="SNU138" s="293"/>
      <c r="SNV138" s="293"/>
      <c r="SNW138" s="293"/>
      <c r="SNX138" s="293"/>
      <c r="SNY138" s="293"/>
      <c r="SNZ138" s="293"/>
      <c r="SOA138" s="293"/>
      <c r="SOB138" s="293"/>
      <c r="SOC138" s="293"/>
      <c r="SOD138" s="293"/>
      <c r="SOE138" s="293"/>
      <c r="SOF138" s="293"/>
      <c r="SOG138" s="293"/>
      <c r="SOH138" s="293"/>
      <c r="SOI138" s="293"/>
      <c r="SOJ138" s="293"/>
      <c r="SOK138" s="293"/>
      <c r="SOL138" s="293"/>
      <c r="SOM138" s="293"/>
      <c r="SON138" s="293"/>
      <c r="SOO138" s="293"/>
      <c r="SOP138" s="293"/>
      <c r="SOQ138" s="293"/>
      <c r="SOR138" s="293"/>
      <c r="SOS138" s="293"/>
      <c r="SOT138" s="293"/>
      <c r="SOU138" s="293"/>
      <c r="SOV138" s="293"/>
      <c r="SOW138" s="293"/>
      <c r="SOX138" s="293"/>
      <c r="SOY138" s="293"/>
      <c r="SOZ138" s="293"/>
      <c r="SPA138" s="293"/>
      <c r="SPB138" s="293"/>
      <c r="SPC138" s="293"/>
      <c r="SPD138" s="293"/>
      <c r="SPE138" s="293"/>
      <c r="SPF138" s="293"/>
      <c r="SPG138" s="293"/>
      <c r="SPH138" s="293"/>
      <c r="SPI138" s="293"/>
      <c r="SPJ138" s="293"/>
      <c r="SPK138" s="293"/>
      <c r="SPL138" s="293"/>
      <c r="SPM138" s="293"/>
      <c r="SPN138" s="293"/>
      <c r="SPO138" s="293"/>
      <c r="SPP138" s="293"/>
      <c r="SPQ138" s="293"/>
      <c r="SPR138" s="293"/>
      <c r="SPS138" s="293"/>
      <c r="SPT138" s="293"/>
      <c r="SPU138" s="293"/>
      <c r="SPV138" s="293"/>
      <c r="SPW138" s="293"/>
      <c r="SPX138" s="293"/>
      <c r="SPY138" s="293"/>
      <c r="SPZ138" s="293"/>
      <c r="SQA138" s="293"/>
      <c r="SQB138" s="293"/>
      <c r="SQC138" s="293"/>
      <c r="SQD138" s="293"/>
      <c r="SQE138" s="293"/>
      <c r="SQF138" s="293"/>
      <c r="SQG138" s="293"/>
      <c r="SQH138" s="293"/>
      <c r="SQI138" s="293"/>
      <c r="SQJ138" s="293"/>
      <c r="SQK138" s="293"/>
      <c r="SQL138" s="293"/>
      <c r="SQM138" s="293"/>
      <c r="SQN138" s="293"/>
      <c r="SQO138" s="293"/>
      <c r="SQP138" s="293"/>
      <c r="SQQ138" s="293"/>
      <c r="SQR138" s="293"/>
      <c r="SQS138" s="293"/>
      <c r="SQT138" s="293"/>
      <c r="SQU138" s="293"/>
      <c r="SQV138" s="293"/>
      <c r="SQW138" s="293"/>
      <c r="SQX138" s="293"/>
      <c r="SQY138" s="293"/>
      <c r="SQZ138" s="293"/>
      <c r="SRA138" s="293"/>
      <c r="SRB138" s="293"/>
      <c r="SRC138" s="293"/>
      <c r="SRD138" s="293"/>
      <c r="SRE138" s="293"/>
      <c r="SRF138" s="293"/>
      <c r="SRG138" s="293"/>
      <c r="SRH138" s="293"/>
      <c r="SRI138" s="293"/>
      <c r="SRJ138" s="293"/>
      <c r="SRK138" s="293"/>
      <c r="SRL138" s="293"/>
      <c r="SRM138" s="293"/>
      <c r="SRN138" s="293"/>
      <c r="SRO138" s="293"/>
      <c r="SRP138" s="293"/>
      <c r="SRQ138" s="293"/>
      <c r="SRR138" s="293"/>
      <c r="SRS138" s="293"/>
      <c r="SRT138" s="293"/>
      <c r="SRU138" s="293"/>
      <c r="SRV138" s="293"/>
      <c r="SRW138" s="293"/>
      <c r="SRX138" s="293"/>
      <c r="SRY138" s="293"/>
      <c r="SRZ138" s="293"/>
      <c r="SSA138" s="293"/>
      <c r="SSB138" s="293"/>
      <c r="SSC138" s="293"/>
      <c r="SSD138" s="293"/>
      <c r="SSE138" s="293"/>
      <c r="SSF138" s="293"/>
      <c r="SSG138" s="293"/>
      <c r="SSH138" s="293"/>
      <c r="SSI138" s="293"/>
      <c r="SSJ138" s="293"/>
      <c r="SSK138" s="293"/>
      <c r="SSL138" s="293"/>
      <c r="SSM138" s="293"/>
      <c r="SSN138" s="293"/>
      <c r="SSO138" s="293"/>
      <c r="SSP138" s="293"/>
      <c r="SSQ138" s="293"/>
      <c r="SSR138" s="293"/>
      <c r="SSS138" s="293"/>
      <c r="SST138" s="293"/>
      <c r="SSU138" s="293"/>
      <c r="SSV138" s="293"/>
      <c r="SSW138" s="293"/>
      <c r="SSX138" s="293"/>
      <c r="SSY138" s="293"/>
      <c r="SSZ138" s="293"/>
      <c r="STA138" s="293"/>
      <c r="STB138" s="293"/>
      <c r="STC138" s="293"/>
      <c r="STD138" s="293"/>
      <c r="STE138" s="293"/>
      <c r="STF138" s="293"/>
      <c r="STG138" s="293"/>
      <c r="STH138" s="293"/>
      <c r="STI138" s="293"/>
      <c r="STJ138" s="293"/>
      <c r="STK138" s="293"/>
      <c r="STL138" s="293"/>
      <c r="STM138" s="293"/>
      <c r="STN138" s="293"/>
      <c r="STO138" s="293"/>
      <c r="STP138" s="293"/>
      <c r="STQ138" s="293"/>
      <c r="STR138" s="293"/>
      <c r="STS138" s="293"/>
      <c r="STT138" s="293"/>
      <c r="STU138" s="293"/>
      <c r="STV138" s="293"/>
      <c r="STW138" s="293"/>
      <c r="STX138" s="293"/>
      <c r="STY138" s="293"/>
      <c r="STZ138" s="293"/>
      <c r="SUA138" s="293"/>
      <c r="SUB138" s="293"/>
      <c r="SUC138" s="293"/>
      <c r="SUD138" s="293"/>
      <c r="SUE138" s="293"/>
      <c r="SUF138" s="293"/>
      <c r="SUG138" s="293"/>
      <c r="SUH138" s="293"/>
      <c r="SUI138" s="293"/>
      <c r="SUJ138" s="293"/>
      <c r="SUK138" s="293"/>
      <c r="SUL138" s="293"/>
      <c r="SUM138" s="293"/>
      <c r="SUN138" s="293"/>
      <c r="SUO138" s="293"/>
      <c r="SUP138" s="293"/>
      <c r="SUQ138" s="293"/>
      <c r="SUR138" s="293"/>
      <c r="SUS138" s="293"/>
      <c r="SUT138" s="293"/>
      <c r="SUU138" s="293"/>
      <c r="SUV138" s="293"/>
      <c r="SUW138" s="293"/>
      <c r="SUX138" s="293"/>
      <c r="SUY138" s="293"/>
      <c r="SUZ138" s="293"/>
      <c r="SVA138" s="293"/>
      <c r="SVB138" s="293"/>
      <c r="SVC138" s="293"/>
      <c r="SVD138" s="293"/>
      <c r="SVE138" s="293"/>
      <c r="SVF138" s="293"/>
      <c r="SVG138" s="293"/>
      <c r="SVH138" s="293"/>
      <c r="SVI138" s="293"/>
      <c r="SVJ138" s="293"/>
      <c r="SVK138" s="293"/>
      <c r="SVL138" s="293"/>
      <c r="SVM138" s="293"/>
      <c r="SVN138" s="293"/>
      <c r="SVO138" s="293"/>
      <c r="SVP138" s="293"/>
      <c r="SVQ138" s="293"/>
      <c r="SVR138" s="293"/>
      <c r="SVS138" s="293"/>
      <c r="SVT138" s="293"/>
      <c r="SVU138" s="293"/>
      <c r="SVV138" s="293"/>
      <c r="SVW138" s="293"/>
      <c r="SVX138" s="293"/>
      <c r="SVY138" s="293"/>
      <c r="SVZ138" s="293"/>
      <c r="SWA138" s="293"/>
      <c r="SWB138" s="293"/>
      <c r="SWC138" s="293"/>
      <c r="SWD138" s="293"/>
      <c r="SWE138" s="293"/>
      <c r="SWF138" s="293"/>
      <c r="SWG138" s="293"/>
      <c r="SWH138" s="293"/>
      <c r="SWI138" s="293"/>
      <c r="SWJ138" s="293"/>
      <c r="SWK138" s="293"/>
      <c r="SWL138" s="293"/>
      <c r="SWM138" s="293"/>
      <c r="SWN138" s="293"/>
      <c r="SWO138" s="293"/>
      <c r="SWP138" s="293"/>
      <c r="SWQ138" s="293"/>
      <c r="SWR138" s="293"/>
      <c r="SWS138" s="293"/>
      <c r="SWT138" s="293"/>
      <c r="SWU138" s="293"/>
      <c r="SWV138" s="293"/>
      <c r="SWW138" s="293"/>
      <c r="SWX138" s="293"/>
      <c r="SWY138" s="293"/>
      <c r="SWZ138" s="293"/>
      <c r="SXA138" s="293"/>
      <c r="SXB138" s="293"/>
      <c r="SXC138" s="293"/>
      <c r="SXD138" s="293"/>
      <c r="SXE138" s="293"/>
      <c r="SXF138" s="293"/>
      <c r="SXG138" s="293"/>
      <c r="SXH138" s="293"/>
      <c r="SXI138" s="293"/>
      <c r="SXJ138" s="293"/>
      <c r="SXK138" s="293"/>
      <c r="SXL138" s="293"/>
      <c r="SXM138" s="293"/>
      <c r="SXN138" s="293"/>
      <c r="SXO138" s="293"/>
      <c r="SXP138" s="293"/>
      <c r="SXQ138" s="293"/>
      <c r="SXR138" s="293"/>
      <c r="SXS138" s="293"/>
      <c r="SXT138" s="293"/>
      <c r="SXU138" s="293"/>
      <c r="SXV138" s="293"/>
      <c r="SXW138" s="293"/>
      <c r="SXX138" s="293"/>
      <c r="SXY138" s="293"/>
      <c r="SXZ138" s="293"/>
      <c r="SYA138" s="293"/>
      <c r="SYB138" s="293"/>
      <c r="SYC138" s="293"/>
      <c r="SYD138" s="293"/>
      <c r="SYE138" s="293"/>
      <c r="SYF138" s="293"/>
      <c r="SYG138" s="293"/>
      <c r="SYH138" s="293"/>
      <c r="SYI138" s="293"/>
      <c r="SYJ138" s="293"/>
      <c r="SYK138" s="293"/>
      <c r="SYL138" s="293"/>
      <c r="SYM138" s="293"/>
      <c r="SYN138" s="293"/>
      <c r="SYO138" s="293"/>
      <c r="SYP138" s="293"/>
      <c r="SYQ138" s="293"/>
      <c r="SYR138" s="293"/>
      <c r="SYS138" s="293"/>
      <c r="SYT138" s="293"/>
      <c r="SYU138" s="293"/>
      <c r="SYV138" s="293"/>
      <c r="SYW138" s="293"/>
      <c r="SYX138" s="293"/>
      <c r="SYY138" s="293"/>
      <c r="SYZ138" s="293"/>
      <c r="SZA138" s="293"/>
      <c r="SZB138" s="293"/>
      <c r="SZC138" s="293"/>
      <c r="SZD138" s="293"/>
      <c r="SZE138" s="293"/>
      <c r="SZF138" s="293"/>
      <c r="SZG138" s="293"/>
      <c r="SZH138" s="293"/>
      <c r="SZI138" s="293"/>
      <c r="SZJ138" s="293"/>
      <c r="SZK138" s="293"/>
      <c r="SZL138" s="293"/>
      <c r="SZM138" s="293"/>
      <c r="SZN138" s="293"/>
      <c r="SZO138" s="293"/>
      <c r="SZP138" s="293"/>
      <c r="SZQ138" s="293"/>
      <c r="SZR138" s="293"/>
      <c r="SZS138" s="293"/>
      <c r="SZT138" s="293"/>
      <c r="SZU138" s="293"/>
      <c r="SZV138" s="293"/>
      <c r="SZW138" s="293"/>
      <c r="SZX138" s="293"/>
      <c r="SZY138" s="293"/>
      <c r="SZZ138" s="293"/>
      <c r="TAA138" s="293"/>
      <c r="TAB138" s="293"/>
      <c r="TAC138" s="293"/>
      <c r="TAD138" s="293"/>
      <c r="TAE138" s="293"/>
      <c r="TAF138" s="293"/>
      <c r="TAG138" s="293"/>
      <c r="TAH138" s="293"/>
      <c r="TAI138" s="293"/>
      <c r="TAJ138" s="293"/>
      <c r="TAK138" s="293"/>
      <c r="TAL138" s="293"/>
      <c r="TAM138" s="293"/>
      <c r="TAN138" s="293"/>
      <c r="TAO138" s="293"/>
      <c r="TAP138" s="293"/>
      <c r="TAQ138" s="293"/>
      <c r="TAR138" s="293"/>
      <c r="TAS138" s="293"/>
      <c r="TAT138" s="293"/>
      <c r="TAU138" s="293"/>
      <c r="TAV138" s="293"/>
      <c r="TAW138" s="293"/>
      <c r="TAX138" s="293"/>
      <c r="TAY138" s="293"/>
      <c r="TAZ138" s="293"/>
      <c r="TBA138" s="293"/>
      <c r="TBB138" s="293"/>
      <c r="TBC138" s="293"/>
      <c r="TBD138" s="293"/>
      <c r="TBE138" s="293"/>
      <c r="TBF138" s="293"/>
      <c r="TBG138" s="293"/>
      <c r="TBH138" s="293"/>
      <c r="TBI138" s="293"/>
      <c r="TBJ138" s="293"/>
      <c r="TBK138" s="293"/>
      <c r="TBL138" s="293"/>
      <c r="TBM138" s="293"/>
      <c r="TBN138" s="293"/>
      <c r="TBO138" s="293"/>
      <c r="TBP138" s="293"/>
      <c r="TBQ138" s="293"/>
      <c r="TBR138" s="293"/>
      <c r="TBS138" s="293"/>
      <c r="TBT138" s="293"/>
      <c r="TBU138" s="293"/>
      <c r="TBV138" s="293"/>
      <c r="TBW138" s="293"/>
      <c r="TBX138" s="293"/>
      <c r="TBY138" s="293"/>
      <c r="TBZ138" s="293"/>
      <c r="TCA138" s="293"/>
      <c r="TCB138" s="293"/>
      <c r="TCC138" s="293"/>
      <c r="TCD138" s="293"/>
      <c r="TCE138" s="293"/>
      <c r="TCF138" s="293"/>
      <c r="TCG138" s="293"/>
      <c r="TCH138" s="293"/>
      <c r="TCI138" s="293"/>
      <c r="TCJ138" s="293"/>
      <c r="TCK138" s="293"/>
      <c r="TCL138" s="293"/>
      <c r="TCM138" s="293"/>
      <c r="TCN138" s="293"/>
      <c r="TCO138" s="293"/>
      <c r="TCP138" s="293"/>
      <c r="TCQ138" s="293"/>
      <c r="TCR138" s="293"/>
      <c r="TCS138" s="293"/>
      <c r="TCT138" s="293"/>
      <c r="TCU138" s="293"/>
      <c r="TCV138" s="293"/>
      <c r="TCW138" s="293"/>
      <c r="TCX138" s="293"/>
      <c r="TCY138" s="293"/>
      <c r="TCZ138" s="293"/>
      <c r="TDA138" s="293"/>
      <c r="TDB138" s="293"/>
      <c r="TDC138" s="293"/>
      <c r="TDD138" s="293"/>
      <c r="TDE138" s="293"/>
      <c r="TDF138" s="293"/>
      <c r="TDG138" s="293"/>
      <c r="TDH138" s="293"/>
      <c r="TDI138" s="293"/>
      <c r="TDJ138" s="293"/>
      <c r="TDK138" s="293"/>
      <c r="TDL138" s="293"/>
      <c r="TDM138" s="293"/>
      <c r="TDN138" s="293"/>
      <c r="TDO138" s="293"/>
      <c r="TDP138" s="293"/>
      <c r="TDQ138" s="293"/>
      <c r="TDR138" s="293"/>
      <c r="TDS138" s="293"/>
      <c r="TDT138" s="293"/>
      <c r="TDU138" s="293"/>
      <c r="TDV138" s="293"/>
      <c r="TDW138" s="293"/>
      <c r="TDX138" s="293"/>
      <c r="TDY138" s="293"/>
      <c r="TDZ138" s="293"/>
      <c r="TEA138" s="293"/>
      <c r="TEB138" s="293"/>
      <c r="TEC138" s="293"/>
      <c r="TED138" s="293"/>
      <c r="TEE138" s="293"/>
      <c r="TEF138" s="293"/>
      <c r="TEG138" s="293"/>
      <c r="TEH138" s="293"/>
      <c r="TEI138" s="293"/>
      <c r="TEJ138" s="293"/>
      <c r="TEK138" s="293"/>
      <c r="TEL138" s="293"/>
      <c r="TEM138" s="293"/>
      <c r="TEN138" s="293"/>
      <c r="TEO138" s="293"/>
      <c r="TEP138" s="293"/>
      <c r="TEQ138" s="293"/>
      <c r="TER138" s="293"/>
      <c r="TES138" s="293"/>
      <c r="TET138" s="293"/>
      <c r="TEU138" s="293"/>
      <c r="TEV138" s="293"/>
      <c r="TEW138" s="293"/>
      <c r="TEX138" s="293"/>
      <c r="TEY138" s="293"/>
      <c r="TEZ138" s="293"/>
      <c r="TFA138" s="293"/>
      <c r="TFB138" s="293"/>
      <c r="TFC138" s="293"/>
      <c r="TFD138" s="293"/>
      <c r="TFE138" s="293"/>
      <c r="TFF138" s="293"/>
      <c r="TFG138" s="293"/>
      <c r="TFH138" s="293"/>
      <c r="TFI138" s="293"/>
      <c r="TFJ138" s="293"/>
      <c r="TFK138" s="293"/>
      <c r="TFL138" s="293"/>
      <c r="TFM138" s="293"/>
      <c r="TFN138" s="293"/>
      <c r="TFO138" s="293"/>
      <c r="TFP138" s="293"/>
      <c r="TFQ138" s="293"/>
      <c r="TFR138" s="293"/>
      <c r="TFS138" s="293"/>
      <c r="TFT138" s="293"/>
      <c r="TFU138" s="293"/>
      <c r="TFV138" s="293"/>
      <c r="TFW138" s="293"/>
      <c r="TFX138" s="293"/>
      <c r="TFY138" s="293"/>
      <c r="TFZ138" s="293"/>
      <c r="TGA138" s="293"/>
      <c r="TGB138" s="293"/>
      <c r="TGC138" s="293"/>
      <c r="TGD138" s="293"/>
      <c r="TGE138" s="293"/>
      <c r="TGF138" s="293"/>
      <c r="TGG138" s="293"/>
      <c r="TGH138" s="293"/>
      <c r="TGI138" s="293"/>
      <c r="TGJ138" s="293"/>
      <c r="TGK138" s="293"/>
      <c r="TGL138" s="293"/>
      <c r="TGM138" s="293"/>
      <c r="TGN138" s="293"/>
      <c r="TGO138" s="293"/>
      <c r="TGP138" s="293"/>
      <c r="TGQ138" s="293"/>
      <c r="TGR138" s="293"/>
      <c r="TGS138" s="293"/>
      <c r="TGT138" s="293"/>
      <c r="TGU138" s="293"/>
      <c r="TGV138" s="293"/>
      <c r="TGW138" s="293"/>
      <c r="TGX138" s="293"/>
      <c r="TGY138" s="293"/>
      <c r="TGZ138" s="293"/>
      <c r="THA138" s="293"/>
      <c r="THB138" s="293"/>
      <c r="THC138" s="293"/>
      <c r="THD138" s="293"/>
      <c r="THE138" s="293"/>
      <c r="THF138" s="293"/>
      <c r="THG138" s="293"/>
      <c r="THH138" s="293"/>
      <c r="THI138" s="293"/>
      <c r="THJ138" s="293"/>
      <c r="THK138" s="293"/>
      <c r="THL138" s="293"/>
      <c r="THM138" s="293"/>
      <c r="THN138" s="293"/>
      <c r="THO138" s="293"/>
      <c r="THP138" s="293"/>
      <c r="THQ138" s="293"/>
      <c r="THR138" s="293"/>
      <c r="THS138" s="293"/>
      <c r="THT138" s="293"/>
      <c r="THU138" s="293"/>
      <c r="THV138" s="293"/>
      <c r="THW138" s="293"/>
      <c r="THX138" s="293"/>
      <c r="THY138" s="293"/>
      <c r="THZ138" s="293"/>
      <c r="TIA138" s="293"/>
      <c r="TIB138" s="293"/>
      <c r="TIC138" s="293"/>
      <c r="TID138" s="293"/>
      <c r="TIE138" s="293"/>
      <c r="TIF138" s="293"/>
      <c r="TIG138" s="293"/>
      <c r="TIH138" s="293"/>
      <c r="TII138" s="293"/>
      <c r="TIJ138" s="293"/>
      <c r="TIK138" s="293"/>
      <c r="TIL138" s="293"/>
      <c r="TIM138" s="293"/>
      <c r="TIN138" s="293"/>
      <c r="TIO138" s="293"/>
      <c r="TIP138" s="293"/>
      <c r="TIQ138" s="293"/>
      <c r="TIR138" s="293"/>
      <c r="TIS138" s="293"/>
      <c r="TIT138" s="293"/>
      <c r="TIU138" s="293"/>
      <c r="TIV138" s="293"/>
      <c r="TIW138" s="293"/>
      <c r="TIX138" s="293"/>
      <c r="TIY138" s="293"/>
      <c r="TIZ138" s="293"/>
      <c r="TJA138" s="293"/>
      <c r="TJB138" s="293"/>
      <c r="TJC138" s="293"/>
      <c r="TJD138" s="293"/>
      <c r="TJE138" s="293"/>
      <c r="TJF138" s="293"/>
      <c r="TJG138" s="293"/>
      <c r="TJH138" s="293"/>
      <c r="TJI138" s="293"/>
      <c r="TJJ138" s="293"/>
      <c r="TJK138" s="293"/>
      <c r="TJL138" s="293"/>
      <c r="TJM138" s="293"/>
      <c r="TJN138" s="293"/>
      <c r="TJO138" s="293"/>
      <c r="TJP138" s="293"/>
      <c r="TJQ138" s="293"/>
      <c r="TJR138" s="293"/>
      <c r="TJS138" s="293"/>
      <c r="TJT138" s="293"/>
      <c r="TJU138" s="293"/>
      <c r="TJV138" s="293"/>
      <c r="TJW138" s="293"/>
      <c r="TJX138" s="293"/>
      <c r="TJY138" s="293"/>
      <c r="TJZ138" s="293"/>
      <c r="TKA138" s="293"/>
      <c r="TKB138" s="293"/>
      <c r="TKC138" s="293"/>
      <c r="TKD138" s="293"/>
      <c r="TKE138" s="293"/>
      <c r="TKF138" s="293"/>
      <c r="TKG138" s="293"/>
      <c r="TKH138" s="293"/>
      <c r="TKI138" s="293"/>
      <c r="TKJ138" s="293"/>
      <c r="TKK138" s="293"/>
      <c r="TKL138" s="293"/>
      <c r="TKM138" s="293"/>
      <c r="TKN138" s="293"/>
      <c r="TKO138" s="293"/>
      <c r="TKP138" s="293"/>
      <c r="TKQ138" s="293"/>
      <c r="TKR138" s="293"/>
      <c r="TKS138" s="293"/>
      <c r="TKT138" s="293"/>
      <c r="TKU138" s="293"/>
      <c r="TKV138" s="293"/>
      <c r="TKW138" s="293"/>
      <c r="TKX138" s="293"/>
      <c r="TKY138" s="293"/>
      <c r="TKZ138" s="293"/>
      <c r="TLA138" s="293"/>
      <c r="TLB138" s="293"/>
      <c r="TLC138" s="293"/>
      <c r="TLD138" s="293"/>
      <c r="TLE138" s="293"/>
      <c r="TLF138" s="293"/>
      <c r="TLG138" s="293"/>
      <c r="TLH138" s="293"/>
      <c r="TLI138" s="293"/>
      <c r="TLJ138" s="293"/>
      <c r="TLK138" s="293"/>
      <c r="TLL138" s="293"/>
      <c r="TLM138" s="293"/>
      <c r="TLN138" s="293"/>
      <c r="TLO138" s="293"/>
      <c r="TLP138" s="293"/>
      <c r="TLQ138" s="293"/>
      <c r="TLR138" s="293"/>
      <c r="TLS138" s="293"/>
      <c r="TLT138" s="293"/>
      <c r="TLU138" s="293"/>
      <c r="TLV138" s="293"/>
      <c r="TLW138" s="293"/>
      <c r="TLX138" s="293"/>
      <c r="TLY138" s="293"/>
      <c r="TLZ138" s="293"/>
      <c r="TMA138" s="293"/>
      <c r="TMB138" s="293"/>
      <c r="TMC138" s="293"/>
      <c r="TMD138" s="293"/>
      <c r="TME138" s="293"/>
      <c r="TMF138" s="293"/>
      <c r="TMG138" s="293"/>
      <c r="TMH138" s="293"/>
      <c r="TMI138" s="293"/>
      <c r="TMJ138" s="293"/>
      <c r="TMK138" s="293"/>
      <c r="TML138" s="293"/>
      <c r="TMM138" s="293"/>
      <c r="TMN138" s="293"/>
      <c r="TMO138" s="293"/>
      <c r="TMP138" s="293"/>
      <c r="TMQ138" s="293"/>
      <c r="TMR138" s="293"/>
      <c r="TMS138" s="293"/>
      <c r="TMT138" s="293"/>
      <c r="TMU138" s="293"/>
      <c r="TMV138" s="293"/>
      <c r="TMW138" s="293"/>
      <c r="TMX138" s="293"/>
      <c r="TMY138" s="293"/>
      <c r="TMZ138" s="293"/>
      <c r="TNA138" s="293"/>
      <c r="TNB138" s="293"/>
      <c r="TNC138" s="293"/>
      <c r="TND138" s="293"/>
      <c r="TNE138" s="293"/>
      <c r="TNF138" s="293"/>
      <c r="TNG138" s="293"/>
      <c r="TNH138" s="293"/>
      <c r="TNI138" s="293"/>
      <c r="TNJ138" s="293"/>
      <c r="TNK138" s="293"/>
      <c r="TNL138" s="293"/>
      <c r="TNM138" s="293"/>
      <c r="TNN138" s="293"/>
      <c r="TNO138" s="293"/>
      <c r="TNP138" s="293"/>
      <c r="TNQ138" s="293"/>
      <c r="TNR138" s="293"/>
      <c r="TNS138" s="293"/>
      <c r="TNT138" s="293"/>
      <c r="TNU138" s="293"/>
      <c r="TNV138" s="293"/>
      <c r="TNW138" s="293"/>
      <c r="TNX138" s="293"/>
      <c r="TNY138" s="293"/>
      <c r="TNZ138" s="293"/>
      <c r="TOA138" s="293"/>
      <c r="TOB138" s="293"/>
      <c r="TOC138" s="293"/>
      <c r="TOD138" s="293"/>
      <c r="TOE138" s="293"/>
      <c r="TOF138" s="293"/>
      <c r="TOG138" s="293"/>
      <c r="TOH138" s="293"/>
      <c r="TOI138" s="293"/>
      <c r="TOJ138" s="293"/>
      <c r="TOK138" s="293"/>
      <c r="TOL138" s="293"/>
      <c r="TOM138" s="293"/>
      <c r="TON138" s="293"/>
      <c r="TOO138" s="293"/>
      <c r="TOP138" s="293"/>
      <c r="TOQ138" s="293"/>
      <c r="TOR138" s="293"/>
      <c r="TOS138" s="293"/>
      <c r="TOT138" s="293"/>
      <c r="TOU138" s="293"/>
      <c r="TOV138" s="293"/>
      <c r="TOW138" s="293"/>
      <c r="TOX138" s="293"/>
      <c r="TOY138" s="293"/>
      <c r="TOZ138" s="293"/>
      <c r="TPA138" s="293"/>
      <c r="TPB138" s="293"/>
      <c r="TPC138" s="293"/>
      <c r="TPD138" s="293"/>
      <c r="TPE138" s="293"/>
      <c r="TPF138" s="293"/>
      <c r="TPG138" s="293"/>
      <c r="TPH138" s="293"/>
      <c r="TPI138" s="293"/>
      <c r="TPJ138" s="293"/>
      <c r="TPK138" s="293"/>
      <c r="TPL138" s="293"/>
      <c r="TPM138" s="293"/>
      <c r="TPN138" s="293"/>
      <c r="TPO138" s="293"/>
      <c r="TPP138" s="293"/>
      <c r="TPQ138" s="293"/>
      <c r="TPR138" s="293"/>
      <c r="TPS138" s="293"/>
      <c r="TPT138" s="293"/>
      <c r="TPU138" s="293"/>
      <c r="TPV138" s="293"/>
      <c r="TPW138" s="293"/>
      <c r="TPX138" s="293"/>
      <c r="TPY138" s="293"/>
      <c r="TPZ138" s="293"/>
      <c r="TQA138" s="293"/>
      <c r="TQB138" s="293"/>
      <c r="TQC138" s="293"/>
      <c r="TQD138" s="293"/>
      <c r="TQE138" s="293"/>
      <c r="TQF138" s="293"/>
      <c r="TQG138" s="293"/>
      <c r="TQH138" s="293"/>
      <c r="TQI138" s="293"/>
      <c r="TQJ138" s="293"/>
      <c r="TQK138" s="293"/>
      <c r="TQL138" s="293"/>
      <c r="TQM138" s="293"/>
      <c r="TQN138" s="293"/>
      <c r="TQO138" s="293"/>
      <c r="TQP138" s="293"/>
      <c r="TQQ138" s="293"/>
      <c r="TQR138" s="293"/>
      <c r="TQS138" s="293"/>
      <c r="TQT138" s="293"/>
      <c r="TQU138" s="293"/>
      <c r="TQV138" s="293"/>
      <c r="TQW138" s="293"/>
      <c r="TQX138" s="293"/>
      <c r="TQY138" s="293"/>
      <c r="TQZ138" s="293"/>
      <c r="TRA138" s="293"/>
      <c r="TRB138" s="293"/>
      <c r="TRC138" s="293"/>
      <c r="TRD138" s="293"/>
      <c r="TRE138" s="293"/>
      <c r="TRF138" s="293"/>
      <c r="TRG138" s="293"/>
      <c r="TRH138" s="293"/>
      <c r="TRI138" s="293"/>
      <c r="TRJ138" s="293"/>
      <c r="TRK138" s="293"/>
      <c r="TRL138" s="293"/>
      <c r="TRM138" s="293"/>
      <c r="TRN138" s="293"/>
      <c r="TRO138" s="293"/>
      <c r="TRP138" s="293"/>
      <c r="TRQ138" s="293"/>
      <c r="TRR138" s="293"/>
      <c r="TRS138" s="293"/>
      <c r="TRT138" s="293"/>
      <c r="TRU138" s="293"/>
      <c r="TRV138" s="293"/>
      <c r="TRW138" s="293"/>
      <c r="TRX138" s="293"/>
      <c r="TRY138" s="293"/>
      <c r="TRZ138" s="293"/>
      <c r="TSA138" s="293"/>
      <c r="TSB138" s="293"/>
      <c r="TSC138" s="293"/>
      <c r="TSD138" s="293"/>
      <c r="TSE138" s="293"/>
      <c r="TSF138" s="293"/>
      <c r="TSG138" s="293"/>
      <c r="TSH138" s="293"/>
      <c r="TSI138" s="293"/>
      <c r="TSJ138" s="293"/>
      <c r="TSK138" s="293"/>
      <c r="TSL138" s="293"/>
      <c r="TSM138" s="293"/>
      <c r="TSN138" s="293"/>
      <c r="TSO138" s="293"/>
      <c r="TSP138" s="293"/>
      <c r="TSQ138" s="293"/>
      <c r="TSR138" s="293"/>
      <c r="TSS138" s="293"/>
      <c r="TST138" s="293"/>
      <c r="TSU138" s="293"/>
      <c r="TSV138" s="293"/>
      <c r="TSW138" s="293"/>
      <c r="TSX138" s="293"/>
      <c r="TSY138" s="293"/>
      <c r="TSZ138" s="293"/>
      <c r="TTA138" s="293"/>
      <c r="TTB138" s="293"/>
      <c r="TTC138" s="293"/>
      <c r="TTD138" s="293"/>
      <c r="TTE138" s="293"/>
      <c r="TTF138" s="293"/>
      <c r="TTG138" s="293"/>
      <c r="TTH138" s="293"/>
      <c r="TTI138" s="293"/>
      <c r="TTJ138" s="293"/>
      <c r="TTK138" s="293"/>
      <c r="TTL138" s="293"/>
      <c r="TTM138" s="293"/>
      <c r="TTN138" s="293"/>
      <c r="TTO138" s="293"/>
      <c r="TTP138" s="293"/>
      <c r="TTQ138" s="293"/>
      <c r="TTR138" s="293"/>
      <c r="TTS138" s="293"/>
      <c r="TTT138" s="293"/>
      <c r="TTU138" s="293"/>
      <c r="TTV138" s="293"/>
      <c r="TTW138" s="293"/>
      <c r="TTX138" s="293"/>
      <c r="TTY138" s="293"/>
      <c r="TTZ138" s="293"/>
      <c r="TUA138" s="293"/>
      <c r="TUB138" s="293"/>
      <c r="TUC138" s="293"/>
      <c r="TUD138" s="293"/>
      <c r="TUE138" s="293"/>
      <c r="TUF138" s="293"/>
      <c r="TUG138" s="293"/>
      <c r="TUH138" s="293"/>
      <c r="TUI138" s="293"/>
      <c r="TUJ138" s="293"/>
      <c r="TUK138" s="293"/>
      <c r="TUL138" s="293"/>
      <c r="TUM138" s="293"/>
      <c r="TUN138" s="293"/>
      <c r="TUO138" s="293"/>
      <c r="TUP138" s="293"/>
      <c r="TUQ138" s="293"/>
      <c r="TUR138" s="293"/>
      <c r="TUS138" s="293"/>
      <c r="TUT138" s="293"/>
      <c r="TUU138" s="293"/>
      <c r="TUV138" s="293"/>
      <c r="TUW138" s="293"/>
      <c r="TUX138" s="293"/>
      <c r="TUY138" s="293"/>
      <c r="TUZ138" s="293"/>
      <c r="TVA138" s="293"/>
      <c r="TVB138" s="293"/>
      <c r="TVC138" s="293"/>
      <c r="TVD138" s="293"/>
      <c r="TVE138" s="293"/>
      <c r="TVF138" s="293"/>
      <c r="TVG138" s="293"/>
      <c r="TVH138" s="293"/>
      <c r="TVI138" s="293"/>
      <c r="TVJ138" s="293"/>
      <c r="TVK138" s="293"/>
      <c r="TVL138" s="293"/>
      <c r="TVM138" s="293"/>
      <c r="TVN138" s="293"/>
      <c r="TVO138" s="293"/>
      <c r="TVP138" s="293"/>
      <c r="TVQ138" s="293"/>
      <c r="TVR138" s="293"/>
      <c r="TVS138" s="293"/>
      <c r="TVT138" s="293"/>
      <c r="TVU138" s="293"/>
      <c r="TVV138" s="293"/>
      <c r="TVW138" s="293"/>
      <c r="TVX138" s="293"/>
      <c r="TVY138" s="293"/>
      <c r="TVZ138" s="293"/>
      <c r="TWA138" s="293"/>
      <c r="TWB138" s="293"/>
      <c r="TWC138" s="293"/>
      <c r="TWD138" s="293"/>
      <c r="TWE138" s="293"/>
      <c r="TWF138" s="293"/>
      <c r="TWG138" s="293"/>
      <c r="TWH138" s="293"/>
      <c r="TWI138" s="293"/>
      <c r="TWJ138" s="293"/>
      <c r="TWK138" s="293"/>
      <c r="TWL138" s="293"/>
      <c r="TWM138" s="293"/>
      <c r="TWN138" s="293"/>
      <c r="TWO138" s="293"/>
      <c r="TWP138" s="293"/>
      <c r="TWQ138" s="293"/>
      <c r="TWR138" s="293"/>
      <c r="TWS138" s="293"/>
      <c r="TWT138" s="293"/>
      <c r="TWU138" s="293"/>
      <c r="TWV138" s="293"/>
      <c r="TWW138" s="293"/>
      <c r="TWX138" s="293"/>
      <c r="TWY138" s="293"/>
      <c r="TWZ138" s="293"/>
      <c r="TXA138" s="293"/>
      <c r="TXB138" s="293"/>
      <c r="TXC138" s="293"/>
      <c r="TXD138" s="293"/>
      <c r="TXE138" s="293"/>
      <c r="TXF138" s="293"/>
      <c r="TXG138" s="293"/>
      <c r="TXH138" s="293"/>
      <c r="TXI138" s="293"/>
      <c r="TXJ138" s="293"/>
      <c r="TXK138" s="293"/>
      <c r="TXL138" s="293"/>
      <c r="TXM138" s="293"/>
      <c r="TXN138" s="293"/>
      <c r="TXO138" s="293"/>
      <c r="TXP138" s="293"/>
      <c r="TXQ138" s="293"/>
      <c r="TXR138" s="293"/>
      <c r="TXS138" s="293"/>
      <c r="TXT138" s="293"/>
      <c r="TXU138" s="293"/>
      <c r="TXV138" s="293"/>
      <c r="TXW138" s="293"/>
      <c r="TXX138" s="293"/>
      <c r="TXY138" s="293"/>
      <c r="TXZ138" s="293"/>
      <c r="TYA138" s="293"/>
      <c r="TYB138" s="293"/>
      <c r="TYC138" s="293"/>
      <c r="TYD138" s="293"/>
      <c r="TYE138" s="293"/>
      <c r="TYF138" s="293"/>
      <c r="TYG138" s="293"/>
      <c r="TYH138" s="293"/>
      <c r="TYI138" s="293"/>
      <c r="TYJ138" s="293"/>
      <c r="TYK138" s="293"/>
      <c r="TYL138" s="293"/>
      <c r="TYM138" s="293"/>
      <c r="TYN138" s="293"/>
      <c r="TYO138" s="293"/>
      <c r="TYP138" s="293"/>
      <c r="TYQ138" s="293"/>
      <c r="TYR138" s="293"/>
      <c r="TYS138" s="293"/>
      <c r="TYT138" s="293"/>
      <c r="TYU138" s="293"/>
      <c r="TYV138" s="293"/>
      <c r="TYW138" s="293"/>
      <c r="TYX138" s="293"/>
      <c r="TYY138" s="293"/>
      <c r="TYZ138" s="293"/>
      <c r="TZA138" s="293"/>
      <c r="TZB138" s="293"/>
      <c r="TZC138" s="293"/>
      <c r="TZD138" s="293"/>
      <c r="TZE138" s="293"/>
      <c r="TZF138" s="293"/>
      <c r="TZG138" s="293"/>
      <c r="TZH138" s="293"/>
      <c r="TZI138" s="293"/>
      <c r="TZJ138" s="293"/>
      <c r="TZK138" s="293"/>
      <c r="TZL138" s="293"/>
      <c r="TZM138" s="293"/>
      <c r="TZN138" s="293"/>
      <c r="TZO138" s="293"/>
      <c r="TZP138" s="293"/>
      <c r="TZQ138" s="293"/>
      <c r="TZR138" s="293"/>
      <c r="TZS138" s="293"/>
      <c r="TZT138" s="293"/>
      <c r="TZU138" s="293"/>
      <c r="TZV138" s="293"/>
      <c r="TZW138" s="293"/>
      <c r="TZX138" s="293"/>
      <c r="TZY138" s="293"/>
      <c r="TZZ138" s="293"/>
      <c r="UAA138" s="293"/>
      <c r="UAB138" s="293"/>
      <c r="UAC138" s="293"/>
      <c r="UAD138" s="293"/>
      <c r="UAE138" s="293"/>
      <c r="UAF138" s="293"/>
      <c r="UAG138" s="293"/>
      <c r="UAH138" s="293"/>
      <c r="UAI138" s="293"/>
      <c r="UAJ138" s="293"/>
      <c r="UAK138" s="293"/>
      <c r="UAL138" s="293"/>
      <c r="UAM138" s="293"/>
      <c r="UAN138" s="293"/>
      <c r="UAO138" s="293"/>
      <c r="UAP138" s="293"/>
      <c r="UAQ138" s="293"/>
      <c r="UAR138" s="293"/>
      <c r="UAS138" s="293"/>
      <c r="UAT138" s="293"/>
      <c r="UAU138" s="293"/>
      <c r="UAV138" s="293"/>
      <c r="UAW138" s="293"/>
      <c r="UAX138" s="293"/>
      <c r="UAY138" s="293"/>
      <c r="UAZ138" s="293"/>
      <c r="UBA138" s="293"/>
      <c r="UBB138" s="293"/>
      <c r="UBC138" s="293"/>
      <c r="UBD138" s="293"/>
      <c r="UBE138" s="293"/>
      <c r="UBF138" s="293"/>
      <c r="UBG138" s="293"/>
      <c r="UBH138" s="293"/>
      <c r="UBI138" s="293"/>
      <c r="UBJ138" s="293"/>
      <c r="UBK138" s="293"/>
      <c r="UBL138" s="293"/>
      <c r="UBM138" s="293"/>
      <c r="UBN138" s="293"/>
      <c r="UBO138" s="293"/>
      <c r="UBP138" s="293"/>
      <c r="UBQ138" s="293"/>
      <c r="UBR138" s="293"/>
      <c r="UBS138" s="293"/>
      <c r="UBT138" s="293"/>
      <c r="UBU138" s="293"/>
      <c r="UBV138" s="293"/>
      <c r="UBW138" s="293"/>
      <c r="UBX138" s="293"/>
      <c r="UBY138" s="293"/>
      <c r="UBZ138" s="293"/>
      <c r="UCA138" s="293"/>
      <c r="UCB138" s="293"/>
      <c r="UCC138" s="293"/>
      <c r="UCD138" s="293"/>
      <c r="UCE138" s="293"/>
      <c r="UCF138" s="293"/>
      <c r="UCG138" s="293"/>
      <c r="UCH138" s="293"/>
      <c r="UCI138" s="293"/>
      <c r="UCJ138" s="293"/>
      <c r="UCK138" s="293"/>
      <c r="UCL138" s="293"/>
      <c r="UCM138" s="293"/>
      <c r="UCN138" s="293"/>
      <c r="UCO138" s="293"/>
      <c r="UCP138" s="293"/>
      <c r="UCQ138" s="293"/>
      <c r="UCR138" s="293"/>
      <c r="UCS138" s="293"/>
      <c r="UCT138" s="293"/>
      <c r="UCU138" s="293"/>
      <c r="UCV138" s="293"/>
      <c r="UCW138" s="293"/>
      <c r="UCX138" s="293"/>
      <c r="UCY138" s="293"/>
      <c r="UCZ138" s="293"/>
      <c r="UDA138" s="293"/>
      <c r="UDB138" s="293"/>
      <c r="UDC138" s="293"/>
      <c r="UDD138" s="293"/>
      <c r="UDE138" s="293"/>
      <c r="UDF138" s="293"/>
      <c r="UDG138" s="293"/>
      <c r="UDH138" s="293"/>
      <c r="UDI138" s="293"/>
      <c r="UDJ138" s="293"/>
      <c r="UDK138" s="293"/>
      <c r="UDL138" s="293"/>
      <c r="UDM138" s="293"/>
      <c r="UDN138" s="293"/>
      <c r="UDO138" s="293"/>
      <c r="UDP138" s="293"/>
      <c r="UDQ138" s="293"/>
      <c r="UDR138" s="293"/>
      <c r="UDS138" s="293"/>
      <c r="UDT138" s="293"/>
      <c r="UDU138" s="293"/>
      <c r="UDV138" s="293"/>
      <c r="UDW138" s="293"/>
      <c r="UDX138" s="293"/>
      <c r="UDY138" s="293"/>
      <c r="UDZ138" s="293"/>
      <c r="UEA138" s="293"/>
      <c r="UEB138" s="293"/>
      <c r="UEC138" s="293"/>
      <c r="UED138" s="293"/>
      <c r="UEE138" s="293"/>
      <c r="UEF138" s="293"/>
      <c r="UEG138" s="293"/>
      <c r="UEH138" s="293"/>
      <c r="UEI138" s="293"/>
      <c r="UEJ138" s="293"/>
      <c r="UEK138" s="293"/>
      <c r="UEL138" s="293"/>
      <c r="UEM138" s="293"/>
      <c r="UEN138" s="293"/>
      <c r="UEO138" s="293"/>
      <c r="UEP138" s="293"/>
      <c r="UEQ138" s="293"/>
      <c r="UER138" s="293"/>
      <c r="UES138" s="293"/>
      <c r="UET138" s="293"/>
      <c r="UEU138" s="293"/>
      <c r="UEV138" s="293"/>
      <c r="UEW138" s="293"/>
      <c r="UEX138" s="293"/>
      <c r="UEY138" s="293"/>
      <c r="UEZ138" s="293"/>
      <c r="UFA138" s="293"/>
      <c r="UFB138" s="293"/>
      <c r="UFC138" s="293"/>
      <c r="UFD138" s="293"/>
      <c r="UFE138" s="293"/>
      <c r="UFF138" s="293"/>
      <c r="UFG138" s="293"/>
      <c r="UFH138" s="293"/>
      <c r="UFI138" s="293"/>
      <c r="UFJ138" s="293"/>
      <c r="UFK138" s="293"/>
      <c r="UFL138" s="293"/>
      <c r="UFM138" s="293"/>
      <c r="UFN138" s="293"/>
      <c r="UFO138" s="293"/>
      <c r="UFP138" s="293"/>
      <c r="UFQ138" s="293"/>
      <c r="UFR138" s="293"/>
      <c r="UFS138" s="293"/>
      <c r="UFT138" s="293"/>
      <c r="UFU138" s="293"/>
      <c r="UFV138" s="293"/>
      <c r="UFW138" s="293"/>
      <c r="UFX138" s="293"/>
      <c r="UFY138" s="293"/>
      <c r="UFZ138" s="293"/>
      <c r="UGA138" s="293"/>
      <c r="UGB138" s="293"/>
      <c r="UGC138" s="293"/>
      <c r="UGD138" s="293"/>
      <c r="UGE138" s="293"/>
      <c r="UGF138" s="293"/>
      <c r="UGG138" s="293"/>
      <c r="UGH138" s="293"/>
      <c r="UGI138" s="293"/>
      <c r="UGJ138" s="293"/>
      <c r="UGK138" s="293"/>
      <c r="UGL138" s="293"/>
      <c r="UGM138" s="293"/>
      <c r="UGN138" s="293"/>
      <c r="UGO138" s="293"/>
      <c r="UGP138" s="293"/>
      <c r="UGQ138" s="293"/>
      <c r="UGR138" s="293"/>
      <c r="UGS138" s="293"/>
      <c r="UGT138" s="293"/>
      <c r="UGU138" s="293"/>
      <c r="UGV138" s="293"/>
      <c r="UGW138" s="293"/>
      <c r="UGX138" s="293"/>
      <c r="UGY138" s="293"/>
      <c r="UGZ138" s="293"/>
      <c r="UHA138" s="293"/>
      <c r="UHB138" s="293"/>
      <c r="UHC138" s="293"/>
      <c r="UHD138" s="293"/>
      <c r="UHE138" s="293"/>
      <c r="UHF138" s="293"/>
      <c r="UHG138" s="293"/>
      <c r="UHH138" s="293"/>
      <c r="UHI138" s="293"/>
      <c r="UHJ138" s="293"/>
      <c r="UHK138" s="293"/>
      <c r="UHL138" s="293"/>
      <c r="UHM138" s="293"/>
      <c r="UHN138" s="293"/>
      <c r="UHO138" s="293"/>
      <c r="UHP138" s="293"/>
      <c r="UHQ138" s="293"/>
      <c r="UHR138" s="293"/>
      <c r="UHS138" s="293"/>
      <c r="UHT138" s="293"/>
      <c r="UHU138" s="293"/>
      <c r="UHV138" s="293"/>
      <c r="UHW138" s="293"/>
      <c r="UHX138" s="293"/>
      <c r="UHY138" s="293"/>
      <c r="UHZ138" s="293"/>
      <c r="UIA138" s="293"/>
      <c r="UIB138" s="293"/>
      <c r="UIC138" s="293"/>
      <c r="UID138" s="293"/>
      <c r="UIE138" s="293"/>
      <c r="UIF138" s="293"/>
      <c r="UIG138" s="293"/>
      <c r="UIH138" s="293"/>
      <c r="UII138" s="293"/>
      <c r="UIJ138" s="293"/>
      <c r="UIK138" s="293"/>
      <c r="UIL138" s="293"/>
      <c r="UIM138" s="293"/>
      <c r="UIN138" s="293"/>
      <c r="UIO138" s="293"/>
      <c r="UIP138" s="293"/>
      <c r="UIQ138" s="293"/>
      <c r="UIR138" s="293"/>
      <c r="UIS138" s="293"/>
      <c r="UIT138" s="293"/>
      <c r="UIU138" s="293"/>
      <c r="UIV138" s="293"/>
      <c r="UIW138" s="293"/>
      <c r="UIX138" s="293"/>
      <c r="UIY138" s="293"/>
      <c r="UIZ138" s="293"/>
      <c r="UJA138" s="293"/>
      <c r="UJB138" s="293"/>
      <c r="UJC138" s="293"/>
      <c r="UJD138" s="293"/>
      <c r="UJE138" s="293"/>
      <c r="UJF138" s="293"/>
      <c r="UJG138" s="293"/>
      <c r="UJH138" s="293"/>
      <c r="UJI138" s="293"/>
      <c r="UJJ138" s="293"/>
      <c r="UJK138" s="293"/>
      <c r="UJL138" s="293"/>
      <c r="UJM138" s="293"/>
      <c r="UJN138" s="293"/>
      <c r="UJO138" s="293"/>
      <c r="UJP138" s="293"/>
      <c r="UJQ138" s="293"/>
      <c r="UJR138" s="293"/>
      <c r="UJS138" s="293"/>
      <c r="UJT138" s="293"/>
      <c r="UJU138" s="293"/>
      <c r="UJV138" s="293"/>
      <c r="UJW138" s="293"/>
      <c r="UJX138" s="293"/>
      <c r="UJY138" s="293"/>
      <c r="UJZ138" s="293"/>
      <c r="UKA138" s="293"/>
      <c r="UKB138" s="293"/>
      <c r="UKC138" s="293"/>
      <c r="UKD138" s="293"/>
      <c r="UKE138" s="293"/>
      <c r="UKF138" s="293"/>
      <c r="UKG138" s="293"/>
      <c r="UKH138" s="293"/>
      <c r="UKI138" s="293"/>
      <c r="UKJ138" s="293"/>
      <c r="UKK138" s="293"/>
      <c r="UKL138" s="293"/>
      <c r="UKM138" s="293"/>
      <c r="UKN138" s="293"/>
      <c r="UKO138" s="293"/>
      <c r="UKP138" s="293"/>
      <c r="UKQ138" s="293"/>
      <c r="UKR138" s="293"/>
      <c r="UKS138" s="293"/>
      <c r="UKT138" s="293"/>
      <c r="UKU138" s="293"/>
      <c r="UKV138" s="293"/>
      <c r="UKW138" s="293"/>
      <c r="UKX138" s="293"/>
      <c r="UKY138" s="293"/>
      <c r="UKZ138" s="293"/>
      <c r="ULA138" s="293"/>
      <c r="ULB138" s="293"/>
      <c r="ULC138" s="293"/>
      <c r="ULD138" s="293"/>
      <c r="ULE138" s="293"/>
      <c r="ULF138" s="293"/>
      <c r="ULG138" s="293"/>
      <c r="ULH138" s="293"/>
      <c r="ULI138" s="293"/>
      <c r="ULJ138" s="293"/>
      <c r="ULK138" s="293"/>
      <c r="ULL138" s="293"/>
      <c r="ULM138" s="293"/>
      <c r="ULN138" s="293"/>
      <c r="ULO138" s="293"/>
      <c r="ULP138" s="293"/>
      <c r="ULQ138" s="293"/>
      <c r="ULR138" s="293"/>
      <c r="ULS138" s="293"/>
      <c r="ULT138" s="293"/>
      <c r="ULU138" s="293"/>
      <c r="ULV138" s="293"/>
      <c r="ULW138" s="293"/>
      <c r="ULX138" s="293"/>
      <c r="ULY138" s="293"/>
      <c r="ULZ138" s="293"/>
      <c r="UMA138" s="293"/>
      <c r="UMB138" s="293"/>
      <c r="UMC138" s="293"/>
      <c r="UMD138" s="293"/>
      <c r="UME138" s="293"/>
      <c r="UMF138" s="293"/>
      <c r="UMG138" s="293"/>
      <c r="UMH138" s="293"/>
      <c r="UMI138" s="293"/>
      <c r="UMJ138" s="293"/>
      <c r="UMK138" s="293"/>
      <c r="UML138" s="293"/>
      <c r="UMM138" s="293"/>
      <c r="UMN138" s="293"/>
      <c r="UMO138" s="293"/>
      <c r="UMP138" s="293"/>
      <c r="UMQ138" s="293"/>
      <c r="UMR138" s="293"/>
      <c r="UMS138" s="293"/>
      <c r="UMT138" s="293"/>
      <c r="UMU138" s="293"/>
      <c r="UMV138" s="293"/>
      <c r="UMW138" s="293"/>
      <c r="UMX138" s="293"/>
      <c r="UMY138" s="293"/>
      <c r="UMZ138" s="293"/>
      <c r="UNA138" s="293"/>
      <c r="UNB138" s="293"/>
      <c r="UNC138" s="293"/>
      <c r="UND138" s="293"/>
      <c r="UNE138" s="293"/>
      <c r="UNF138" s="293"/>
      <c r="UNG138" s="293"/>
      <c r="UNH138" s="293"/>
      <c r="UNI138" s="293"/>
      <c r="UNJ138" s="293"/>
      <c r="UNK138" s="293"/>
      <c r="UNL138" s="293"/>
      <c r="UNM138" s="293"/>
      <c r="UNN138" s="293"/>
      <c r="UNO138" s="293"/>
      <c r="UNP138" s="293"/>
      <c r="UNQ138" s="293"/>
      <c r="UNR138" s="293"/>
      <c r="UNS138" s="293"/>
      <c r="UNT138" s="293"/>
      <c r="UNU138" s="293"/>
      <c r="UNV138" s="293"/>
      <c r="UNW138" s="293"/>
      <c r="UNX138" s="293"/>
      <c r="UNY138" s="293"/>
      <c r="UNZ138" s="293"/>
      <c r="UOA138" s="293"/>
      <c r="UOB138" s="293"/>
      <c r="UOC138" s="293"/>
      <c r="UOD138" s="293"/>
      <c r="UOE138" s="293"/>
      <c r="UOF138" s="293"/>
      <c r="UOG138" s="293"/>
      <c r="UOH138" s="293"/>
      <c r="UOI138" s="293"/>
      <c r="UOJ138" s="293"/>
      <c r="UOK138" s="293"/>
      <c r="UOL138" s="293"/>
      <c r="UOM138" s="293"/>
      <c r="UON138" s="293"/>
      <c r="UOO138" s="293"/>
      <c r="UOP138" s="293"/>
      <c r="UOQ138" s="293"/>
      <c r="UOR138" s="293"/>
      <c r="UOS138" s="293"/>
      <c r="UOT138" s="293"/>
      <c r="UOU138" s="293"/>
      <c r="UOV138" s="293"/>
      <c r="UOW138" s="293"/>
      <c r="UOX138" s="293"/>
      <c r="UOY138" s="293"/>
      <c r="UOZ138" s="293"/>
      <c r="UPA138" s="293"/>
      <c r="UPB138" s="293"/>
      <c r="UPC138" s="293"/>
      <c r="UPD138" s="293"/>
      <c r="UPE138" s="293"/>
      <c r="UPF138" s="293"/>
      <c r="UPG138" s="293"/>
      <c r="UPH138" s="293"/>
      <c r="UPI138" s="293"/>
      <c r="UPJ138" s="293"/>
      <c r="UPK138" s="293"/>
      <c r="UPL138" s="293"/>
      <c r="UPM138" s="293"/>
      <c r="UPN138" s="293"/>
      <c r="UPO138" s="293"/>
      <c r="UPP138" s="293"/>
      <c r="UPQ138" s="293"/>
      <c r="UPR138" s="293"/>
      <c r="UPS138" s="293"/>
      <c r="UPT138" s="293"/>
      <c r="UPU138" s="293"/>
      <c r="UPV138" s="293"/>
      <c r="UPW138" s="293"/>
      <c r="UPX138" s="293"/>
      <c r="UPY138" s="293"/>
      <c r="UPZ138" s="293"/>
      <c r="UQA138" s="293"/>
      <c r="UQB138" s="293"/>
      <c r="UQC138" s="293"/>
      <c r="UQD138" s="293"/>
      <c r="UQE138" s="293"/>
      <c r="UQF138" s="293"/>
      <c r="UQG138" s="293"/>
      <c r="UQH138" s="293"/>
      <c r="UQI138" s="293"/>
      <c r="UQJ138" s="293"/>
      <c r="UQK138" s="293"/>
      <c r="UQL138" s="293"/>
      <c r="UQM138" s="293"/>
      <c r="UQN138" s="293"/>
      <c r="UQO138" s="293"/>
      <c r="UQP138" s="293"/>
      <c r="UQQ138" s="293"/>
      <c r="UQR138" s="293"/>
      <c r="UQS138" s="293"/>
      <c r="UQT138" s="293"/>
      <c r="UQU138" s="293"/>
      <c r="UQV138" s="293"/>
      <c r="UQW138" s="293"/>
      <c r="UQX138" s="293"/>
      <c r="UQY138" s="293"/>
      <c r="UQZ138" s="293"/>
      <c r="URA138" s="293"/>
      <c r="URB138" s="293"/>
      <c r="URC138" s="293"/>
      <c r="URD138" s="293"/>
      <c r="URE138" s="293"/>
      <c r="URF138" s="293"/>
      <c r="URG138" s="293"/>
      <c r="URH138" s="293"/>
      <c r="URI138" s="293"/>
      <c r="URJ138" s="293"/>
      <c r="URK138" s="293"/>
      <c r="URL138" s="293"/>
      <c r="URM138" s="293"/>
      <c r="URN138" s="293"/>
      <c r="URO138" s="293"/>
      <c r="URP138" s="293"/>
      <c r="URQ138" s="293"/>
      <c r="URR138" s="293"/>
      <c r="URS138" s="293"/>
      <c r="URT138" s="293"/>
      <c r="URU138" s="293"/>
      <c r="URV138" s="293"/>
      <c r="URW138" s="293"/>
      <c r="URX138" s="293"/>
      <c r="URY138" s="293"/>
      <c r="URZ138" s="293"/>
      <c r="USA138" s="293"/>
      <c r="USB138" s="293"/>
      <c r="USC138" s="293"/>
      <c r="USD138" s="293"/>
      <c r="USE138" s="293"/>
      <c r="USF138" s="293"/>
      <c r="USG138" s="293"/>
      <c r="USH138" s="293"/>
      <c r="USI138" s="293"/>
      <c r="USJ138" s="293"/>
      <c r="USK138" s="293"/>
      <c r="USL138" s="293"/>
      <c r="USM138" s="293"/>
      <c r="USN138" s="293"/>
      <c r="USO138" s="293"/>
      <c r="USP138" s="293"/>
      <c r="USQ138" s="293"/>
      <c r="USR138" s="293"/>
      <c r="USS138" s="293"/>
      <c r="UST138" s="293"/>
      <c r="USU138" s="293"/>
      <c r="USV138" s="293"/>
      <c r="USW138" s="293"/>
      <c r="USX138" s="293"/>
      <c r="USY138" s="293"/>
      <c r="USZ138" s="293"/>
      <c r="UTA138" s="293"/>
      <c r="UTB138" s="293"/>
      <c r="UTC138" s="293"/>
      <c r="UTD138" s="293"/>
      <c r="UTE138" s="293"/>
      <c r="UTF138" s="293"/>
      <c r="UTG138" s="293"/>
      <c r="UTH138" s="293"/>
      <c r="UTI138" s="293"/>
      <c r="UTJ138" s="293"/>
      <c r="UTK138" s="293"/>
      <c r="UTL138" s="293"/>
      <c r="UTM138" s="293"/>
      <c r="UTN138" s="293"/>
      <c r="UTO138" s="293"/>
      <c r="UTP138" s="293"/>
      <c r="UTQ138" s="293"/>
      <c r="UTR138" s="293"/>
      <c r="UTS138" s="293"/>
      <c r="UTT138" s="293"/>
      <c r="UTU138" s="293"/>
      <c r="UTV138" s="293"/>
      <c r="UTW138" s="293"/>
      <c r="UTX138" s="293"/>
      <c r="UTY138" s="293"/>
      <c r="UTZ138" s="293"/>
      <c r="UUA138" s="293"/>
      <c r="UUB138" s="293"/>
      <c r="UUC138" s="293"/>
      <c r="UUD138" s="293"/>
      <c r="UUE138" s="293"/>
      <c r="UUF138" s="293"/>
      <c r="UUG138" s="293"/>
      <c r="UUH138" s="293"/>
      <c r="UUI138" s="293"/>
      <c r="UUJ138" s="293"/>
      <c r="UUK138" s="293"/>
      <c r="UUL138" s="293"/>
      <c r="UUM138" s="293"/>
      <c r="UUN138" s="293"/>
      <c r="UUO138" s="293"/>
      <c r="UUP138" s="293"/>
      <c r="UUQ138" s="293"/>
      <c r="UUR138" s="293"/>
      <c r="UUS138" s="293"/>
      <c r="UUT138" s="293"/>
      <c r="UUU138" s="293"/>
      <c r="UUV138" s="293"/>
      <c r="UUW138" s="293"/>
      <c r="UUX138" s="293"/>
      <c r="UUY138" s="293"/>
      <c r="UUZ138" s="293"/>
      <c r="UVA138" s="293"/>
      <c r="UVB138" s="293"/>
      <c r="UVC138" s="293"/>
      <c r="UVD138" s="293"/>
      <c r="UVE138" s="293"/>
      <c r="UVF138" s="293"/>
      <c r="UVG138" s="293"/>
      <c r="UVH138" s="293"/>
      <c r="UVI138" s="293"/>
      <c r="UVJ138" s="293"/>
      <c r="UVK138" s="293"/>
      <c r="UVL138" s="293"/>
      <c r="UVM138" s="293"/>
      <c r="UVN138" s="293"/>
      <c r="UVO138" s="293"/>
      <c r="UVP138" s="293"/>
      <c r="UVQ138" s="293"/>
      <c r="UVR138" s="293"/>
      <c r="UVS138" s="293"/>
      <c r="UVT138" s="293"/>
      <c r="UVU138" s="293"/>
      <c r="UVV138" s="293"/>
      <c r="UVW138" s="293"/>
      <c r="UVX138" s="293"/>
      <c r="UVY138" s="293"/>
      <c r="UVZ138" s="293"/>
      <c r="UWA138" s="293"/>
      <c r="UWB138" s="293"/>
      <c r="UWC138" s="293"/>
      <c r="UWD138" s="293"/>
      <c r="UWE138" s="293"/>
      <c r="UWF138" s="293"/>
      <c r="UWG138" s="293"/>
      <c r="UWH138" s="293"/>
      <c r="UWI138" s="293"/>
      <c r="UWJ138" s="293"/>
      <c r="UWK138" s="293"/>
      <c r="UWL138" s="293"/>
      <c r="UWM138" s="293"/>
      <c r="UWN138" s="293"/>
      <c r="UWO138" s="293"/>
      <c r="UWP138" s="293"/>
      <c r="UWQ138" s="293"/>
      <c r="UWR138" s="293"/>
      <c r="UWS138" s="293"/>
      <c r="UWT138" s="293"/>
      <c r="UWU138" s="293"/>
      <c r="UWV138" s="293"/>
      <c r="UWW138" s="293"/>
      <c r="UWX138" s="293"/>
      <c r="UWY138" s="293"/>
      <c r="UWZ138" s="293"/>
      <c r="UXA138" s="293"/>
      <c r="UXB138" s="293"/>
      <c r="UXC138" s="293"/>
      <c r="UXD138" s="293"/>
      <c r="UXE138" s="293"/>
      <c r="UXF138" s="293"/>
      <c r="UXG138" s="293"/>
      <c r="UXH138" s="293"/>
      <c r="UXI138" s="293"/>
      <c r="UXJ138" s="293"/>
      <c r="UXK138" s="293"/>
      <c r="UXL138" s="293"/>
      <c r="UXM138" s="293"/>
      <c r="UXN138" s="293"/>
      <c r="UXO138" s="293"/>
      <c r="UXP138" s="293"/>
      <c r="UXQ138" s="293"/>
      <c r="UXR138" s="293"/>
      <c r="UXS138" s="293"/>
      <c r="UXT138" s="293"/>
      <c r="UXU138" s="293"/>
      <c r="UXV138" s="293"/>
      <c r="UXW138" s="293"/>
      <c r="UXX138" s="293"/>
      <c r="UXY138" s="293"/>
      <c r="UXZ138" s="293"/>
      <c r="UYA138" s="293"/>
      <c r="UYB138" s="293"/>
      <c r="UYC138" s="293"/>
      <c r="UYD138" s="293"/>
      <c r="UYE138" s="293"/>
      <c r="UYF138" s="293"/>
      <c r="UYG138" s="293"/>
      <c r="UYH138" s="293"/>
      <c r="UYI138" s="293"/>
      <c r="UYJ138" s="293"/>
      <c r="UYK138" s="293"/>
      <c r="UYL138" s="293"/>
      <c r="UYM138" s="293"/>
      <c r="UYN138" s="293"/>
      <c r="UYO138" s="293"/>
      <c r="UYP138" s="293"/>
      <c r="UYQ138" s="293"/>
      <c r="UYR138" s="293"/>
      <c r="UYS138" s="293"/>
      <c r="UYT138" s="293"/>
      <c r="UYU138" s="293"/>
      <c r="UYV138" s="293"/>
      <c r="UYW138" s="293"/>
      <c r="UYX138" s="293"/>
      <c r="UYY138" s="293"/>
      <c r="UYZ138" s="293"/>
      <c r="UZA138" s="293"/>
      <c r="UZB138" s="293"/>
      <c r="UZC138" s="293"/>
      <c r="UZD138" s="293"/>
      <c r="UZE138" s="293"/>
      <c r="UZF138" s="293"/>
      <c r="UZG138" s="293"/>
      <c r="UZH138" s="293"/>
      <c r="UZI138" s="293"/>
      <c r="UZJ138" s="293"/>
      <c r="UZK138" s="293"/>
      <c r="UZL138" s="293"/>
      <c r="UZM138" s="293"/>
      <c r="UZN138" s="293"/>
      <c r="UZO138" s="293"/>
      <c r="UZP138" s="293"/>
      <c r="UZQ138" s="293"/>
      <c r="UZR138" s="293"/>
      <c r="UZS138" s="293"/>
      <c r="UZT138" s="293"/>
      <c r="UZU138" s="293"/>
      <c r="UZV138" s="293"/>
      <c r="UZW138" s="293"/>
      <c r="UZX138" s="293"/>
      <c r="UZY138" s="293"/>
      <c r="UZZ138" s="293"/>
      <c r="VAA138" s="293"/>
      <c r="VAB138" s="293"/>
      <c r="VAC138" s="293"/>
      <c r="VAD138" s="293"/>
      <c r="VAE138" s="293"/>
      <c r="VAF138" s="293"/>
      <c r="VAG138" s="293"/>
      <c r="VAH138" s="293"/>
      <c r="VAI138" s="293"/>
      <c r="VAJ138" s="293"/>
      <c r="VAK138" s="293"/>
      <c r="VAL138" s="293"/>
      <c r="VAM138" s="293"/>
      <c r="VAN138" s="293"/>
      <c r="VAO138" s="293"/>
      <c r="VAP138" s="293"/>
      <c r="VAQ138" s="293"/>
      <c r="VAR138" s="293"/>
      <c r="VAS138" s="293"/>
      <c r="VAT138" s="293"/>
      <c r="VAU138" s="293"/>
      <c r="VAV138" s="293"/>
      <c r="VAW138" s="293"/>
      <c r="VAX138" s="293"/>
      <c r="VAY138" s="293"/>
      <c r="VAZ138" s="293"/>
      <c r="VBA138" s="293"/>
      <c r="VBB138" s="293"/>
      <c r="VBC138" s="293"/>
      <c r="VBD138" s="293"/>
      <c r="VBE138" s="293"/>
      <c r="VBF138" s="293"/>
      <c r="VBG138" s="293"/>
      <c r="VBH138" s="293"/>
      <c r="VBI138" s="293"/>
      <c r="VBJ138" s="293"/>
      <c r="VBK138" s="293"/>
      <c r="VBL138" s="293"/>
      <c r="VBM138" s="293"/>
      <c r="VBN138" s="293"/>
      <c r="VBO138" s="293"/>
      <c r="VBP138" s="293"/>
      <c r="VBQ138" s="293"/>
      <c r="VBR138" s="293"/>
      <c r="VBS138" s="293"/>
      <c r="VBT138" s="293"/>
      <c r="VBU138" s="293"/>
      <c r="VBV138" s="293"/>
      <c r="VBW138" s="293"/>
      <c r="VBX138" s="293"/>
      <c r="VBY138" s="293"/>
      <c r="VBZ138" s="293"/>
      <c r="VCA138" s="293"/>
      <c r="VCB138" s="293"/>
      <c r="VCC138" s="293"/>
      <c r="VCD138" s="293"/>
      <c r="VCE138" s="293"/>
      <c r="VCF138" s="293"/>
      <c r="VCG138" s="293"/>
      <c r="VCH138" s="293"/>
      <c r="VCI138" s="293"/>
      <c r="VCJ138" s="293"/>
      <c r="VCK138" s="293"/>
      <c r="VCL138" s="293"/>
      <c r="VCM138" s="293"/>
      <c r="VCN138" s="293"/>
      <c r="VCO138" s="293"/>
      <c r="VCP138" s="293"/>
      <c r="VCQ138" s="293"/>
      <c r="VCR138" s="293"/>
      <c r="VCS138" s="293"/>
      <c r="VCT138" s="293"/>
      <c r="VCU138" s="293"/>
      <c r="VCV138" s="293"/>
      <c r="VCW138" s="293"/>
      <c r="VCX138" s="293"/>
      <c r="VCY138" s="293"/>
      <c r="VCZ138" s="293"/>
      <c r="VDA138" s="293"/>
      <c r="VDB138" s="293"/>
      <c r="VDC138" s="293"/>
      <c r="VDD138" s="293"/>
      <c r="VDE138" s="293"/>
      <c r="VDF138" s="293"/>
      <c r="VDG138" s="293"/>
      <c r="VDH138" s="293"/>
      <c r="VDI138" s="293"/>
      <c r="VDJ138" s="293"/>
      <c r="VDK138" s="293"/>
      <c r="VDL138" s="293"/>
      <c r="VDM138" s="293"/>
      <c r="VDN138" s="293"/>
      <c r="VDO138" s="293"/>
      <c r="VDP138" s="293"/>
      <c r="VDQ138" s="293"/>
      <c r="VDR138" s="293"/>
      <c r="VDS138" s="293"/>
      <c r="VDT138" s="293"/>
      <c r="VDU138" s="293"/>
      <c r="VDV138" s="293"/>
      <c r="VDW138" s="293"/>
      <c r="VDX138" s="293"/>
      <c r="VDY138" s="293"/>
      <c r="VDZ138" s="293"/>
      <c r="VEA138" s="293"/>
      <c r="VEB138" s="293"/>
      <c r="VEC138" s="293"/>
      <c r="VED138" s="293"/>
      <c r="VEE138" s="293"/>
      <c r="VEF138" s="293"/>
      <c r="VEG138" s="293"/>
      <c r="VEH138" s="293"/>
      <c r="VEI138" s="293"/>
      <c r="VEJ138" s="293"/>
      <c r="VEK138" s="293"/>
      <c r="VEL138" s="293"/>
      <c r="VEM138" s="293"/>
      <c r="VEN138" s="293"/>
      <c r="VEO138" s="293"/>
      <c r="VEP138" s="293"/>
      <c r="VEQ138" s="293"/>
      <c r="VER138" s="293"/>
      <c r="VES138" s="293"/>
      <c r="VET138" s="293"/>
      <c r="VEU138" s="293"/>
      <c r="VEV138" s="293"/>
      <c r="VEW138" s="293"/>
      <c r="VEX138" s="293"/>
      <c r="VEY138" s="293"/>
      <c r="VEZ138" s="293"/>
      <c r="VFA138" s="293"/>
      <c r="VFB138" s="293"/>
      <c r="VFC138" s="293"/>
      <c r="VFD138" s="293"/>
      <c r="VFE138" s="293"/>
      <c r="VFF138" s="293"/>
      <c r="VFG138" s="293"/>
      <c r="VFH138" s="293"/>
      <c r="VFI138" s="293"/>
      <c r="VFJ138" s="293"/>
      <c r="VFK138" s="293"/>
      <c r="VFL138" s="293"/>
      <c r="VFM138" s="293"/>
      <c r="VFN138" s="293"/>
      <c r="VFO138" s="293"/>
      <c r="VFP138" s="293"/>
      <c r="VFQ138" s="293"/>
      <c r="VFR138" s="293"/>
      <c r="VFS138" s="293"/>
      <c r="VFT138" s="293"/>
      <c r="VFU138" s="293"/>
      <c r="VFV138" s="293"/>
      <c r="VFW138" s="293"/>
      <c r="VFX138" s="293"/>
      <c r="VFY138" s="293"/>
      <c r="VFZ138" s="293"/>
      <c r="VGA138" s="293"/>
      <c r="VGB138" s="293"/>
      <c r="VGC138" s="293"/>
      <c r="VGD138" s="293"/>
      <c r="VGE138" s="293"/>
      <c r="VGF138" s="293"/>
      <c r="VGG138" s="293"/>
      <c r="VGH138" s="293"/>
      <c r="VGI138" s="293"/>
      <c r="VGJ138" s="293"/>
      <c r="VGK138" s="293"/>
      <c r="VGL138" s="293"/>
      <c r="VGM138" s="293"/>
      <c r="VGN138" s="293"/>
      <c r="VGO138" s="293"/>
      <c r="VGP138" s="293"/>
      <c r="VGQ138" s="293"/>
      <c r="VGR138" s="293"/>
      <c r="VGS138" s="293"/>
      <c r="VGT138" s="293"/>
      <c r="VGU138" s="293"/>
      <c r="VGV138" s="293"/>
      <c r="VGW138" s="293"/>
      <c r="VGX138" s="293"/>
      <c r="VGY138" s="293"/>
      <c r="VGZ138" s="293"/>
      <c r="VHA138" s="293"/>
      <c r="VHB138" s="293"/>
      <c r="VHC138" s="293"/>
      <c r="VHD138" s="293"/>
      <c r="VHE138" s="293"/>
      <c r="VHF138" s="293"/>
      <c r="VHG138" s="293"/>
      <c r="VHH138" s="293"/>
      <c r="VHI138" s="293"/>
      <c r="VHJ138" s="293"/>
      <c r="VHK138" s="293"/>
      <c r="VHL138" s="293"/>
      <c r="VHM138" s="293"/>
      <c r="VHN138" s="293"/>
      <c r="VHO138" s="293"/>
      <c r="VHP138" s="293"/>
      <c r="VHQ138" s="293"/>
      <c r="VHR138" s="293"/>
      <c r="VHS138" s="293"/>
      <c r="VHT138" s="293"/>
      <c r="VHU138" s="293"/>
      <c r="VHV138" s="293"/>
      <c r="VHW138" s="293"/>
      <c r="VHX138" s="293"/>
      <c r="VHY138" s="293"/>
      <c r="VHZ138" s="293"/>
      <c r="VIA138" s="293"/>
      <c r="VIB138" s="293"/>
      <c r="VIC138" s="293"/>
      <c r="VID138" s="293"/>
      <c r="VIE138" s="293"/>
      <c r="VIF138" s="293"/>
      <c r="VIG138" s="293"/>
      <c r="VIH138" s="293"/>
      <c r="VII138" s="293"/>
      <c r="VIJ138" s="293"/>
      <c r="VIK138" s="293"/>
      <c r="VIL138" s="293"/>
      <c r="VIM138" s="293"/>
      <c r="VIN138" s="293"/>
      <c r="VIO138" s="293"/>
      <c r="VIP138" s="293"/>
      <c r="VIQ138" s="293"/>
      <c r="VIR138" s="293"/>
      <c r="VIS138" s="293"/>
      <c r="VIT138" s="293"/>
      <c r="VIU138" s="293"/>
      <c r="VIV138" s="293"/>
      <c r="VIW138" s="293"/>
      <c r="VIX138" s="293"/>
      <c r="VIY138" s="293"/>
      <c r="VIZ138" s="293"/>
      <c r="VJA138" s="293"/>
      <c r="VJB138" s="293"/>
      <c r="VJC138" s="293"/>
      <c r="VJD138" s="293"/>
      <c r="VJE138" s="293"/>
      <c r="VJF138" s="293"/>
      <c r="VJG138" s="293"/>
      <c r="VJH138" s="293"/>
      <c r="VJI138" s="293"/>
      <c r="VJJ138" s="293"/>
      <c r="VJK138" s="293"/>
      <c r="VJL138" s="293"/>
      <c r="VJM138" s="293"/>
      <c r="VJN138" s="293"/>
      <c r="VJO138" s="293"/>
      <c r="VJP138" s="293"/>
      <c r="VJQ138" s="293"/>
      <c r="VJR138" s="293"/>
      <c r="VJS138" s="293"/>
      <c r="VJT138" s="293"/>
      <c r="VJU138" s="293"/>
      <c r="VJV138" s="293"/>
      <c r="VJW138" s="293"/>
      <c r="VJX138" s="293"/>
      <c r="VJY138" s="293"/>
      <c r="VJZ138" s="293"/>
      <c r="VKA138" s="293"/>
      <c r="VKB138" s="293"/>
      <c r="VKC138" s="293"/>
      <c r="VKD138" s="293"/>
      <c r="VKE138" s="293"/>
      <c r="VKF138" s="293"/>
      <c r="VKG138" s="293"/>
      <c r="VKH138" s="293"/>
      <c r="VKI138" s="293"/>
      <c r="VKJ138" s="293"/>
      <c r="VKK138" s="293"/>
      <c r="VKL138" s="293"/>
      <c r="VKM138" s="293"/>
      <c r="VKN138" s="293"/>
      <c r="VKO138" s="293"/>
      <c r="VKP138" s="293"/>
      <c r="VKQ138" s="293"/>
      <c r="VKR138" s="293"/>
      <c r="VKS138" s="293"/>
      <c r="VKT138" s="293"/>
      <c r="VKU138" s="293"/>
      <c r="VKV138" s="293"/>
      <c r="VKW138" s="293"/>
      <c r="VKX138" s="293"/>
      <c r="VKY138" s="293"/>
      <c r="VKZ138" s="293"/>
      <c r="VLA138" s="293"/>
      <c r="VLB138" s="293"/>
      <c r="VLC138" s="293"/>
      <c r="VLD138" s="293"/>
      <c r="VLE138" s="293"/>
      <c r="VLF138" s="293"/>
      <c r="VLG138" s="293"/>
      <c r="VLH138" s="293"/>
      <c r="VLI138" s="293"/>
      <c r="VLJ138" s="293"/>
      <c r="VLK138" s="293"/>
      <c r="VLL138" s="293"/>
      <c r="VLM138" s="293"/>
      <c r="VLN138" s="293"/>
      <c r="VLO138" s="293"/>
      <c r="VLP138" s="293"/>
      <c r="VLQ138" s="293"/>
      <c r="VLR138" s="293"/>
      <c r="VLS138" s="293"/>
      <c r="VLT138" s="293"/>
      <c r="VLU138" s="293"/>
      <c r="VLV138" s="293"/>
      <c r="VLW138" s="293"/>
      <c r="VLX138" s="293"/>
      <c r="VLY138" s="293"/>
      <c r="VLZ138" s="293"/>
      <c r="VMA138" s="293"/>
      <c r="VMB138" s="293"/>
      <c r="VMC138" s="293"/>
      <c r="VMD138" s="293"/>
      <c r="VME138" s="293"/>
      <c r="VMF138" s="293"/>
      <c r="VMG138" s="293"/>
      <c r="VMH138" s="293"/>
      <c r="VMI138" s="293"/>
      <c r="VMJ138" s="293"/>
      <c r="VMK138" s="293"/>
      <c r="VML138" s="293"/>
      <c r="VMM138" s="293"/>
      <c r="VMN138" s="293"/>
      <c r="VMO138" s="293"/>
      <c r="VMP138" s="293"/>
      <c r="VMQ138" s="293"/>
      <c r="VMR138" s="293"/>
      <c r="VMS138" s="293"/>
      <c r="VMT138" s="293"/>
      <c r="VMU138" s="293"/>
      <c r="VMV138" s="293"/>
      <c r="VMW138" s="293"/>
      <c r="VMX138" s="293"/>
      <c r="VMY138" s="293"/>
      <c r="VMZ138" s="293"/>
      <c r="VNA138" s="293"/>
      <c r="VNB138" s="293"/>
      <c r="VNC138" s="293"/>
      <c r="VND138" s="293"/>
      <c r="VNE138" s="293"/>
      <c r="VNF138" s="293"/>
      <c r="VNG138" s="293"/>
      <c r="VNH138" s="293"/>
      <c r="VNI138" s="293"/>
      <c r="VNJ138" s="293"/>
      <c r="VNK138" s="293"/>
      <c r="VNL138" s="293"/>
      <c r="VNM138" s="293"/>
      <c r="VNN138" s="293"/>
      <c r="VNO138" s="293"/>
      <c r="VNP138" s="293"/>
      <c r="VNQ138" s="293"/>
      <c r="VNR138" s="293"/>
      <c r="VNS138" s="293"/>
      <c r="VNT138" s="293"/>
      <c r="VNU138" s="293"/>
      <c r="VNV138" s="293"/>
      <c r="VNW138" s="293"/>
      <c r="VNX138" s="293"/>
      <c r="VNY138" s="293"/>
      <c r="VNZ138" s="293"/>
      <c r="VOA138" s="293"/>
      <c r="VOB138" s="293"/>
      <c r="VOC138" s="293"/>
      <c r="VOD138" s="293"/>
      <c r="VOE138" s="293"/>
      <c r="VOF138" s="293"/>
      <c r="VOG138" s="293"/>
      <c r="VOH138" s="293"/>
      <c r="VOI138" s="293"/>
      <c r="VOJ138" s="293"/>
      <c r="VOK138" s="293"/>
      <c r="VOL138" s="293"/>
      <c r="VOM138" s="293"/>
      <c r="VON138" s="293"/>
      <c r="VOO138" s="293"/>
      <c r="VOP138" s="293"/>
      <c r="VOQ138" s="293"/>
      <c r="VOR138" s="293"/>
      <c r="VOS138" s="293"/>
      <c r="VOT138" s="293"/>
      <c r="VOU138" s="293"/>
      <c r="VOV138" s="293"/>
      <c r="VOW138" s="293"/>
      <c r="VOX138" s="293"/>
      <c r="VOY138" s="293"/>
      <c r="VOZ138" s="293"/>
      <c r="VPA138" s="293"/>
      <c r="VPB138" s="293"/>
      <c r="VPC138" s="293"/>
      <c r="VPD138" s="293"/>
      <c r="VPE138" s="293"/>
      <c r="VPF138" s="293"/>
      <c r="VPG138" s="293"/>
      <c r="VPH138" s="293"/>
      <c r="VPI138" s="293"/>
      <c r="VPJ138" s="293"/>
      <c r="VPK138" s="293"/>
      <c r="VPL138" s="293"/>
      <c r="VPM138" s="293"/>
      <c r="VPN138" s="293"/>
      <c r="VPO138" s="293"/>
      <c r="VPP138" s="293"/>
      <c r="VPQ138" s="293"/>
      <c r="VPR138" s="293"/>
      <c r="VPS138" s="293"/>
      <c r="VPT138" s="293"/>
      <c r="VPU138" s="293"/>
      <c r="VPV138" s="293"/>
      <c r="VPW138" s="293"/>
      <c r="VPX138" s="293"/>
      <c r="VPY138" s="293"/>
      <c r="VPZ138" s="293"/>
      <c r="VQA138" s="293"/>
      <c r="VQB138" s="293"/>
      <c r="VQC138" s="293"/>
      <c r="VQD138" s="293"/>
      <c r="VQE138" s="293"/>
      <c r="VQF138" s="293"/>
      <c r="VQG138" s="293"/>
      <c r="VQH138" s="293"/>
      <c r="VQI138" s="293"/>
      <c r="VQJ138" s="293"/>
      <c r="VQK138" s="293"/>
      <c r="VQL138" s="293"/>
      <c r="VQM138" s="293"/>
      <c r="VQN138" s="293"/>
      <c r="VQO138" s="293"/>
      <c r="VQP138" s="293"/>
      <c r="VQQ138" s="293"/>
      <c r="VQR138" s="293"/>
      <c r="VQS138" s="293"/>
      <c r="VQT138" s="293"/>
      <c r="VQU138" s="293"/>
      <c r="VQV138" s="293"/>
      <c r="VQW138" s="293"/>
      <c r="VQX138" s="293"/>
      <c r="VQY138" s="293"/>
      <c r="VQZ138" s="293"/>
      <c r="VRA138" s="293"/>
      <c r="VRB138" s="293"/>
      <c r="VRC138" s="293"/>
      <c r="VRD138" s="293"/>
      <c r="VRE138" s="293"/>
      <c r="VRF138" s="293"/>
      <c r="VRG138" s="293"/>
      <c r="VRH138" s="293"/>
      <c r="VRI138" s="293"/>
      <c r="VRJ138" s="293"/>
      <c r="VRK138" s="293"/>
      <c r="VRL138" s="293"/>
      <c r="VRM138" s="293"/>
      <c r="VRN138" s="293"/>
      <c r="VRO138" s="293"/>
      <c r="VRP138" s="293"/>
      <c r="VRQ138" s="293"/>
      <c r="VRR138" s="293"/>
      <c r="VRS138" s="293"/>
      <c r="VRT138" s="293"/>
      <c r="VRU138" s="293"/>
      <c r="VRV138" s="293"/>
      <c r="VRW138" s="293"/>
      <c r="VRX138" s="293"/>
      <c r="VRY138" s="293"/>
      <c r="VRZ138" s="293"/>
      <c r="VSA138" s="293"/>
      <c r="VSB138" s="293"/>
      <c r="VSC138" s="293"/>
      <c r="VSD138" s="293"/>
      <c r="VSE138" s="293"/>
      <c r="VSF138" s="293"/>
      <c r="VSG138" s="293"/>
      <c r="VSH138" s="293"/>
      <c r="VSI138" s="293"/>
      <c r="VSJ138" s="293"/>
      <c r="VSK138" s="293"/>
      <c r="VSL138" s="293"/>
      <c r="VSM138" s="293"/>
      <c r="VSN138" s="293"/>
      <c r="VSO138" s="293"/>
      <c r="VSP138" s="293"/>
      <c r="VSQ138" s="293"/>
      <c r="VSR138" s="293"/>
      <c r="VSS138" s="293"/>
      <c r="VST138" s="293"/>
      <c r="VSU138" s="293"/>
      <c r="VSV138" s="293"/>
      <c r="VSW138" s="293"/>
      <c r="VSX138" s="293"/>
      <c r="VSY138" s="293"/>
      <c r="VSZ138" s="293"/>
      <c r="VTA138" s="293"/>
      <c r="VTB138" s="293"/>
      <c r="VTC138" s="293"/>
      <c r="VTD138" s="293"/>
      <c r="VTE138" s="293"/>
      <c r="VTF138" s="293"/>
      <c r="VTG138" s="293"/>
      <c r="VTH138" s="293"/>
      <c r="VTI138" s="293"/>
      <c r="VTJ138" s="293"/>
      <c r="VTK138" s="293"/>
      <c r="VTL138" s="293"/>
      <c r="VTM138" s="293"/>
      <c r="VTN138" s="293"/>
      <c r="VTO138" s="293"/>
      <c r="VTP138" s="293"/>
      <c r="VTQ138" s="293"/>
      <c r="VTR138" s="293"/>
      <c r="VTS138" s="293"/>
      <c r="VTT138" s="293"/>
      <c r="VTU138" s="293"/>
      <c r="VTV138" s="293"/>
      <c r="VTW138" s="293"/>
      <c r="VTX138" s="293"/>
      <c r="VTY138" s="293"/>
      <c r="VTZ138" s="293"/>
      <c r="VUA138" s="293"/>
      <c r="VUB138" s="293"/>
      <c r="VUC138" s="293"/>
      <c r="VUD138" s="293"/>
      <c r="VUE138" s="293"/>
      <c r="VUF138" s="293"/>
      <c r="VUG138" s="293"/>
      <c r="VUH138" s="293"/>
      <c r="VUI138" s="293"/>
      <c r="VUJ138" s="293"/>
      <c r="VUK138" s="293"/>
      <c r="VUL138" s="293"/>
      <c r="VUM138" s="293"/>
      <c r="VUN138" s="293"/>
      <c r="VUO138" s="293"/>
      <c r="VUP138" s="293"/>
      <c r="VUQ138" s="293"/>
      <c r="VUR138" s="293"/>
      <c r="VUS138" s="293"/>
      <c r="VUT138" s="293"/>
      <c r="VUU138" s="293"/>
      <c r="VUV138" s="293"/>
      <c r="VUW138" s="293"/>
      <c r="VUX138" s="293"/>
      <c r="VUY138" s="293"/>
      <c r="VUZ138" s="293"/>
      <c r="VVA138" s="293"/>
      <c r="VVB138" s="293"/>
      <c r="VVC138" s="293"/>
      <c r="VVD138" s="293"/>
      <c r="VVE138" s="293"/>
      <c r="VVF138" s="293"/>
      <c r="VVG138" s="293"/>
      <c r="VVH138" s="293"/>
      <c r="VVI138" s="293"/>
      <c r="VVJ138" s="293"/>
      <c r="VVK138" s="293"/>
      <c r="VVL138" s="293"/>
      <c r="VVM138" s="293"/>
      <c r="VVN138" s="293"/>
      <c r="VVO138" s="293"/>
      <c r="VVP138" s="293"/>
      <c r="VVQ138" s="293"/>
      <c r="VVR138" s="293"/>
      <c r="VVS138" s="293"/>
      <c r="VVT138" s="293"/>
      <c r="VVU138" s="293"/>
      <c r="VVV138" s="293"/>
      <c r="VVW138" s="293"/>
      <c r="VVX138" s="293"/>
      <c r="VVY138" s="293"/>
      <c r="VVZ138" s="293"/>
      <c r="VWA138" s="293"/>
      <c r="VWB138" s="293"/>
      <c r="VWC138" s="293"/>
      <c r="VWD138" s="293"/>
      <c r="VWE138" s="293"/>
      <c r="VWF138" s="293"/>
      <c r="VWG138" s="293"/>
      <c r="VWH138" s="293"/>
      <c r="VWI138" s="293"/>
      <c r="VWJ138" s="293"/>
      <c r="VWK138" s="293"/>
      <c r="VWL138" s="293"/>
      <c r="VWM138" s="293"/>
      <c r="VWN138" s="293"/>
      <c r="VWO138" s="293"/>
      <c r="VWP138" s="293"/>
      <c r="VWQ138" s="293"/>
      <c r="VWR138" s="293"/>
      <c r="VWS138" s="293"/>
      <c r="VWT138" s="293"/>
      <c r="VWU138" s="293"/>
      <c r="VWV138" s="293"/>
      <c r="VWW138" s="293"/>
      <c r="VWX138" s="293"/>
      <c r="VWY138" s="293"/>
      <c r="VWZ138" s="293"/>
      <c r="VXA138" s="293"/>
      <c r="VXB138" s="293"/>
      <c r="VXC138" s="293"/>
      <c r="VXD138" s="293"/>
      <c r="VXE138" s="293"/>
      <c r="VXF138" s="293"/>
      <c r="VXG138" s="293"/>
      <c r="VXH138" s="293"/>
      <c r="VXI138" s="293"/>
      <c r="VXJ138" s="293"/>
      <c r="VXK138" s="293"/>
      <c r="VXL138" s="293"/>
      <c r="VXM138" s="293"/>
      <c r="VXN138" s="293"/>
      <c r="VXO138" s="293"/>
      <c r="VXP138" s="293"/>
      <c r="VXQ138" s="293"/>
      <c r="VXR138" s="293"/>
      <c r="VXS138" s="293"/>
      <c r="VXT138" s="293"/>
      <c r="VXU138" s="293"/>
      <c r="VXV138" s="293"/>
      <c r="VXW138" s="293"/>
      <c r="VXX138" s="293"/>
      <c r="VXY138" s="293"/>
      <c r="VXZ138" s="293"/>
      <c r="VYA138" s="293"/>
      <c r="VYB138" s="293"/>
      <c r="VYC138" s="293"/>
      <c r="VYD138" s="293"/>
      <c r="VYE138" s="293"/>
      <c r="VYF138" s="293"/>
      <c r="VYG138" s="293"/>
      <c r="VYH138" s="293"/>
      <c r="VYI138" s="293"/>
      <c r="VYJ138" s="293"/>
      <c r="VYK138" s="293"/>
      <c r="VYL138" s="293"/>
      <c r="VYM138" s="293"/>
      <c r="VYN138" s="293"/>
      <c r="VYO138" s="293"/>
      <c r="VYP138" s="293"/>
      <c r="VYQ138" s="293"/>
      <c r="VYR138" s="293"/>
      <c r="VYS138" s="293"/>
      <c r="VYT138" s="293"/>
      <c r="VYU138" s="293"/>
      <c r="VYV138" s="293"/>
      <c r="VYW138" s="293"/>
      <c r="VYX138" s="293"/>
      <c r="VYY138" s="293"/>
      <c r="VYZ138" s="293"/>
      <c r="VZA138" s="293"/>
      <c r="VZB138" s="293"/>
      <c r="VZC138" s="293"/>
      <c r="VZD138" s="293"/>
      <c r="VZE138" s="293"/>
      <c r="VZF138" s="293"/>
      <c r="VZG138" s="293"/>
      <c r="VZH138" s="293"/>
      <c r="VZI138" s="293"/>
      <c r="VZJ138" s="293"/>
      <c r="VZK138" s="293"/>
      <c r="VZL138" s="293"/>
      <c r="VZM138" s="293"/>
      <c r="VZN138" s="293"/>
      <c r="VZO138" s="293"/>
      <c r="VZP138" s="293"/>
      <c r="VZQ138" s="293"/>
      <c r="VZR138" s="293"/>
      <c r="VZS138" s="293"/>
      <c r="VZT138" s="293"/>
      <c r="VZU138" s="293"/>
      <c r="VZV138" s="293"/>
      <c r="VZW138" s="293"/>
      <c r="VZX138" s="293"/>
      <c r="VZY138" s="293"/>
      <c r="VZZ138" s="293"/>
      <c r="WAA138" s="293"/>
      <c r="WAB138" s="293"/>
      <c r="WAC138" s="293"/>
      <c r="WAD138" s="293"/>
      <c r="WAE138" s="293"/>
      <c r="WAF138" s="293"/>
      <c r="WAG138" s="293"/>
      <c r="WAH138" s="293"/>
      <c r="WAI138" s="293"/>
      <c r="WAJ138" s="293"/>
      <c r="WAK138" s="293"/>
      <c r="WAL138" s="293"/>
      <c r="WAM138" s="293"/>
      <c r="WAN138" s="293"/>
      <c r="WAO138" s="293"/>
      <c r="WAP138" s="293"/>
      <c r="WAQ138" s="293"/>
      <c r="WAR138" s="293"/>
      <c r="WAS138" s="293"/>
      <c r="WAT138" s="293"/>
      <c r="WAU138" s="293"/>
      <c r="WAV138" s="293"/>
      <c r="WAW138" s="293"/>
      <c r="WAX138" s="293"/>
      <c r="WAY138" s="293"/>
      <c r="WAZ138" s="293"/>
      <c r="WBA138" s="293"/>
      <c r="WBB138" s="293"/>
      <c r="WBC138" s="293"/>
      <c r="WBD138" s="293"/>
      <c r="WBE138" s="293"/>
      <c r="WBF138" s="293"/>
      <c r="WBG138" s="293"/>
      <c r="WBH138" s="293"/>
      <c r="WBI138" s="293"/>
      <c r="WBJ138" s="293"/>
      <c r="WBK138" s="293"/>
      <c r="WBL138" s="293"/>
      <c r="WBM138" s="293"/>
      <c r="WBN138" s="293"/>
      <c r="WBO138" s="293"/>
      <c r="WBP138" s="293"/>
      <c r="WBQ138" s="293"/>
      <c r="WBR138" s="293"/>
      <c r="WBS138" s="293"/>
      <c r="WBT138" s="293"/>
      <c r="WBU138" s="293"/>
      <c r="WBV138" s="293"/>
      <c r="WBW138" s="293"/>
      <c r="WBX138" s="293"/>
      <c r="WBY138" s="293"/>
      <c r="WBZ138" s="293"/>
      <c r="WCA138" s="293"/>
      <c r="WCB138" s="293"/>
      <c r="WCC138" s="293"/>
      <c r="WCD138" s="293"/>
      <c r="WCE138" s="293"/>
      <c r="WCF138" s="293"/>
      <c r="WCG138" s="293"/>
      <c r="WCH138" s="293"/>
      <c r="WCI138" s="293"/>
      <c r="WCJ138" s="293"/>
      <c r="WCK138" s="293"/>
      <c r="WCL138" s="293"/>
      <c r="WCM138" s="293"/>
      <c r="WCN138" s="293"/>
      <c r="WCO138" s="293"/>
      <c r="WCP138" s="293"/>
      <c r="WCQ138" s="293"/>
      <c r="WCR138" s="293"/>
      <c r="WCS138" s="293"/>
      <c r="WCT138" s="293"/>
      <c r="WCU138" s="293"/>
      <c r="WCV138" s="293"/>
      <c r="WCW138" s="293"/>
      <c r="WCX138" s="293"/>
      <c r="WCY138" s="293"/>
      <c r="WCZ138" s="293"/>
      <c r="WDA138" s="293"/>
      <c r="WDB138" s="293"/>
      <c r="WDC138" s="293"/>
      <c r="WDD138" s="293"/>
      <c r="WDE138" s="293"/>
      <c r="WDF138" s="293"/>
      <c r="WDG138" s="293"/>
      <c r="WDH138" s="293"/>
      <c r="WDI138" s="293"/>
      <c r="WDJ138" s="293"/>
      <c r="WDK138" s="293"/>
      <c r="WDL138" s="293"/>
      <c r="WDM138" s="293"/>
      <c r="WDN138" s="293"/>
      <c r="WDO138" s="293"/>
      <c r="WDP138" s="293"/>
      <c r="WDQ138" s="293"/>
      <c r="WDR138" s="293"/>
      <c r="WDS138" s="293"/>
      <c r="WDT138" s="293"/>
      <c r="WDU138" s="293"/>
      <c r="WDV138" s="293"/>
      <c r="WDW138" s="293"/>
      <c r="WDX138" s="293"/>
      <c r="WDY138" s="293"/>
      <c r="WDZ138" s="293"/>
      <c r="WEA138" s="293"/>
      <c r="WEB138" s="293"/>
      <c r="WEC138" s="293"/>
      <c r="WED138" s="293"/>
      <c r="WEE138" s="293"/>
      <c r="WEF138" s="293"/>
      <c r="WEG138" s="293"/>
      <c r="WEH138" s="293"/>
      <c r="WEI138" s="293"/>
      <c r="WEJ138" s="293"/>
      <c r="WEK138" s="293"/>
      <c r="WEL138" s="293"/>
      <c r="WEM138" s="293"/>
      <c r="WEN138" s="293"/>
      <c r="WEO138" s="293"/>
      <c r="WEP138" s="293"/>
      <c r="WEQ138" s="293"/>
      <c r="WER138" s="293"/>
      <c r="WES138" s="293"/>
      <c r="WET138" s="293"/>
      <c r="WEU138" s="293"/>
      <c r="WEV138" s="293"/>
      <c r="WEW138" s="293"/>
      <c r="WEX138" s="293"/>
      <c r="WEY138" s="293"/>
      <c r="WEZ138" s="293"/>
      <c r="WFA138" s="293"/>
      <c r="WFB138" s="293"/>
      <c r="WFC138" s="293"/>
      <c r="WFD138" s="293"/>
      <c r="WFE138" s="293"/>
      <c r="WFF138" s="293"/>
      <c r="WFG138" s="293"/>
      <c r="WFH138" s="293"/>
      <c r="WFI138" s="293"/>
      <c r="WFJ138" s="293"/>
      <c r="WFK138" s="293"/>
      <c r="WFL138" s="293"/>
      <c r="WFM138" s="293"/>
      <c r="WFN138" s="293"/>
      <c r="WFO138" s="293"/>
      <c r="WFP138" s="293"/>
      <c r="WFQ138" s="293"/>
      <c r="WFR138" s="293"/>
      <c r="WFS138" s="293"/>
      <c r="WFT138" s="293"/>
      <c r="WFU138" s="293"/>
      <c r="WFV138" s="293"/>
      <c r="WFW138" s="293"/>
      <c r="WFX138" s="293"/>
      <c r="WFY138" s="293"/>
      <c r="WFZ138" s="293"/>
      <c r="WGA138" s="293"/>
      <c r="WGB138" s="293"/>
      <c r="WGC138" s="293"/>
      <c r="WGD138" s="293"/>
      <c r="WGE138" s="293"/>
      <c r="WGF138" s="293"/>
      <c r="WGG138" s="293"/>
      <c r="WGH138" s="293"/>
      <c r="WGI138" s="293"/>
      <c r="WGJ138" s="293"/>
      <c r="WGK138" s="293"/>
      <c r="WGL138" s="293"/>
      <c r="WGM138" s="293"/>
      <c r="WGN138" s="293"/>
      <c r="WGO138" s="293"/>
      <c r="WGP138" s="293"/>
      <c r="WGQ138" s="293"/>
      <c r="WGR138" s="293"/>
      <c r="WGS138" s="293"/>
      <c r="WGT138" s="293"/>
      <c r="WGU138" s="293"/>
      <c r="WGV138" s="293"/>
      <c r="WGW138" s="293"/>
      <c r="WGX138" s="293"/>
      <c r="WGY138" s="293"/>
      <c r="WGZ138" s="293"/>
      <c r="WHA138" s="293"/>
      <c r="WHB138" s="293"/>
      <c r="WHC138" s="293"/>
      <c r="WHD138" s="293"/>
      <c r="WHE138" s="293"/>
      <c r="WHF138" s="293"/>
      <c r="WHG138" s="293"/>
      <c r="WHH138" s="293"/>
      <c r="WHI138" s="293"/>
      <c r="WHJ138" s="293"/>
      <c r="WHK138" s="293"/>
      <c r="WHL138" s="293"/>
      <c r="WHM138" s="293"/>
      <c r="WHN138" s="293"/>
      <c r="WHO138" s="293"/>
      <c r="WHP138" s="293"/>
      <c r="WHQ138" s="293"/>
      <c r="WHR138" s="293"/>
      <c r="WHS138" s="293"/>
      <c r="WHT138" s="293"/>
      <c r="WHU138" s="293"/>
      <c r="WHV138" s="293"/>
      <c r="WHW138" s="293"/>
      <c r="WHX138" s="293"/>
      <c r="WHY138" s="293"/>
      <c r="WHZ138" s="293"/>
      <c r="WIA138" s="293"/>
      <c r="WIB138" s="293"/>
      <c r="WIC138" s="293"/>
      <c r="WID138" s="293"/>
      <c r="WIE138" s="293"/>
      <c r="WIF138" s="293"/>
      <c r="WIG138" s="293"/>
      <c r="WIH138" s="293"/>
      <c r="WII138" s="293"/>
      <c r="WIJ138" s="293"/>
      <c r="WIK138" s="293"/>
      <c r="WIL138" s="293"/>
      <c r="WIM138" s="293"/>
      <c r="WIN138" s="293"/>
      <c r="WIO138" s="293"/>
      <c r="WIP138" s="293"/>
      <c r="WIQ138" s="293"/>
      <c r="WIR138" s="293"/>
      <c r="WIS138" s="293"/>
      <c r="WIT138" s="293"/>
      <c r="WIU138" s="293"/>
      <c r="WIV138" s="293"/>
      <c r="WIW138" s="293"/>
      <c r="WIX138" s="293"/>
      <c r="WIY138" s="293"/>
      <c r="WIZ138" s="293"/>
      <c r="WJA138" s="293"/>
      <c r="WJB138" s="293"/>
      <c r="WJC138" s="293"/>
      <c r="WJD138" s="293"/>
      <c r="WJE138" s="293"/>
      <c r="WJF138" s="293"/>
      <c r="WJG138" s="293"/>
      <c r="WJH138" s="293"/>
      <c r="WJI138" s="293"/>
      <c r="WJJ138" s="293"/>
      <c r="WJK138" s="293"/>
      <c r="WJL138" s="293"/>
      <c r="WJM138" s="293"/>
      <c r="WJN138" s="293"/>
      <c r="WJO138" s="293"/>
      <c r="WJP138" s="293"/>
      <c r="WJQ138" s="293"/>
      <c r="WJR138" s="293"/>
      <c r="WJS138" s="293"/>
      <c r="WJT138" s="293"/>
      <c r="WJU138" s="293"/>
      <c r="WJV138" s="293"/>
      <c r="WJW138" s="293"/>
      <c r="WJX138" s="293"/>
      <c r="WJY138" s="293"/>
      <c r="WJZ138" s="293"/>
      <c r="WKA138" s="293"/>
      <c r="WKB138" s="293"/>
      <c r="WKC138" s="293"/>
      <c r="WKD138" s="293"/>
      <c r="WKE138" s="293"/>
      <c r="WKF138" s="293"/>
      <c r="WKG138" s="293"/>
      <c r="WKH138" s="293"/>
      <c r="WKI138" s="293"/>
      <c r="WKJ138" s="293"/>
      <c r="WKK138" s="293"/>
      <c r="WKL138" s="293"/>
      <c r="WKM138" s="293"/>
      <c r="WKN138" s="293"/>
      <c r="WKO138" s="293"/>
      <c r="WKP138" s="293"/>
      <c r="WKQ138" s="293"/>
      <c r="WKR138" s="293"/>
      <c r="WKS138" s="293"/>
      <c r="WKT138" s="293"/>
      <c r="WKU138" s="293"/>
      <c r="WKV138" s="293"/>
      <c r="WKW138" s="293"/>
      <c r="WKX138" s="293"/>
      <c r="WKY138" s="293"/>
      <c r="WKZ138" s="293"/>
      <c r="WLA138" s="293"/>
      <c r="WLB138" s="293"/>
      <c r="WLC138" s="293"/>
      <c r="WLD138" s="293"/>
      <c r="WLE138" s="293"/>
      <c r="WLF138" s="293"/>
      <c r="WLG138" s="293"/>
      <c r="WLH138" s="293"/>
      <c r="WLI138" s="293"/>
      <c r="WLJ138" s="293"/>
      <c r="WLK138" s="293"/>
      <c r="WLL138" s="293"/>
      <c r="WLM138" s="293"/>
      <c r="WLN138" s="293"/>
      <c r="WLO138" s="293"/>
      <c r="WLP138" s="293"/>
      <c r="WLQ138" s="293"/>
      <c r="WLR138" s="293"/>
      <c r="WLS138" s="293"/>
      <c r="WLT138" s="293"/>
      <c r="WLU138" s="293"/>
      <c r="WLV138" s="293"/>
      <c r="WLW138" s="293"/>
      <c r="WLX138" s="293"/>
      <c r="WLY138" s="293"/>
      <c r="WLZ138" s="293"/>
      <c r="WMA138" s="293"/>
      <c r="WMB138" s="293"/>
      <c r="WMC138" s="293"/>
      <c r="WMD138" s="293"/>
      <c r="WME138" s="293"/>
      <c r="WMF138" s="293"/>
      <c r="WMG138" s="293"/>
      <c r="WMH138" s="293"/>
      <c r="WMI138" s="293"/>
      <c r="WMJ138" s="293"/>
      <c r="WMK138" s="293"/>
      <c r="WML138" s="293"/>
      <c r="WMM138" s="293"/>
      <c r="WMN138" s="293"/>
      <c r="WMO138" s="293"/>
      <c r="WMP138" s="293"/>
      <c r="WMQ138" s="293"/>
      <c r="WMR138" s="293"/>
      <c r="WMS138" s="293"/>
      <c r="WMT138" s="293"/>
      <c r="WMU138" s="293"/>
      <c r="WMV138" s="293"/>
      <c r="WMW138" s="293"/>
      <c r="WMX138" s="293"/>
      <c r="WMY138" s="293"/>
      <c r="WMZ138" s="293"/>
      <c r="WNA138" s="293"/>
      <c r="WNB138" s="293"/>
      <c r="WNC138" s="293"/>
      <c r="WND138" s="293"/>
      <c r="WNE138" s="293"/>
      <c r="WNF138" s="293"/>
      <c r="WNG138" s="293"/>
      <c r="WNH138" s="293"/>
      <c r="WNI138" s="293"/>
      <c r="WNJ138" s="293"/>
      <c r="WNK138" s="293"/>
      <c r="WNL138" s="293"/>
      <c r="WNM138" s="293"/>
      <c r="WNN138" s="293"/>
      <c r="WNO138" s="293"/>
      <c r="WNP138" s="293"/>
      <c r="WNQ138" s="293"/>
      <c r="WNR138" s="293"/>
      <c r="WNS138" s="293"/>
      <c r="WNT138" s="293"/>
      <c r="WNU138" s="293"/>
      <c r="WNV138" s="293"/>
      <c r="WNW138" s="293"/>
      <c r="WNX138" s="293"/>
      <c r="WNY138" s="293"/>
      <c r="WNZ138" s="293"/>
      <c r="WOA138" s="293"/>
      <c r="WOB138" s="293"/>
      <c r="WOC138" s="293"/>
      <c r="WOD138" s="293"/>
      <c r="WOE138" s="293"/>
      <c r="WOF138" s="293"/>
      <c r="WOG138" s="293"/>
      <c r="WOH138" s="293"/>
      <c r="WOI138" s="293"/>
      <c r="WOJ138" s="293"/>
      <c r="WOK138" s="293"/>
      <c r="WOL138" s="293"/>
      <c r="WOM138" s="293"/>
      <c r="WON138" s="293"/>
      <c r="WOO138" s="293"/>
      <c r="WOP138" s="293"/>
      <c r="WOQ138" s="293"/>
      <c r="WOR138" s="293"/>
      <c r="WOS138" s="293"/>
      <c r="WOT138" s="293"/>
      <c r="WOU138" s="293"/>
      <c r="WOV138" s="293"/>
      <c r="WOW138" s="293"/>
      <c r="WOX138" s="293"/>
      <c r="WOY138" s="293"/>
      <c r="WOZ138" s="293"/>
      <c r="WPA138" s="293"/>
      <c r="WPB138" s="293"/>
      <c r="WPC138" s="293"/>
      <c r="WPD138" s="293"/>
      <c r="WPE138" s="293"/>
      <c r="WPF138" s="293"/>
      <c r="WPG138" s="293"/>
      <c r="WPH138" s="293"/>
      <c r="WPI138" s="293"/>
      <c r="WPJ138" s="293"/>
      <c r="WPK138" s="293"/>
      <c r="WPL138" s="293"/>
      <c r="WPM138" s="293"/>
      <c r="WPN138" s="293"/>
      <c r="WPO138" s="293"/>
      <c r="WPP138" s="293"/>
      <c r="WPQ138" s="293"/>
      <c r="WPR138" s="293"/>
      <c r="WPS138" s="293"/>
      <c r="WPT138" s="293"/>
      <c r="WPU138" s="293"/>
      <c r="WPV138" s="293"/>
      <c r="WPW138" s="293"/>
      <c r="WPX138" s="293"/>
      <c r="WPY138" s="293"/>
      <c r="WPZ138" s="293"/>
      <c r="WQA138" s="293"/>
      <c r="WQB138" s="293"/>
      <c r="WQC138" s="293"/>
      <c r="WQD138" s="293"/>
      <c r="WQE138" s="293"/>
      <c r="WQF138" s="293"/>
      <c r="WQG138" s="293"/>
      <c r="WQH138" s="293"/>
      <c r="WQI138" s="293"/>
      <c r="WQJ138" s="293"/>
      <c r="WQK138" s="293"/>
      <c r="WQL138" s="293"/>
      <c r="WQM138" s="293"/>
      <c r="WQN138" s="293"/>
      <c r="WQO138" s="293"/>
      <c r="WQP138" s="293"/>
      <c r="WQQ138" s="293"/>
      <c r="WQR138" s="293"/>
      <c r="WQS138" s="293"/>
      <c r="WQT138" s="293"/>
      <c r="WQU138" s="293"/>
      <c r="WQV138" s="293"/>
      <c r="WQW138" s="293"/>
      <c r="WQX138" s="293"/>
      <c r="WQY138" s="293"/>
      <c r="WQZ138" s="293"/>
      <c r="WRA138" s="293"/>
      <c r="WRB138" s="293"/>
      <c r="WRC138" s="293"/>
      <c r="WRD138" s="293"/>
      <c r="WRE138" s="293"/>
      <c r="WRF138" s="293"/>
      <c r="WRG138" s="293"/>
      <c r="WRH138" s="293"/>
      <c r="WRI138" s="293"/>
      <c r="WRJ138" s="293"/>
      <c r="WRK138" s="293"/>
      <c r="WRL138" s="293"/>
      <c r="WRM138" s="293"/>
      <c r="WRN138" s="293"/>
      <c r="WRO138" s="293"/>
      <c r="WRP138" s="293"/>
      <c r="WRQ138" s="293"/>
      <c r="WRR138" s="293"/>
      <c r="WRS138" s="293"/>
      <c r="WRT138" s="293"/>
      <c r="WRU138" s="293"/>
      <c r="WRV138" s="293"/>
      <c r="WRW138" s="293"/>
      <c r="WRX138" s="293"/>
      <c r="WRY138" s="293"/>
      <c r="WRZ138" s="293"/>
      <c r="WSA138" s="293"/>
      <c r="WSB138" s="293"/>
      <c r="WSC138" s="293"/>
      <c r="WSD138" s="293"/>
      <c r="WSE138" s="293"/>
      <c r="WSF138" s="293"/>
      <c r="WSG138" s="293"/>
      <c r="WSH138" s="293"/>
      <c r="WSI138" s="293"/>
      <c r="WSJ138" s="293"/>
      <c r="WSK138" s="293"/>
      <c r="WSL138" s="293"/>
      <c r="WSM138" s="293"/>
      <c r="WSN138" s="293"/>
      <c r="WSO138" s="293"/>
      <c r="WSP138" s="293"/>
      <c r="WSQ138" s="293"/>
      <c r="WSR138" s="293"/>
      <c r="WSS138" s="293"/>
      <c r="WST138" s="293"/>
      <c r="WSU138" s="293"/>
      <c r="WSV138" s="293"/>
      <c r="WSW138" s="293"/>
      <c r="WSX138" s="293"/>
      <c r="WSY138" s="293"/>
      <c r="WSZ138" s="293"/>
      <c r="WTA138" s="293"/>
      <c r="WTB138" s="293"/>
      <c r="WTC138" s="293"/>
      <c r="WTD138" s="293"/>
      <c r="WTE138" s="293"/>
      <c r="WTF138" s="293"/>
      <c r="WTG138" s="293"/>
      <c r="WTH138" s="293"/>
      <c r="WTI138" s="293"/>
      <c r="WTJ138" s="293"/>
      <c r="WTK138" s="293"/>
      <c r="WTL138" s="293"/>
      <c r="WTM138" s="293"/>
      <c r="WTN138" s="293"/>
      <c r="WTO138" s="293"/>
      <c r="WTP138" s="293"/>
      <c r="WTQ138" s="293"/>
      <c r="WTR138" s="293"/>
      <c r="WTS138" s="293"/>
      <c r="WTT138" s="293"/>
      <c r="WTU138" s="293"/>
      <c r="WTV138" s="293"/>
      <c r="WTW138" s="293"/>
      <c r="WTX138" s="293"/>
      <c r="WTY138" s="293"/>
      <c r="WTZ138" s="293"/>
      <c r="WUA138" s="293"/>
      <c r="WUB138" s="293"/>
      <c r="WUC138" s="293"/>
      <c r="WUD138" s="293"/>
      <c r="WUE138" s="293"/>
      <c r="WUF138" s="293"/>
      <c r="WUG138" s="293"/>
      <c r="WUH138" s="293"/>
      <c r="WUI138" s="293"/>
      <c r="WUJ138" s="293"/>
      <c r="WUK138" s="293"/>
      <c r="WUL138" s="293"/>
      <c r="WUM138" s="293"/>
      <c r="WUN138" s="293"/>
      <c r="WUO138" s="293"/>
      <c r="WUP138" s="293"/>
      <c r="WUQ138" s="293"/>
      <c r="WUR138" s="293"/>
      <c r="WUS138" s="293"/>
      <c r="WUT138" s="293"/>
      <c r="WUU138" s="293"/>
      <c r="WUV138" s="293"/>
      <c r="WUW138" s="293"/>
      <c r="WUX138" s="293"/>
      <c r="WUY138" s="293"/>
      <c r="WUZ138" s="293"/>
      <c r="WVA138" s="293"/>
      <c r="WVB138" s="293"/>
      <c r="WVC138" s="293"/>
      <c r="WVD138" s="293"/>
      <c r="WVE138" s="293"/>
      <c r="WVF138" s="293"/>
      <c r="WVG138" s="293"/>
      <c r="WVH138" s="293"/>
      <c r="WVI138" s="293"/>
      <c r="WVJ138" s="293"/>
      <c r="WVK138" s="293"/>
      <c r="WVL138" s="293"/>
      <c r="WVM138" s="293"/>
      <c r="WVN138" s="293"/>
      <c r="WVO138" s="293"/>
      <c r="WVP138" s="293"/>
      <c r="WVQ138" s="293"/>
      <c r="WVR138" s="293"/>
      <c r="WVS138" s="293"/>
      <c r="WVT138" s="293"/>
      <c r="WVU138" s="293"/>
      <c r="WVV138" s="293"/>
      <c r="WVW138" s="293"/>
      <c r="WVX138" s="293"/>
      <c r="WVY138" s="293"/>
      <c r="WVZ138" s="293"/>
      <c r="WWA138" s="293"/>
      <c r="WWB138" s="293"/>
      <c r="WWC138" s="293"/>
      <c r="WWD138" s="293"/>
      <c r="WWE138" s="293"/>
      <c r="WWF138" s="293"/>
      <c r="WWG138" s="293"/>
      <c r="WWH138" s="293"/>
      <c r="WWI138" s="293"/>
      <c r="WWJ138" s="293"/>
      <c r="WWK138" s="293"/>
      <c r="WWL138" s="293"/>
      <c r="WWM138" s="293"/>
      <c r="WWN138" s="293"/>
      <c r="WWO138" s="293"/>
      <c r="WWP138" s="293"/>
      <c r="WWQ138" s="293"/>
      <c r="WWR138" s="293"/>
      <c r="WWS138" s="293"/>
      <c r="WWT138" s="293"/>
      <c r="WWU138" s="293"/>
      <c r="WWV138" s="293"/>
      <c r="WWW138" s="293"/>
      <c r="WWX138" s="293"/>
      <c r="WWY138" s="293"/>
      <c r="WWZ138" s="293"/>
      <c r="WXA138" s="293"/>
      <c r="WXB138" s="293"/>
      <c r="WXC138" s="293"/>
      <c r="WXD138" s="293"/>
      <c r="WXE138" s="293"/>
      <c r="WXF138" s="293"/>
      <c r="WXG138" s="293"/>
      <c r="WXH138" s="293"/>
      <c r="WXI138" s="293"/>
      <c r="WXJ138" s="293"/>
      <c r="WXK138" s="293"/>
      <c r="WXL138" s="293"/>
      <c r="WXM138" s="293"/>
      <c r="WXN138" s="293"/>
      <c r="WXO138" s="293"/>
      <c r="WXP138" s="293"/>
      <c r="WXQ138" s="293"/>
      <c r="WXR138" s="293"/>
      <c r="WXS138" s="293"/>
      <c r="WXT138" s="293"/>
      <c r="WXU138" s="293"/>
      <c r="WXV138" s="293"/>
      <c r="WXW138" s="293"/>
      <c r="WXX138" s="293"/>
      <c r="WXY138" s="293"/>
      <c r="WXZ138" s="293"/>
      <c r="WYA138" s="293"/>
      <c r="WYB138" s="293"/>
      <c r="WYC138" s="293"/>
      <c r="WYD138" s="293"/>
      <c r="WYE138" s="293"/>
      <c r="WYF138" s="293"/>
      <c r="WYG138" s="293"/>
      <c r="WYH138" s="293"/>
      <c r="WYI138" s="293"/>
      <c r="WYJ138" s="293"/>
      <c r="WYK138" s="293"/>
      <c r="WYL138" s="293"/>
      <c r="WYM138" s="293"/>
      <c r="WYN138" s="293"/>
      <c r="WYO138" s="293"/>
      <c r="WYP138" s="293"/>
      <c r="WYQ138" s="293"/>
      <c r="WYR138" s="293"/>
      <c r="WYS138" s="293"/>
      <c r="WYT138" s="293"/>
      <c r="WYU138" s="293"/>
      <c r="WYV138" s="293"/>
      <c r="WYW138" s="293"/>
      <c r="WYX138" s="293"/>
      <c r="WYY138" s="293"/>
      <c r="WYZ138" s="293"/>
      <c r="WZA138" s="293"/>
      <c r="WZB138" s="293"/>
      <c r="WZC138" s="293"/>
      <c r="WZD138" s="293"/>
      <c r="WZE138" s="293"/>
      <c r="WZF138" s="293"/>
      <c r="WZG138" s="293"/>
      <c r="WZH138" s="293"/>
      <c r="WZI138" s="293"/>
      <c r="WZJ138" s="293"/>
      <c r="WZK138" s="293"/>
      <c r="WZL138" s="293"/>
      <c r="WZM138" s="293"/>
      <c r="WZN138" s="293"/>
      <c r="WZO138" s="293"/>
      <c r="WZP138" s="293"/>
      <c r="WZQ138" s="293"/>
      <c r="WZR138" s="293"/>
      <c r="WZS138" s="293"/>
      <c r="WZT138" s="293"/>
      <c r="WZU138" s="293"/>
      <c r="WZV138" s="293"/>
      <c r="WZW138" s="293"/>
      <c r="WZX138" s="293"/>
      <c r="WZY138" s="293"/>
      <c r="WZZ138" s="293"/>
      <c r="XAA138" s="293"/>
      <c r="XAB138" s="293"/>
      <c r="XAC138" s="293"/>
      <c r="XAD138" s="293"/>
      <c r="XAE138" s="293"/>
      <c r="XAF138" s="293"/>
      <c r="XAG138" s="293"/>
      <c r="XAH138" s="293"/>
      <c r="XAI138" s="293"/>
      <c r="XAJ138" s="293"/>
      <c r="XAK138" s="293"/>
      <c r="XAL138" s="293"/>
      <c r="XAM138" s="293"/>
      <c r="XAN138" s="293"/>
      <c r="XAO138" s="293"/>
      <c r="XAP138" s="293"/>
      <c r="XAQ138" s="293"/>
      <c r="XAR138" s="293"/>
      <c r="XAS138" s="293"/>
      <c r="XAT138" s="293"/>
      <c r="XAU138" s="293"/>
      <c r="XAV138" s="293"/>
      <c r="XAW138" s="293"/>
      <c r="XAX138" s="293"/>
      <c r="XAY138" s="293"/>
      <c r="XAZ138" s="293"/>
      <c r="XBA138" s="293"/>
      <c r="XBB138" s="293"/>
      <c r="XBC138" s="293"/>
      <c r="XBD138" s="293"/>
      <c r="XBE138" s="293"/>
      <c r="XBF138" s="293"/>
      <c r="XBG138" s="293"/>
      <c r="XBH138" s="293"/>
      <c r="XBI138" s="293"/>
      <c r="XBJ138" s="293"/>
      <c r="XBK138" s="293"/>
      <c r="XBL138" s="293"/>
      <c r="XBM138" s="293"/>
      <c r="XBN138" s="293"/>
      <c r="XBO138" s="293"/>
      <c r="XBP138" s="293"/>
      <c r="XBQ138" s="293"/>
      <c r="XBR138" s="293"/>
      <c r="XBS138" s="293"/>
      <c r="XBT138" s="293"/>
      <c r="XBU138" s="293"/>
      <c r="XBV138" s="293"/>
      <c r="XBW138" s="293"/>
      <c r="XBX138" s="293"/>
      <c r="XBY138" s="293"/>
      <c r="XBZ138" s="293"/>
      <c r="XCA138" s="293"/>
      <c r="XCB138" s="293"/>
      <c r="XCC138" s="293"/>
      <c r="XCD138" s="293"/>
      <c r="XCE138" s="293"/>
      <c r="XCF138" s="293"/>
      <c r="XCG138" s="293"/>
      <c r="XCH138" s="293"/>
      <c r="XCI138" s="293"/>
      <c r="XCJ138" s="293"/>
      <c r="XCK138" s="293"/>
      <c r="XCL138" s="293"/>
      <c r="XCM138" s="293"/>
      <c r="XCN138" s="293"/>
      <c r="XCO138" s="293"/>
      <c r="XCP138" s="293"/>
      <c r="XCQ138" s="293"/>
      <c r="XCR138" s="293"/>
      <c r="XCS138" s="293"/>
      <c r="XCT138" s="293"/>
      <c r="XCU138" s="293"/>
      <c r="XCV138" s="293"/>
      <c r="XCW138" s="293"/>
      <c r="XCX138" s="293"/>
      <c r="XCY138" s="293"/>
      <c r="XCZ138" s="293"/>
      <c r="XDA138" s="293"/>
      <c r="XDB138" s="293"/>
      <c r="XDC138" s="293"/>
      <c r="XDD138" s="293"/>
      <c r="XDE138" s="293"/>
      <c r="XDF138" s="293"/>
      <c r="XDG138" s="293"/>
      <c r="XDH138" s="293"/>
      <c r="XDI138" s="293"/>
      <c r="XDJ138" s="293"/>
      <c r="XDK138" s="293"/>
      <c r="XDL138" s="293"/>
      <c r="XDM138" s="293"/>
      <c r="XDN138" s="293"/>
      <c r="XDO138" s="293"/>
      <c r="XDP138" s="293"/>
      <c r="XDQ138" s="293"/>
      <c r="XDR138" s="293"/>
      <c r="XDS138" s="293"/>
      <c r="XDT138" s="293"/>
      <c r="XDU138" s="293"/>
      <c r="XDV138" s="293"/>
      <c r="XDW138" s="293"/>
      <c r="XDX138" s="293"/>
      <c r="XDY138" s="293"/>
      <c r="XDZ138" s="293"/>
      <c r="XEA138" s="293"/>
      <c r="XEB138" s="293"/>
      <c r="XEC138" s="293"/>
      <c r="XED138" s="293"/>
      <c r="XEE138" s="293"/>
      <c r="XEF138" s="293"/>
      <c r="XEG138" s="293"/>
      <c r="XEH138" s="293"/>
      <c r="XEI138" s="293"/>
      <c r="XEJ138" s="293"/>
      <c r="XEK138" s="293"/>
      <c r="XEL138" s="293"/>
      <c r="XEM138" s="293"/>
      <c r="XEN138" s="293"/>
      <c r="XEO138" s="293"/>
      <c r="XEP138" s="293"/>
      <c r="XEQ138" s="293"/>
      <c r="XER138" s="293"/>
      <c r="XES138" s="293"/>
      <c r="XET138" s="293"/>
      <c r="XEU138" s="293"/>
      <c r="XEV138" s="293"/>
      <c r="XEW138" s="293"/>
      <c r="XEX138" s="293"/>
      <c r="XEY138" s="293"/>
      <c r="XEZ138" s="293"/>
      <c r="XFA138" s="293"/>
      <c r="XFB138" s="293"/>
      <c r="XFC138" s="293"/>
      <c r="XFD138" s="293"/>
    </row>
    <row r="139" spans="1:16384" ht="46.5" customHeight="1" x14ac:dyDescent="0.4">
      <c r="A139" s="448" t="s">
        <v>461</v>
      </c>
      <c r="B139" s="448"/>
      <c r="C139" s="448"/>
      <c r="D139" s="448"/>
      <c r="E139" s="448"/>
      <c r="F139" s="448"/>
      <c r="G139" s="114"/>
    </row>
    <row r="140" spans="1:16384" ht="22.5" x14ac:dyDescent="0.45">
      <c r="A140" s="349" t="s">
        <v>50</v>
      </c>
      <c r="B140" s="122">
        <v>2</v>
      </c>
      <c r="C140" s="143" t="str">
        <f>IF(B140=0, -10, IF(B140=1, -5, "0"))</f>
        <v>0</v>
      </c>
      <c r="D140" s="406"/>
      <c r="E140" s="269"/>
      <c r="F140" s="123"/>
      <c r="G140" s="114"/>
    </row>
    <row r="141" spans="1:16384" ht="21" x14ac:dyDescent="0.4">
      <c r="A141" s="125" t="s">
        <v>334</v>
      </c>
      <c r="B141" s="122">
        <v>2</v>
      </c>
      <c r="C141" s="125"/>
      <c r="D141" s="125"/>
      <c r="E141" s="125"/>
      <c r="F141" s="322"/>
      <c r="G141" s="114"/>
    </row>
    <row r="142" spans="1:16384" ht="21" x14ac:dyDescent="0.4">
      <c r="A142" s="125" t="s">
        <v>335</v>
      </c>
      <c r="B142" s="122">
        <v>2</v>
      </c>
      <c r="C142" s="125"/>
      <c r="D142" s="125"/>
      <c r="E142" s="125"/>
      <c r="F142" s="322"/>
      <c r="G142" s="114"/>
    </row>
    <row r="143" spans="1:16384" ht="21" x14ac:dyDescent="0.4">
      <c r="A143" s="125" t="s">
        <v>370</v>
      </c>
      <c r="B143" s="122">
        <v>2</v>
      </c>
      <c r="C143" s="125"/>
      <c r="D143" s="125"/>
      <c r="E143" s="125"/>
      <c r="F143" s="322"/>
      <c r="G143" s="114"/>
    </row>
    <row r="144" spans="1:16384" ht="22.5" x14ac:dyDescent="0.4">
      <c r="A144" s="171" t="s">
        <v>407</v>
      </c>
      <c r="B144" s="122">
        <v>2</v>
      </c>
      <c r="C144" s="143" t="str">
        <f>IF(B144=0, -10, "0")</f>
        <v>0</v>
      </c>
      <c r="D144" s="125"/>
      <c r="E144" s="125"/>
      <c r="F144" s="322"/>
      <c r="G144" s="114"/>
    </row>
    <row r="145" spans="1:7" ht="21" x14ac:dyDescent="0.4">
      <c r="A145" s="125" t="s">
        <v>332</v>
      </c>
      <c r="B145" s="122">
        <v>2</v>
      </c>
      <c r="C145" s="125"/>
      <c r="D145" s="125"/>
      <c r="E145" s="125"/>
      <c r="F145" s="322"/>
      <c r="G145" s="114"/>
    </row>
    <row r="146" spans="1:7" ht="21" x14ac:dyDescent="0.4">
      <c r="A146" s="339"/>
      <c r="B146" s="338"/>
      <c r="C146" s="347"/>
      <c r="D146" s="347"/>
      <c r="E146" s="347"/>
      <c r="F146" s="347"/>
      <c r="G146" s="114"/>
    </row>
    <row r="147" spans="1:7" ht="24.75" customHeight="1" x14ac:dyDescent="0.4">
      <c r="A147" s="473" t="s">
        <v>350</v>
      </c>
      <c r="B147" s="473"/>
      <c r="C147" s="473"/>
      <c r="D147" s="473"/>
      <c r="E147" s="473"/>
      <c r="F147" s="473"/>
      <c r="G147" s="114"/>
    </row>
    <row r="148" spans="1:7" ht="21" x14ac:dyDescent="0.4">
      <c r="A148" s="306" t="s">
        <v>334</v>
      </c>
      <c r="B148" s="318">
        <v>2</v>
      </c>
      <c r="C148" s="306"/>
      <c r="D148" s="306"/>
      <c r="E148" s="306"/>
      <c r="F148" s="322"/>
      <c r="G148" s="114"/>
    </row>
    <row r="149" spans="1:7" ht="21" x14ac:dyDescent="0.4">
      <c r="A149" s="125" t="s">
        <v>421</v>
      </c>
      <c r="B149" s="318">
        <v>0</v>
      </c>
      <c r="C149" s="125"/>
      <c r="D149" s="125" t="s">
        <v>558</v>
      </c>
      <c r="E149" s="125"/>
      <c r="F149" s="322"/>
      <c r="G149" s="114"/>
    </row>
    <row r="150" spans="1:7" ht="21" x14ac:dyDescent="0.4">
      <c r="A150" s="125" t="s">
        <v>408</v>
      </c>
      <c r="B150" s="318">
        <v>2</v>
      </c>
      <c r="C150" s="125"/>
      <c r="D150" s="125"/>
      <c r="E150" s="125"/>
      <c r="F150" s="322"/>
      <c r="G150" s="114"/>
    </row>
    <row r="151" spans="1:7" ht="21" x14ac:dyDescent="0.4">
      <c r="A151" s="283" t="s">
        <v>337</v>
      </c>
      <c r="B151" s="318">
        <v>2</v>
      </c>
      <c r="C151" s="143" t="str">
        <f>IF(B151=0, -10, "0")</f>
        <v>0</v>
      </c>
      <c r="D151" s="125"/>
      <c r="E151" s="125"/>
      <c r="F151" s="322"/>
      <c r="G151" s="114"/>
    </row>
    <row r="152" spans="1:7" ht="21" x14ac:dyDescent="0.4">
      <c r="A152" s="125" t="s">
        <v>378</v>
      </c>
      <c r="B152" s="318">
        <v>2</v>
      </c>
      <c r="C152" s="125"/>
      <c r="D152" s="125"/>
      <c r="E152" s="125"/>
      <c r="F152" s="322"/>
      <c r="G152" s="114"/>
    </row>
    <row r="153" spans="1:7" ht="42" customHeight="1" x14ac:dyDescent="0.4">
      <c r="A153" s="294" t="s">
        <v>312</v>
      </c>
      <c r="B153" s="318">
        <v>2</v>
      </c>
      <c r="C153" s="169" t="str">
        <f>IF(B153=0, -5, "0")</f>
        <v>0</v>
      </c>
      <c r="D153" s="125"/>
      <c r="E153" s="125"/>
      <c r="F153" s="322"/>
      <c r="G153" s="114"/>
    </row>
    <row r="154" spans="1:7" ht="21" x14ac:dyDescent="0.4">
      <c r="A154" s="125" t="s">
        <v>338</v>
      </c>
      <c r="B154" s="318">
        <v>2</v>
      </c>
      <c r="C154" s="125"/>
      <c r="D154" s="125"/>
      <c r="E154" s="125"/>
      <c r="F154" s="322"/>
      <c r="G154" s="114"/>
    </row>
    <row r="155" spans="1:7" ht="21" x14ac:dyDescent="0.4">
      <c r="A155" s="283" t="s">
        <v>371</v>
      </c>
      <c r="B155" s="318">
        <v>2</v>
      </c>
      <c r="C155" s="143" t="str">
        <f>IF(B155=0, -10, "0")</f>
        <v>0</v>
      </c>
      <c r="D155" s="125"/>
      <c r="E155" s="125"/>
      <c r="F155" s="322"/>
      <c r="G155" s="114"/>
    </row>
    <row r="156" spans="1:7" ht="21" x14ac:dyDescent="0.4">
      <c r="A156" s="125" t="s">
        <v>117</v>
      </c>
      <c r="B156" s="318">
        <v>2</v>
      </c>
      <c r="C156" s="125"/>
      <c r="D156" s="125"/>
      <c r="E156" s="125"/>
      <c r="F156" s="322"/>
      <c r="G156" s="114"/>
    </row>
    <row r="157" spans="1:7" ht="21" x14ac:dyDescent="0.4">
      <c r="A157" s="125" t="s">
        <v>142</v>
      </c>
      <c r="B157" s="318">
        <v>2</v>
      </c>
      <c r="C157" s="125"/>
      <c r="D157" s="125"/>
      <c r="E157" s="125"/>
      <c r="F157" s="322"/>
      <c r="G157" s="114"/>
    </row>
    <row r="158" spans="1:7" ht="21" x14ac:dyDescent="0.4">
      <c r="A158" s="125" t="s">
        <v>339</v>
      </c>
      <c r="B158" s="318">
        <v>2</v>
      </c>
      <c r="C158" s="125"/>
      <c r="D158" s="125"/>
      <c r="E158" s="125"/>
      <c r="F158" s="322"/>
      <c r="G158" s="114"/>
    </row>
    <row r="159" spans="1:7" ht="42" x14ac:dyDescent="0.4">
      <c r="A159" s="290" t="s">
        <v>354</v>
      </c>
      <c r="B159" s="318">
        <v>2</v>
      </c>
      <c r="C159" s="142" t="str">
        <f>IF(B159=0, -2, "0")</f>
        <v>0</v>
      </c>
      <c r="D159" s="125"/>
      <c r="E159" s="125"/>
      <c r="F159" s="322"/>
      <c r="G159" s="114"/>
    </row>
    <row r="160" spans="1:7" ht="21" x14ac:dyDescent="0.4">
      <c r="A160" s="290" t="s">
        <v>63</v>
      </c>
      <c r="B160" s="318">
        <v>2</v>
      </c>
      <c r="C160" s="142" t="str">
        <f>IF(B160=0, -2, "0")</f>
        <v>0</v>
      </c>
      <c r="D160" s="125"/>
      <c r="E160" s="125"/>
      <c r="F160" s="322"/>
      <c r="G160" s="114"/>
    </row>
    <row r="161" spans="1:7" ht="21" x14ac:dyDescent="0.4">
      <c r="A161" s="290" t="s">
        <v>331</v>
      </c>
      <c r="B161" s="318">
        <v>2</v>
      </c>
      <c r="C161" s="142" t="str">
        <f>IF(B161=0, -2, "0")</f>
        <v>0</v>
      </c>
      <c r="D161" s="125"/>
      <c r="E161" s="125"/>
      <c r="F161" s="322"/>
      <c r="G161" s="114"/>
    </row>
    <row r="162" spans="1:7" ht="21" x14ac:dyDescent="0.4">
      <c r="A162" s="121" t="s">
        <v>402</v>
      </c>
      <c r="B162" s="318">
        <v>2</v>
      </c>
      <c r="C162" s="296"/>
      <c r="D162" s="125"/>
      <c r="E162" s="125"/>
      <c r="F162" s="322"/>
      <c r="G162" s="114"/>
    </row>
    <row r="163" spans="1:7" ht="42" x14ac:dyDescent="0.4">
      <c r="A163" s="125" t="s">
        <v>341</v>
      </c>
      <c r="B163" s="318">
        <v>0</v>
      </c>
      <c r="C163" s="125"/>
      <c r="D163" s="125" t="s">
        <v>559</v>
      </c>
      <c r="E163" s="125" t="s">
        <v>560</v>
      </c>
      <c r="F163" s="322"/>
      <c r="G163" s="114"/>
    </row>
    <row r="164" spans="1:7" ht="42" x14ac:dyDescent="0.4">
      <c r="A164" s="125" t="s">
        <v>375</v>
      </c>
      <c r="B164" s="318">
        <v>2</v>
      </c>
      <c r="C164" s="125"/>
      <c r="D164" s="125"/>
      <c r="E164" s="125"/>
      <c r="F164" s="322"/>
      <c r="G164" s="114"/>
    </row>
    <row r="165" spans="1:7" ht="21" x14ac:dyDescent="0.4">
      <c r="A165" s="514"/>
      <c r="B165" s="512"/>
      <c r="C165" s="512"/>
      <c r="D165" s="512"/>
      <c r="E165" s="512"/>
      <c r="F165" s="512"/>
      <c r="G165" s="114"/>
    </row>
    <row r="166" spans="1:7" ht="32.25" customHeight="1" x14ac:dyDescent="0.4">
      <c r="A166" s="448" t="s">
        <v>462</v>
      </c>
      <c r="B166" s="448"/>
      <c r="C166" s="448"/>
      <c r="D166" s="448"/>
      <c r="E166" s="448"/>
      <c r="F166" s="448"/>
      <c r="G166" s="114"/>
    </row>
    <row r="167" spans="1:7" ht="63" x14ac:dyDescent="0.4">
      <c r="A167" s="404" t="s">
        <v>316</v>
      </c>
      <c r="B167" s="122">
        <v>2</v>
      </c>
      <c r="C167" s="143" t="str">
        <f>IF(B167=0, -10, "0")</f>
        <v>0</v>
      </c>
      <c r="D167" s="286"/>
      <c r="E167" s="286"/>
      <c r="F167" s="123"/>
      <c r="G167" s="114"/>
    </row>
    <row r="168" spans="1:7" ht="21" x14ac:dyDescent="0.4">
      <c r="A168" s="125" t="s">
        <v>342</v>
      </c>
      <c r="B168" s="122">
        <v>2</v>
      </c>
      <c r="C168" s="125"/>
      <c r="D168" s="125"/>
      <c r="E168" s="124"/>
      <c r="F168" s="322"/>
      <c r="G168" s="114"/>
    </row>
    <row r="169" spans="1:7" ht="21" x14ac:dyDescent="0.4">
      <c r="A169" s="125" t="s">
        <v>397</v>
      </c>
      <c r="B169" s="122">
        <v>2</v>
      </c>
      <c r="C169" s="125"/>
      <c r="D169" s="125"/>
      <c r="E169" s="124"/>
      <c r="F169" s="322"/>
      <c r="G169" s="114"/>
    </row>
    <row r="170" spans="1:7" ht="21" x14ac:dyDescent="0.4">
      <c r="A170" s="125" t="s">
        <v>343</v>
      </c>
      <c r="B170" s="122">
        <v>2</v>
      </c>
      <c r="C170" s="125"/>
      <c r="D170" s="125"/>
      <c r="E170" s="124"/>
      <c r="F170" s="322"/>
      <c r="G170" s="114"/>
    </row>
    <row r="171" spans="1:7" ht="21" x14ac:dyDescent="0.4">
      <c r="A171" s="295" t="s">
        <v>379</v>
      </c>
      <c r="B171" s="122">
        <v>2</v>
      </c>
      <c r="C171" s="143" t="str">
        <f>IF(B171=0, -10, "0")</f>
        <v>0</v>
      </c>
      <c r="D171" s="125"/>
      <c r="E171" s="124"/>
      <c r="F171" s="322"/>
      <c r="G171" s="114"/>
    </row>
    <row r="172" spans="1:7" ht="42" x14ac:dyDescent="0.4">
      <c r="A172" s="125" t="s">
        <v>409</v>
      </c>
      <c r="B172" s="122">
        <v>1</v>
      </c>
      <c r="C172" s="125"/>
      <c r="D172" s="125" t="s">
        <v>556</v>
      </c>
      <c r="E172" s="124" t="s">
        <v>557</v>
      </c>
      <c r="F172" s="322"/>
      <c r="G172" s="114"/>
    </row>
    <row r="173" spans="1:7" ht="21" x14ac:dyDescent="0.4">
      <c r="A173" s="125" t="s">
        <v>345</v>
      </c>
      <c r="B173" s="122">
        <v>2</v>
      </c>
      <c r="C173" s="125"/>
      <c r="D173" s="125"/>
      <c r="E173" s="124"/>
      <c r="F173" s="322"/>
      <c r="G173" s="114"/>
    </row>
    <row r="174" spans="1:7" ht="21" x14ac:dyDescent="0.4">
      <c r="A174" s="125" t="s">
        <v>346</v>
      </c>
      <c r="B174" s="122">
        <v>2</v>
      </c>
      <c r="C174" s="125"/>
      <c r="D174" s="125"/>
      <c r="E174" s="124"/>
      <c r="F174" s="322"/>
      <c r="G174" s="114"/>
    </row>
    <row r="175" spans="1:7" ht="21" x14ac:dyDescent="0.4">
      <c r="A175" s="201" t="s">
        <v>410</v>
      </c>
      <c r="B175" s="122">
        <v>2</v>
      </c>
      <c r="C175" s="125"/>
      <c r="D175" s="125"/>
      <c r="E175" s="124"/>
      <c r="F175" s="322"/>
      <c r="G175" s="114"/>
    </row>
    <row r="176" spans="1:7" ht="21" x14ac:dyDescent="0.4">
      <c r="A176" s="515"/>
      <c r="B176" s="516"/>
      <c r="C176" s="516"/>
      <c r="D176" s="516"/>
      <c r="E176" s="516"/>
      <c r="F176" s="516"/>
      <c r="G176" s="114"/>
    </row>
    <row r="177" spans="1:7" ht="32.25" customHeight="1" x14ac:dyDescent="0.4">
      <c r="A177" s="448" t="s">
        <v>311</v>
      </c>
      <c r="B177" s="448"/>
      <c r="C177" s="448"/>
      <c r="D177" s="448"/>
      <c r="E177" s="448"/>
      <c r="F177" s="448"/>
      <c r="G177" s="114"/>
    </row>
    <row r="178" spans="1:7" ht="42" x14ac:dyDescent="0.4">
      <c r="A178" s="121" t="s">
        <v>348</v>
      </c>
      <c r="B178" s="122">
        <v>0</v>
      </c>
      <c r="C178" s="121"/>
      <c r="D178" s="123" t="s">
        <v>550</v>
      </c>
      <c r="E178" s="123" t="s">
        <v>551</v>
      </c>
      <c r="F178" s="123"/>
      <c r="G178" s="114"/>
    </row>
    <row r="179" spans="1:7" ht="21" x14ac:dyDescent="0.4">
      <c r="A179" s="125" t="s">
        <v>369</v>
      </c>
      <c r="B179" s="122">
        <v>2</v>
      </c>
      <c r="C179" s="125"/>
      <c r="F179" s="322"/>
      <c r="G179" s="114"/>
    </row>
    <row r="180" spans="1:7" ht="105" x14ac:dyDescent="0.4">
      <c r="A180" s="125" t="s">
        <v>328</v>
      </c>
      <c r="B180" s="122">
        <v>0</v>
      </c>
      <c r="C180" s="125"/>
      <c r="D180" s="125" t="s">
        <v>554</v>
      </c>
      <c r="E180" s="125" t="s">
        <v>555</v>
      </c>
      <c r="F180" s="322"/>
      <c r="G180" s="114"/>
    </row>
    <row r="181" spans="1:7" ht="21" x14ac:dyDescent="0.4">
      <c r="A181" s="125" t="s">
        <v>333</v>
      </c>
      <c r="B181" s="122">
        <v>2</v>
      </c>
      <c r="C181" s="125"/>
      <c r="D181" s="125"/>
      <c r="E181" s="125"/>
      <c r="F181" s="322"/>
      <c r="G181" s="114"/>
    </row>
    <row r="182" spans="1:7" ht="42" x14ac:dyDescent="0.4">
      <c r="A182" s="125" t="s">
        <v>392</v>
      </c>
      <c r="B182" s="122">
        <v>1</v>
      </c>
      <c r="C182" s="125"/>
      <c r="D182" s="123" t="s">
        <v>552</v>
      </c>
      <c r="E182" s="123" t="s">
        <v>553</v>
      </c>
      <c r="F182" s="322"/>
      <c r="G182" s="114"/>
    </row>
    <row r="183" spans="1:7" ht="21" x14ac:dyDescent="0.4">
      <c r="A183" s="125" t="s">
        <v>437</v>
      </c>
      <c r="B183" s="122">
        <v>2</v>
      </c>
      <c r="C183" s="125"/>
      <c r="D183" s="125"/>
      <c r="E183" s="125"/>
      <c r="F183" s="322"/>
      <c r="G183" s="114"/>
    </row>
    <row r="184" spans="1:7" ht="21" x14ac:dyDescent="0.4">
      <c r="A184" s="125" t="s">
        <v>406</v>
      </c>
      <c r="B184" s="122">
        <v>2</v>
      </c>
      <c r="C184" s="125"/>
      <c r="D184" s="125"/>
      <c r="E184" s="125"/>
      <c r="F184" s="322"/>
      <c r="G184" s="114"/>
    </row>
    <row r="185" spans="1:7" ht="80.25" customHeight="1" x14ac:dyDescent="0.4">
      <c r="A185" s="125" t="s">
        <v>422</v>
      </c>
      <c r="B185" s="122">
        <f>IF(D185=1, 2, IF(AND(D185&lt;1,D185&gt;0), 1, IF(D185=0,"0","NA")))</f>
        <v>2</v>
      </c>
      <c r="C185" s="121"/>
      <c r="D185" s="411">
        <f>IFERROR(E185/F185,"N.A")</f>
        <v>1</v>
      </c>
      <c r="E185" s="414">
        <f>COUNTIF('A1 Exploitation'!F141:F184,"ok")</f>
        <v>2</v>
      </c>
      <c r="F185" s="414">
        <f>COUNTA('A1 Exploitation'!F141:F184)</f>
        <v>2</v>
      </c>
      <c r="G185" s="114"/>
    </row>
    <row r="186" spans="1:7" ht="22.5" x14ac:dyDescent="0.4">
      <c r="A186" s="292" t="s">
        <v>438</v>
      </c>
      <c r="B186" s="474"/>
      <c r="C186" s="475"/>
      <c r="D186" s="309">
        <f>SUM(B148:C164,B178:C185,B167:C175,B140:C145)</f>
        <v>70</v>
      </c>
      <c r="E186" s="108"/>
      <c r="F186" s="114"/>
      <c r="G186" s="114"/>
    </row>
    <row r="187" spans="1:7" ht="22.5" x14ac:dyDescent="0.4">
      <c r="A187" s="292" t="s">
        <v>439</v>
      </c>
      <c r="B187" s="278"/>
      <c r="C187" s="279"/>
      <c r="D187" s="280">
        <f>D186/(COUNT(B140:C145,B148:C164,B167:C175,B178:C185)*2)</f>
        <v>0.875</v>
      </c>
      <c r="E187" s="108"/>
      <c r="F187" s="114"/>
      <c r="G187" s="114"/>
    </row>
    <row r="188" spans="1:7" ht="21" x14ac:dyDescent="0.4">
      <c r="A188" s="517"/>
      <c r="B188" s="517"/>
      <c r="C188" s="517"/>
      <c r="D188" s="517"/>
      <c r="E188" s="517"/>
      <c r="F188" s="517"/>
      <c r="G188" s="114"/>
    </row>
    <row r="189" spans="1:7" ht="22.5" x14ac:dyDescent="0.45">
      <c r="A189" s="115" t="s">
        <v>100</v>
      </c>
      <c r="B189" s="115"/>
      <c r="C189" s="115"/>
      <c r="D189" s="115"/>
      <c r="E189" s="115"/>
      <c r="F189" s="115"/>
      <c r="G189" s="114"/>
    </row>
    <row r="190" spans="1:7" ht="21" x14ac:dyDescent="0.4">
      <c r="A190" s="156">
        <f>B11</f>
        <v>43614</v>
      </c>
      <c r="B190" s="114"/>
      <c r="C190" s="135"/>
      <c r="D190" s="114"/>
      <c r="E190" s="108"/>
      <c r="F190" s="114"/>
      <c r="G190" s="114"/>
    </row>
    <row r="191" spans="1:7" ht="21" x14ac:dyDescent="0.4">
      <c r="A191" s="441" t="s">
        <v>28</v>
      </c>
      <c r="B191" s="442" t="s">
        <v>29</v>
      </c>
      <c r="C191" s="442"/>
      <c r="D191" s="442" t="s">
        <v>42</v>
      </c>
      <c r="E191" s="432" t="s">
        <v>266</v>
      </c>
      <c r="F191" s="432" t="s">
        <v>302</v>
      </c>
      <c r="G191" s="114"/>
    </row>
    <row r="192" spans="1:7" ht="21" x14ac:dyDescent="0.4">
      <c r="A192" s="441"/>
      <c r="B192" s="118" t="s">
        <v>32</v>
      </c>
      <c r="C192" s="118" t="s">
        <v>31</v>
      </c>
      <c r="D192" s="442"/>
      <c r="E192" s="432"/>
      <c r="F192" s="432"/>
      <c r="G192" s="173"/>
    </row>
    <row r="193" spans="1:7" s="80" customFormat="1" ht="22.5" x14ac:dyDescent="0.4">
      <c r="A193" s="360"/>
      <c r="B193" s="361"/>
      <c r="C193" s="361"/>
      <c r="D193" s="361"/>
      <c r="E193" s="362"/>
      <c r="F193" s="362"/>
      <c r="G193" s="173"/>
    </row>
    <row r="194" spans="1:7" ht="32.25" customHeight="1" x14ac:dyDescent="0.4">
      <c r="A194" s="136" t="s">
        <v>52</v>
      </c>
      <c r="B194" s="137"/>
      <c r="C194" s="137"/>
      <c r="D194" s="137"/>
      <c r="E194" s="137"/>
      <c r="F194" s="137"/>
      <c r="G194" s="114"/>
    </row>
    <row r="195" spans="1:7" ht="21" x14ac:dyDescent="0.4">
      <c r="A195" s="164" t="s">
        <v>49</v>
      </c>
      <c r="B195" s="122">
        <v>2</v>
      </c>
      <c r="C195" s="122"/>
      <c r="D195" s="123"/>
      <c r="E195" s="123"/>
      <c r="F195" s="123"/>
      <c r="G195" s="114"/>
    </row>
    <row r="196" spans="1:7" ht="21" x14ac:dyDescent="0.4">
      <c r="A196" s="164" t="s">
        <v>213</v>
      </c>
      <c r="B196" s="122">
        <v>2</v>
      </c>
      <c r="C196" s="122"/>
      <c r="D196" s="123"/>
      <c r="E196" s="124"/>
      <c r="F196" s="123"/>
      <c r="G196" s="114"/>
    </row>
    <row r="197" spans="1:7" ht="21" x14ac:dyDescent="0.4">
      <c r="A197" s="157" t="s">
        <v>78</v>
      </c>
      <c r="B197" s="122">
        <v>2</v>
      </c>
      <c r="C197" s="126"/>
      <c r="D197" s="128"/>
      <c r="E197" s="127"/>
      <c r="F197" s="123"/>
      <c r="G197" s="114"/>
    </row>
    <row r="198" spans="1:7" ht="22.5" x14ac:dyDescent="0.4">
      <c r="A198" s="157" t="s">
        <v>332</v>
      </c>
      <c r="B198" s="122">
        <v>2</v>
      </c>
      <c r="C198" s="122"/>
      <c r="D198" s="191"/>
      <c r="E198" s="124"/>
      <c r="F198" s="123"/>
      <c r="G198" s="114"/>
    </row>
    <row r="199" spans="1:7" ht="22.5" x14ac:dyDescent="0.4">
      <c r="A199" s="399" t="s">
        <v>380</v>
      </c>
      <c r="B199" s="122">
        <v>2</v>
      </c>
      <c r="C199" s="142" t="str">
        <f>IF(B199=0, -2, "0")</f>
        <v>0</v>
      </c>
      <c r="D199" s="191"/>
      <c r="E199" s="124"/>
      <c r="F199" s="123"/>
      <c r="G199" s="114"/>
    </row>
    <row r="200" spans="1:7" ht="63" x14ac:dyDescent="0.4">
      <c r="A200" s="157" t="s">
        <v>134</v>
      </c>
      <c r="B200" s="122">
        <v>0</v>
      </c>
      <c r="C200" s="122"/>
      <c r="D200" s="144" t="s">
        <v>584</v>
      </c>
      <c r="E200" s="123" t="s">
        <v>585</v>
      </c>
      <c r="F200" s="123"/>
      <c r="G200" s="114"/>
    </row>
    <row r="201" spans="1:7" ht="22.5" x14ac:dyDescent="0.45">
      <c r="A201" s="162" t="s">
        <v>50</v>
      </c>
      <c r="B201" s="122">
        <v>2</v>
      </c>
      <c r="C201" s="143" t="str">
        <f>IF(B201=0, -10, IF(B201=1, -5, "0"))</f>
        <v>0</v>
      </c>
      <c r="D201" s="123"/>
      <c r="E201" s="124"/>
      <c r="F201" s="123"/>
      <c r="G201" s="114"/>
    </row>
    <row r="202" spans="1:7" ht="21" x14ac:dyDescent="0.4">
      <c r="A202" s="164" t="s">
        <v>102</v>
      </c>
      <c r="B202" s="122">
        <v>2</v>
      </c>
      <c r="C202" s="165"/>
      <c r="D202" s="123"/>
      <c r="E202" s="124"/>
      <c r="F202" s="123"/>
      <c r="G202" s="114"/>
    </row>
    <row r="203" spans="1:7" ht="21" x14ac:dyDescent="0.4">
      <c r="A203" s="449" t="s">
        <v>34</v>
      </c>
      <c r="B203" s="450"/>
      <c r="C203" s="451"/>
      <c r="D203" s="130">
        <f>SUM(B195:C202)</f>
        <v>14</v>
      </c>
      <c r="E203" s="108"/>
      <c r="F203" s="114"/>
      <c r="G203" s="114"/>
    </row>
    <row r="204" spans="1:7" ht="21" x14ac:dyDescent="0.4">
      <c r="A204" s="130" t="s">
        <v>33</v>
      </c>
      <c r="B204" s="131"/>
      <c r="C204" s="132"/>
      <c r="D204" s="133">
        <f>D203/(COUNT(B195:C202)*2)</f>
        <v>0.875</v>
      </c>
      <c r="E204" s="108"/>
      <c r="F204" s="114"/>
      <c r="G204" s="114"/>
    </row>
    <row r="205" spans="1:7" ht="21" x14ac:dyDescent="0.4">
      <c r="A205" s="435"/>
      <c r="B205" s="435"/>
      <c r="C205" s="435"/>
      <c r="D205" s="435"/>
      <c r="E205" s="435"/>
      <c r="F205" s="435"/>
      <c r="G205" s="114"/>
    </row>
    <row r="206" spans="1:7" ht="22.5" x14ac:dyDescent="0.4">
      <c r="A206" s="136" t="s">
        <v>104</v>
      </c>
      <c r="B206" s="192"/>
      <c r="C206" s="137"/>
      <c r="D206" s="137"/>
      <c r="E206" s="137"/>
      <c r="F206" s="137"/>
      <c r="G206" s="114"/>
    </row>
    <row r="207" spans="1:7" ht="21" x14ac:dyDescent="0.4">
      <c r="A207" s="138" t="s">
        <v>210</v>
      </c>
      <c r="B207" s="122">
        <v>2</v>
      </c>
      <c r="C207" s="122"/>
      <c r="D207" s="172"/>
      <c r="E207" s="172"/>
      <c r="F207" s="123"/>
      <c r="G207" s="114"/>
    </row>
    <row r="208" spans="1:7" ht="21" x14ac:dyDescent="0.4">
      <c r="A208" s="138" t="s">
        <v>57</v>
      </c>
      <c r="B208" s="122">
        <v>2</v>
      </c>
      <c r="C208" s="122"/>
      <c r="D208" s="172"/>
      <c r="E208" s="127"/>
      <c r="F208" s="123"/>
      <c r="G208" s="114"/>
    </row>
    <row r="209" spans="1:7" ht="21" x14ac:dyDescent="0.4">
      <c r="A209" s="121" t="s">
        <v>211</v>
      </c>
      <c r="B209" s="122">
        <v>2</v>
      </c>
      <c r="C209" s="122"/>
      <c r="D209" s="193"/>
      <c r="E209" s="127"/>
      <c r="F209" s="123"/>
      <c r="G209" s="114"/>
    </row>
    <row r="210" spans="1:7" ht="21" x14ac:dyDescent="0.4">
      <c r="A210" s="138" t="s">
        <v>53</v>
      </c>
      <c r="B210" s="122">
        <v>2</v>
      </c>
      <c r="C210" s="122"/>
      <c r="D210" s="194"/>
      <c r="E210" s="123"/>
      <c r="F210" s="123"/>
      <c r="G210" s="114"/>
    </row>
    <row r="211" spans="1:7" ht="45.75" customHeight="1" x14ac:dyDescent="0.4">
      <c r="A211" s="291" t="s">
        <v>440</v>
      </c>
      <c r="B211" s="122">
        <v>2</v>
      </c>
      <c r="C211" s="143" t="str">
        <f>IF(B211=0, -10, "0")</f>
        <v>0</v>
      </c>
      <c r="D211" s="196"/>
      <c r="E211" s="124"/>
      <c r="F211" s="123"/>
      <c r="G211" s="114"/>
    </row>
    <row r="212" spans="1:7" ht="21" x14ac:dyDescent="0.4">
      <c r="A212" s="121" t="s">
        <v>209</v>
      </c>
      <c r="B212" s="122">
        <v>2</v>
      </c>
      <c r="C212" s="122"/>
      <c r="D212" s="194"/>
      <c r="E212" s="124"/>
      <c r="F212" s="123"/>
      <c r="G212" s="114"/>
    </row>
    <row r="213" spans="1:7" ht="21" x14ac:dyDescent="0.4">
      <c r="A213" s="298" t="s">
        <v>337</v>
      </c>
      <c r="B213" s="122">
        <v>2</v>
      </c>
      <c r="C213" s="166"/>
      <c r="D213" s="194"/>
      <c r="E213" s="124"/>
      <c r="F213" s="123"/>
      <c r="G213" s="114"/>
    </row>
    <row r="214" spans="1:7" ht="21" x14ac:dyDescent="0.4">
      <c r="A214" s="299" t="s">
        <v>411</v>
      </c>
      <c r="B214" s="122">
        <v>2</v>
      </c>
      <c r="C214" s="183"/>
      <c r="D214" s="128"/>
      <c r="E214" s="124"/>
      <c r="F214" s="123"/>
      <c r="G214" s="114"/>
    </row>
    <row r="215" spans="1:7" ht="21" x14ac:dyDescent="0.4">
      <c r="A215" s="138" t="s">
        <v>142</v>
      </c>
      <c r="B215" s="122">
        <v>2</v>
      </c>
      <c r="C215" s="126"/>
      <c r="D215" s="123"/>
      <c r="E215" s="124"/>
      <c r="F215" s="123"/>
      <c r="G215" s="114"/>
    </row>
    <row r="216" spans="1:7" s="80" customFormat="1" ht="189" x14ac:dyDescent="0.4">
      <c r="A216" s="197" t="s">
        <v>412</v>
      </c>
      <c r="B216" s="122">
        <v>0</v>
      </c>
      <c r="C216" s="198">
        <f>IF(B216=0, -5, "0")</f>
        <v>-5</v>
      </c>
      <c r="D216" s="128" t="s">
        <v>582</v>
      </c>
      <c r="E216" s="128" t="s">
        <v>568</v>
      </c>
      <c r="F216" s="123"/>
      <c r="G216" s="129"/>
    </row>
    <row r="217" spans="1:7" ht="63" x14ac:dyDescent="0.4">
      <c r="A217" s="121" t="s">
        <v>201</v>
      </c>
      <c r="B217" s="122">
        <v>0</v>
      </c>
      <c r="C217" s="126"/>
      <c r="D217" s="158" t="s">
        <v>573</v>
      </c>
      <c r="E217" s="158" t="s">
        <v>574</v>
      </c>
      <c r="F217" s="123"/>
      <c r="G217" s="114"/>
    </row>
    <row r="218" spans="1:7" ht="63" x14ac:dyDescent="0.4">
      <c r="A218" s="168" t="s">
        <v>393</v>
      </c>
      <c r="B218" s="122">
        <v>1</v>
      </c>
      <c r="C218" s="198" t="str">
        <f>IF(B218=0, -5, "0")</f>
        <v>0</v>
      </c>
      <c r="D218" s="123" t="s">
        <v>583</v>
      </c>
      <c r="E218" s="128" t="s">
        <v>568</v>
      </c>
      <c r="F218" s="123"/>
      <c r="G218" s="129"/>
    </row>
    <row r="219" spans="1:7" ht="21" x14ac:dyDescent="0.4">
      <c r="A219" s="199" t="s">
        <v>133</v>
      </c>
      <c r="B219" s="122">
        <v>2</v>
      </c>
      <c r="C219" s="174" t="str">
        <f>IF(B219=0, -5, "0")</f>
        <v>0</v>
      </c>
      <c r="D219" s="178"/>
      <c r="E219" s="123"/>
      <c r="F219" s="123"/>
      <c r="G219" s="129"/>
    </row>
    <row r="220" spans="1:7" ht="40.5" customHeight="1" x14ac:dyDescent="0.45">
      <c r="A220" s="290" t="s">
        <v>354</v>
      </c>
      <c r="B220" s="122">
        <v>2</v>
      </c>
      <c r="C220" s="142" t="str">
        <f>IF(B220=0, -2, "0")</f>
        <v>0</v>
      </c>
      <c r="D220" s="128"/>
      <c r="E220" s="180"/>
      <c r="F220" s="123"/>
      <c r="G220" s="129"/>
    </row>
    <row r="221" spans="1:7" ht="18" customHeight="1" x14ac:dyDescent="0.45">
      <c r="A221" s="290" t="s">
        <v>63</v>
      </c>
      <c r="B221" s="122">
        <v>2</v>
      </c>
      <c r="C221" s="142" t="str">
        <f>IF(B221=0, -2, "0")</f>
        <v>0</v>
      </c>
      <c r="D221" s="128"/>
      <c r="E221" s="180"/>
      <c r="F221" s="123"/>
      <c r="G221" s="129"/>
    </row>
    <row r="222" spans="1:7" ht="21" x14ac:dyDescent="0.4">
      <c r="A222" s="290" t="s">
        <v>331</v>
      </c>
      <c r="B222" s="122">
        <v>2</v>
      </c>
      <c r="C222" s="142" t="str">
        <f>IF(B222=0, -2, "0")</f>
        <v>0</v>
      </c>
      <c r="D222" s="128"/>
      <c r="E222" s="124"/>
      <c r="F222" s="123"/>
      <c r="G222" s="129"/>
    </row>
    <row r="223" spans="1:7" ht="21" x14ac:dyDescent="0.4">
      <c r="A223" s="121" t="s">
        <v>402</v>
      </c>
      <c r="B223" s="122">
        <v>2</v>
      </c>
      <c r="C223" s="296"/>
      <c r="D223" s="128"/>
      <c r="E223" s="124"/>
      <c r="F223" s="123"/>
      <c r="G223" s="129"/>
    </row>
    <row r="224" spans="1:7" ht="134.25" customHeight="1" x14ac:dyDescent="0.4">
      <c r="A224" s="121" t="s">
        <v>150</v>
      </c>
      <c r="B224" s="122">
        <v>0</v>
      </c>
      <c r="C224" s="122"/>
      <c r="D224" s="182" t="s">
        <v>570</v>
      </c>
      <c r="E224" s="182" t="s">
        <v>569</v>
      </c>
      <c r="F224" s="123"/>
      <c r="G224" s="173"/>
    </row>
    <row r="225" spans="1:7" ht="21" x14ac:dyDescent="0.4">
      <c r="A225" s="201" t="s">
        <v>426</v>
      </c>
      <c r="B225" s="122">
        <v>2</v>
      </c>
      <c r="C225" s="122"/>
      <c r="D225" s="201"/>
      <c r="E225" s="123"/>
      <c r="F225" s="123"/>
      <c r="G225" s="173"/>
    </row>
    <row r="226" spans="1:7" s="80" customFormat="1" ht="67.5" x14ac:dyDescent="0.4">
      <c r="A226" s="202" t="s">
        <v>316</v>
      </c>
      <c r="B226" s="122">
        <v>0</v>
      </c>
      <c r="C226" s="143">
        <f>IF(B226=0, -10, "0")</f>
        <v>-10</v>
      </c>
      <c r="D226" s="182" t="s">
        <v>571</v>
      </c>
      <c r="E226" s="182" t="s">
        <v>572</v>
      </c>
      <c r="F226" s="123"/>
      <c r="G226" s="129"/>
    </row>
    <row r="227" spans="1:7" ht="21" x14ac:dyDescent="0.4">
      <c r="A227" s="449" t="s">
        <v>34</v>
      </c>
      <c r="B227" s="450"/>
      <c r="C227" s="451"/>
      <c r="D227" s="148">
        <f>SUM(B207:C226)</f>
        <v>16</v>
      </c>
      <c r="E227" s="108"/>
      <c r="F227" s="114"/>
      <c r="G227" s="114"/>
    </row>
    <row r="228" spans="1:7" ht="21" x14ac:dyDescent="0.4">
      <c r="A228" s="130" t="s">
        <v>33</v>
      </c>
      <c r="B228" s="131"/>
      <c r="C228" s="132"/>
      <c r="D228" s="133">
        <f>D227/(COUNT(B207:C226)*2)</f>
        <v>0.36363636363636365</v>
      </c>
      <c r="E228" s="108"/>
      <c r="F228" s="114"/>
      <c r="G228" s="114"/>
    </row>
    <row r="229" spans="1:7" ht="21" x14ac:dyDescent="0.4">
      <c r="A229" s="435"/>
      <c r="B229" s="435"/>
      <c r="C229" s="435"/>
      <c r="D229" s="435"/>
      <c r="E229" s="435"/>
      <c r="F229" s="435"/>
      <c r="G229" s="114"/>
    </row>
    <row r="230" spans="1:7" ht="32.25" customHeight="1" x14ac:dyDescent="0.4">
      <c r="A230" s="136" t="s">
        <v>59</v>
      </c>
      <c r="B230" s="137"/>
      <c r="C230" s="137"/>
      <c r="D230" s="137"/>
      <c r="E230" s="137"/>
      <c r="F230" s="137"/>
      <c r="G230" s="114"/>
    </row>
    <row r="231" spans="1:7" s="80" customFormat="1" ht="22.5" x14ac:dyDescent="0.45">
      <c r="A231" s="162" t="s">
        <v>379</v>
      </c>
      <c r="B231" s="122">
        <v>2</v>
      </c>
      <c r="C231" s="143" t="str">
        <f>IF(B231=0, -10, "0")</f>
        <v>0</v>
      </c>
      <c r="D231" s="184"/>
      <c r="E231" s="127"/>
      <c r="F231" s="123"/>
      <c r="G231" s="129"/>
    </row>
    <row r="232" spans="1:7" ht="21" x14ac:dyDescent="0.4">
      <c r="A232" s="138" t="s">
        <v>112</v>
      </c>
      <c r="B232" s="122">
        <v>2</v>
      </c>
      <c r="C232" s="122"/>
      <c r="D232" s="172"/>
      <c r="E232" s="124"/>
      <c r="F232" s="123"/>
      <c r="G232" s="114"/>
    </row>
    <row r="233" spans="1:7" ht="22.5" x14ac:dyDescent="0.45">
      <c r="A233" s="162" t="s">
        <v>50</v>
      </c>
      <c r="B233" s="122">
        <v>2</v>
      </c>
      <c r="C233" s="143" t="str">
        <f>IF(B233=0, -10, IF(B233=1, -5, "0"))</f>
        <v>0</v>
      </c>
      <c r="D233" s="128"/>
      <c r="E233" s="123"/>
      <c r="F233" s="123"/>
      <c r="G233" s="114"/>
    </row>
    <row r="234" spans="1:7" ht="21" x14ac:dyDescent="0.4">
      <c r="A234" s="203" t="s">
        <v>117</v>
      </c>
      <c r="B234" s="122">
        <v>2</v>
      </c>
      <c r="C234" s="174"/>
      <c r="D234" s="204"/>
      <c r="E234" s="128"/>
      <c r="F234" s="123"/>
      <c r="G234" s="114"/>
    </row>
    <row r="235" spans="1:7" s="80" customFormat="1" ht="21" x14ac:dyDescent="0.4">
      <c r="A235" s="197" t="s">
        <v>413</v>
      </c>
      <c r="B235" s="122">
        <v>2</v>
      </c>
      <c r="C235" s="143" t="str">
        <f>IF(B235=0, -10, IF(B235=1, -5, "0"))</f>
        <v>0</v>
      </c>
      <c r="D235" s="205"/>
      <c r="E235" s="128"/>
      <c r="F235" s="123"/>
      <c r="G235" s="129"/>
    </row>
    <row r="236" spans="1:7" s="80" customFormat="1" ht="20.25" customHeight="1" x14ac:dyDescent="0.45">
      <c r="A236" s="438" t="s">
        <v>311</v>
      </c>
      <c r="B236" s="439"/>
      <c r="C236" s="439"/>
      <c r="D236" s="440"/>
      <c r="E236" s="128"/>
      <c r="F236" s="123"/>
      <c r="G236" s="129"/>
    </row>
    <row r="237" spans="1:7" s="80" customFormat="1" ht="18" customHeight="1" x14ac:dyDescent="0.4">
      <c r="A237" s="125" t="s">
        <v>329</v>
      </c>
      <c r="B237" s="122">
        <v>0</v>
      </c>
      <c r="C237" s="206"/>
      <c r="D237" s="549" t="s">
        <v>550</v>
      </c>
      <c r="E237" s="550" t="s">
        <v>551</v>
      </c>
      <c r="F237" s="123"/>
      <c r="G237" s="129"/>
    </row>
    <row r="238" spans="1:7" s="80" customFormat="1" ht="36" customHeight="1" x14ac:dyDescent="0.4">
      <c r="A238" s="182" t="s">
        <v>303</v>
      </c>
      <c r="B238" s="122">
        <v>1</v>
      </c>
      <c r="C238" s="206"/>
      <c r="D238" s="555" t="s">
        <v>552</v>
      </c>
      <c r="E238" s="551"/>
      <c r="F238" s="556"/>
      <c r="G238" s="129"/>
    </row>
    <row r="239" spans="1:7" s="80" customFormat="1" ht="21" x14ac:dyDescent="0.4">
      <c r="A239" s="125" t="s">
        <v>376</v>
      </c>
      <c r="B239" s="122">
        <v>2</v>
      </c>
      <c r="C239" s="206"/>
      <c r="D239" s="266"/>
      <c r="E239" s="266"/>
      <c r="F239" s="123"/>
      <c r="G239" s="129"/>
    </row>
    <row r="240" spans="1:7" s="80" customFormat="1" ht="21" x14ac:dyDescent="0.4">
      <c r="A240" s="188" t="s">
        <v>377</v>
      </c>
      <c r="B240" s="122">
        <v>2</v>
      </c>
      <c r="C240" s="206"/>
      <c r="D240" s="138"/>
      <c r="E240" s="138"/>
      <c r="F240" s="123"/>
      <c r="G240" s="129"/>
    </row>
    <row r="241" spans="1:7" s="80" customFormat="1" ht="42" x14ac:dyDescent="0.4">
      <c r="A241" s="188" t="s">
        <v>318</v>
      </c>
      <c r="B241" s="122">
        <v>2</v>
      </c>
      <c r="C241" s="174"/>
      <c r="E241" s="553" t="s">
        <v>553</v>
      </c>
      <c r="F241" s="123"/>
      <c r="G241" s="129"/>
    </row>
    <row r="242" spans="1:7" s="80" customFormat="1" ht="105" x14ac:dyDescent="0.4">
      <c r="A242" s="188" t="s">
        <v>328</v>
      </c>
      <c r="B242" s="122">
        <v>0</v>
      </c>
      <c r="C242" s="206"/>
      <c r="D242" s="182" t="s">
        <v>554</v>
      </c>
      <c r="E242" s="182" t="s">
        <v>555</v>
      </c>
      <c r="F242" s="123"/>
      <c r="G242" s="129"/>
    </row>
    <row r="243" spans="1:7" s="80" customFormat="1" ht="21" x14ac:dyDescent="0.4">
      <c r="A243" s="125" t="s">
        <v>406</v>
      </c>
      <c r="B243" s="122">
        <v>2</v>
      </c>
      <c r="C243" s="206"/>
      <c r="D243" s="128"/>
      <c r="E243" s="128"/>
      <c r="F243" s="123"/>
      <c r="G243" s="129"/>
    </row>
    <row r="244" spans="1:7" ht="78.75" customHeight="1" x14ac:dyDescent="0.4">
      <c r="A244" s="125" t="s">
        <v>422</v>
      </c>
      <c r="B244" s="122" t="str">
        <f>IF(D244=1, 2, IF(AND(D244&lt;1,D244&gt;0), 1, IF(D244=0,"0","NA")))</f>
        <v>NA</v>
      </c>
      <c r="C244" s="166"/>
      <c r="D244" s="411" t="str">
        <f>IFERROR(#REF!/F244,"N.A")</f>
        <v>N.A</v>
      </c>
      <c r="E244" s="414">
        <f>COUNTIF('A1 Exploitation'!F195:F244,"ok")</f>
        <v>3</v>
      </c>
      <c r="F244" s="414">
        <f>COUNTA('A1 Exploitation'!F195:F243)</f>
        <v>3</v>
      </c>
      <c r="G244" s="114"/>
    </row>
    <row r="245" spans="1:7" ht="21" x14ac:dyDescent="0.4">
      <c r="A245" s="449" t="s">
        <v>34</v>
      </c>
      <c r="B245" s="450"/>
      <c r="C245" s="451"/>
      <c r="D245" s="130">
        <f>SUM(B231:C235,B237:C244)</f>
        <v>19</v>
      </c>
      <c r="E245" s="108"/>
      <c r="F245" s="114"/>
      <c r="G245" s="114"/>
    </row>
    <row r="246" spans="1:7" ht="21" x14ac:dyDescent="0.4">
      <c r="A246" s="130" t="s">
        <v>33</v>
      </c>
      <c r="B246" s="131"/>
      <c r="C246" s="132"/>
      <c r="D246" s="133">
        <f>D245/(COUNT(B231:C235,B237:C244)*2)</f>
        <v>0.79166666666666663</v>
      </c>
      <c r="E246" s="108"/>
      <c r="F246" s="114"/>
      <c r="G246" s="114"/>
    </row>
    <row r="247" spans="1:7" ht="21" x14ac:dyDescent="0.4">
      <c r="A247" s="155"/>
      <c r="B247" s="114"/>
      <c r="C247" s="135"/>
      <c r="D247" s="114"/>
      <c r="E247" s="108"/>
      <c r="F247" s="114"/>
      <c r="G247" s="114"/>
    </row>
    <row r="248" spans="1:7" ht="22.5" x14ac:dyDescent="0.45">
      <c r="A248" s="377" t="s">
        <v>441</v>
      </c>
      <c r="B248" s="189"/>
      <c r="C248" s="190"/>
      <c r="D248" s="153">
        <f>SUM(D245,D203,D227)</f>
        <v>49</v>
      </c>
      <c r="E248" s="108"/>
      <c r="F248" s="114"/>
      <c r="G248" s="114"/>
    </row>
    <row r="249" spans="1:7" ht="22.5" x14ac:dyDescent="0.45">
      <c r="A249" s="377" t="s">
        <v>442</v>
      </c>
      <c r="B249" s="189"/>
      <c r="C249" s="190"/>
      <c r="D249" s="154">
        <f>D248/(COUNT(B231:C235,B195:C202,B207:C226,B237:C244)*2)</f>
        <v>0.58333333333333337</v>
      </c>
      <c r="E249" s="108"/>
      <c r="F249" s="114"/>
      <c r="G249" s="114"/>
    </row>
    <row r="250" spans="1:7" ht="21" x14ac:dyDescent="0.4">
      <c r="A250" s="435"/>
      <c r="B250" s="435"/>
      <c r="C250" s="435"/>
      <c r="D250" s="435"/>
      <c r="E250" s="435"/>
      <c r="F250" s="435"/>
      <c r="G250" s="114"/>
    </row>
    <row r="251" spans="1:7" ht="22.5" x14ac:dyDescent="0.45">
      <c r="A251" s="115" t="s">
        <v>101</v>
      </c>
      <c r="B251" s="115"/>
      <c r="C251" s="115"/>
      <c r="D251" s="115"/>
      <c r="E251" s="115"/>
      <c r="F251" s="115"/>
      <c r="G251" s="114"/>
    </row>
    <row r="252" spans="1:7" ht="21" x14ac:dyDescent="0.4">
      <c r="A252" s="156">
        <f>B11</f>
        <v>43614</v>
      </c>
      <c r="B252" s="114"/>
      <c r="C252" s="135"/>
      <c r="D252" s="129"/>
      <c r="E252" s="108"/>
      <c r="F252" s="114"/>
      <c r="G252" s="114"/>
    </row>
    <row r="253" spans="1:7" ht="21" x14ac:dyDescent="0.4">
      <c r="A253" s="441" t="s">
        <v>28</v>
      </c>
      <c r="B253" s="442" t="s">
        <v>29</v>
      </c>
      <c r="C253" s="442"/>
      <c r="D253" s="442" t="s">
        <v>42</v>
      </c>
      <c r="E253" s="432" t="s">
        <v>266</v>
      </c>
      <c r="F253" s="432" t="s">
        <v>302</v>
      </c>
      <c r="G253" s="129"/>
    </row>
    <row r="254" spans="1:7" ht="21" x14ac:dyDescent="0.4">
      <c r="A254" s="441"/>
      <c r="B254" s="118" t="s">
        <v>32</v>
      </c>
      <c r="C254" s="118" t="s">
        <v>31</v>
      </c>
      <c r="D254" s="442"/>
      <c r="E254" s="432"/>
      <c r="F254" s="432"/>
      <c r="G254" s="114"/>
    </row>
    <row r="255" spans="1:7" s="80" customFormat="1" ht="22.5" x14ac:dyDescent="0.4">
      <c r="A255" s="360"/>
      <c r="B255" s="361"/>
      <c r="C255" s="361"/>
      <c r="D255" s="361"/>
      <c r="E255" s="362"/>
      <c r="F255" s="362"/>
      <c r="G255" s="129"/>
    </row>
    <row r="256" spans="1:7" ht="27.75" customHeight="1" x14ac:dyDescent="0.4">
      <c r="A256" s="136" t="s">
        <v>52</v>
      </c>
      <c r="B256" s="137"/>
      <c r="C256" s="137"/>
      <c r="D256" s="137"/>
      <c r="E256" s="137"/>
      <c r="F256" s="137"/>
      <c r="G256" s="114"/>
    </row>
    <row r="257" spans="1:7" ht="21" x14ac:dyDescent="0.4">
      <c r="A257" s="164" t="s">
        <v>103</v>
      </c>
      <c r="B257" s="122">
        <v>2</v>
      </c>
      <c r="C257" s="122"/>
      <c r="D257" s="123"/>
      <c r="E257" s="124"/>
      <c r="F257" s="123"/>
      <c r="G257" s="114"/>
    </row>
    <row r="258" spans="1:7" ht="21" x14ac:dyDescent="0.4">
      <c r="A258" s="164" t="s">
        <v>213</v>
      </c>
      <c r="B258" s="122">
        <v>2</v>
      </c>
      <c r="C258" s="122"/>
      <c r="D258" s="123"/>
      <c r="E258" s="124"/>
      <c r="F258" s="123"/>
      <c r="G258" s="114"/>
    </row>
    <row r="259" spans="1:7" ht="21" x14ac:dyDescent="0.4">
      <c r="A259" s="164" t="s">
        <v>56</v>
      </c>
      <c r="B259" s="122">
        <v>2</v>
      </c>
      <c r="C259" s="123"/>
      <c r="D259" s="123"/>
      <c r="E259" s="124"/>
      <c r="F259" s="123"/>
      <c r="G259" s="114"/>
    </row>
    <row r="260" spans="1:7" ht="22.5" x14ac:dyDescent="0.4">
      <c r="A260" s="157" t="s">
        <v>386</v>
      </c>
      <c r="B260" s="122">
        <v>2</v>
      </c>
      <c r="C260" s="122"/>
      <c r="D260" s="191"/>
      <c r="E260" s="124"/>
      <c r="F260" s="123"/>
      <c r="G260" s="114"/>
    </row>
    <row r="261" spans="1:7" ht="22.5" x14ac:dyDescent="0.4">
      <c r="A261" s="297" t="s">
        <v>330</v>
      </c>
      <c r="B261" s="122">
        <v>2</v>
      </c>
      <c r="C261" s="122"/>
      <c r="D261" s="191"/>
      <c r="E261" s="124"/>
      <c r="F261" s="123"/>
      <c r="G261" s="114"/>
    </row>
    <row r="262" spans="1:7" ht="21" x14ac:dyDescent="0.4">
      <c r="A262" s="164" t="s">
        <v>143</v>
      </c>
      <c r="B262" s="122">
        <v>2</v>
      </c>
      <c r="C262" s="122"/>
      <c r="D262" s="123"/>
      <c r="E262" s="124"/>
      <c r="F262" s="123"/>
      <c r="G262" s="114"/>
    </row>
    <row r="263" spans="1:7" ht="22.5" x14ac:dyDescent="0.45">
      <c r="A263" s="162" t="s">
        <v>50</v>
      </c>
      <c r="B263" s="122">
        <v>2</v>
      </c>
      <c r="C263" s="143" t="str">
        <f>IF(B263=0, -10, IF(B263=1, -5, "0"))</f>
        <v>0</v>
      </c>
      <c r="D263" s="123"/>
      <c r="E263" s="124"/>
      <c r="F263" s="123"/>
      <c r="G263" s="114"/>
    </row>
    <row r="264" spans="1:7" ht="21" x14ac:dyDescent="0.4">
      <c r="A264" s="164" t="s">
        <v>113</v>
      </c>
      <c r="B264" s="122">
        <v>2</v>
      </c>
      <c r="C264" s="165"/>
      <c r="D264" s="123"/>
      <c r="E264" s="124"/>
      <c r="F264" s="123"/>
      <c r="G264" s="114"/>
    </row>
    <row r="265" spans="1:7" ht="21" x14ac:dyDescent="0.4">
      <c r="A265" s="449" t="s">
        <v>34</v>
      </c>
      <c r="B265" s="450"/>
      <c r="C265" s="451"/>
      <c r="D265" s="247">
        <f>SUM(B257:C264)</f>
        <v>16</v>
      </c>
      <c r="E265" s="108"/>
      <c r="F265" s="114"/>
      <c r="G265" s="114"/>
    </row>
    <row r="266" spans="1:7" ht="21" x14ac:dyDescent="0.4">
      <c r="A266" s="130" t="s">
        <v>33</v>
      </c>
      <c r="B266" s="131"/>
      <c r="C266" s="132"/>
      <c r="D266" s="133">
        <f>D265/(COUNT(B257:C264)*2)</f>
        <v>1</v>
      </c>
      <c r="E266" s="108"/>
      <c r="F266" s="114"/>
      <c r="G266" s="114"/>
    </row>
    <row r="267" spans="1:7" ht="21" x14ac:dyDescent="0.4">
      <c r="A267" s="155"/>
      <c r="B267" s="114"/>
      <c r="C267" s="135"/>
      <c r="D267" s="114"/>
      <c r="E267" s="108"/>
      <c r="F267" s="114"/>
      <c r="G267" s="114"/>
    </row>
    <row r="268" spans="1:7" ht="22.5" x14ac:dyDescent="0.4">
      <c r="A268" s="136" t="s">
        <v>105</v>
      </c>
      <c r="B268" s="137"/>
      <c r="C268" s="137"/>
      <c r="D268" s="137"/>
      <c r="E268" s="137"/>
      <c r="F268" s="137"/>
      <c r="G268" s="114"/>
    </row>
    <row r="269" spans="1:7" ht="21" x14ac:dyDescent="0.4">
      <c r="A269" s="138" t="s">
        <v>80</v>
      </c>
      <c r="B269" s="122">
        <v>2</v>
      </c>
      <c r="C269" s="122"/>
      <c r="D269" s="172"/>
      <c r="E269" s="124"/>
      <c r="F269" s="123"/>
      <c r="G269" s="114"/>
    </row>
    <row r="270" spans="1:7" ht="21" x14ac:dyDescent="0.4">
      <c r="A270" s="138" t="s">
        <v>106</v>
      </c>
      <c r="B270" s="122">
        <v>2</v>
      </c>
      <c r="C270" s="122"/>
      <c r="D270" s="172"/>
      <c r="E270" s="124"/>
      <c r="F270" s="123"/>
      <c r="G270" s="114"/>
    </row>
    <row r="271" spans="1:7" ht="63" x14ac:dyDescent="0.4">
      <c r="A271" s="138" t="s">
        <v>53</v>
      </c>
      <c r="B271" s="122">
        <v>0</v>
      </c>
      <c r="C271" s="122"/>
      <c r="D271" s="194" t="s">
        <v>588</v>
      </c>
      <c r="E271" s="194" t="s">
        <v>589</v>
      </c>
      <c r="F271" s="123"/>
      <c r="G271" s="114"/>
    </row>
    <row r="272" spans="1:7" ht="21" x14ac:dyDescent="0.4">
      <c r="A272" s="138" t="s">
        <v>202</v>
      </c>
      <c r="B272" s="122">
        <v>2</v>
      </c>
      <c r="C272" s="122"/>
      <c r="D272" s="194"/>
      <c r="E272" s="124"/>
      <c r="F272" s="123"/>
      <c r="G272" s="114"/>
    </row>
    <row r="273" spans="1:7" ht="22.5" x14ac:dyDescent="0.4">
      <c r="A273" s="121" t="s">
        <v>212</v>
      </c>
      <c r="B273" s="122">
        <v>2</v>
      </c>
      <c r="C273" s="126"/>
      <c r="D273" s="145"/>
      <c r="E273" s="127"/>
      <c r="F273" s="123"/>
      <c r="G273" s="114"/>
    </row>
    <row r="274" spans="1:7" ht="22.5" x14ac:dyDescent="0.45">
      <c r="A274" s="162" t="s">
        <v>391</v>
      </c>
      <c r="B274" s="122">
        <v>2</v>
      </c>
      <c r="C274" s="143" t="str">
        <f>IF(B274=0, -10, "0")</f>
        <v>0</v>
      </c>
      <c r="D274" s="184"/>
      <c r="E274" s="127"/>
      <c r="F274" s="123"/>
      <c r="G274" s="129"/>
    </row>
    <row r="275" spans="1:7" ht="22.5" x14ac:dyDescent="0.45">
      <c r="A275" s="162" t="s">
        <v>184</v>
      </c>
      <c r="B275" s="122">
        <v>2</v>
      </c>
      <c r="C275" s="143" t="str">
        <f>IF(B275=0, -10, IF(B275=1, -5, "0"))</f>
        <v>0</v>
      </c>
      <c r="D275" s="194"/>
      <c r="E275" s="123"/>
      <c r="F275" s="123"/>
      <c r="G275" s="114"/>
    </row>
    <row r="276" spans="1:7" ht="45" x14ac:dyDescent="0.4">
      <c r="A276" s="291" t="s">
        <v>440</v>
      </c>
      <c r="B276" s="122">
        <v>2</v>
      </c>
      <c r="C276" s="143" t="str">
        <f>IF(B276=0, -10, "0")</f>
        <v>0</v>
      </c>
      <c r="D276" s="196"/>
      <c r="E276" s="128"/>
      <c r="F276" s="123"/>
      <c r="G276" s="129"/>
    </row>
    <row r="277" spans="1:7" ht="21" x14ac:dyDescent="0.4">
      <c r="A277" s="400" t="s">
        <v>394</v>
      </c>
      <c r="B277" s="122">
        <v>2</v>
      </c>
      <c r="C277" s="142" t="str">
        <f>IF(B277=0, -2, "0")</f>
        <v>0</v>
      </c>
      <c r="D277" s="194"/>
      <c r="E277" s="123"/>
      <c r="F277" s="123"/>
      <c r="G277" s="114"/>
    </row>
    <row r="278" spans="1:7" ht="21" x14ac:dyDescent="0.4">
      <c r="A278" s="121" t="s">
        <v>117</v>
      </c>
      <c r="B278" s="122">
        <v>2</v>
      </c>
      <c r="C278" s="122"/>
      <c r="D278" s="161"/>
      <c r="E278" s="161"/>
      <c r="F278" s="123"/>
      <c r="G278" s="114"/>
    </row>
    <row r="279" spans="1:7" ht="21" x14ac:dyDescent="0.4">
      <c r="A279" s="209" t="s">
        <v>372</v>
      </c>
      <c r="B279" s="122">
        <v>2</v>
      </c>
      <c r="C279" s="169" t="str">
        <f>IF(B279=0, -5, "0")</f>
        <v>0</v>
      </c>
      <c r="D279" s="270"/>
      <c r="E279" s="124"/>
      <c r="F279" s="123"/>
      <c r="G279" s="114"/>
    </row>
    <row r="280" spans="1:7" ht="63" x14ac:dyDescent="0.4">
      <c r="A280" s="209" t="s">
        <v>373</v>
      </c>
      <c r="B280" s="122">
        <v>1</v>
      </c>
      <c r="C280" s="169" t="str">
        <f>IF(B280=0, -5, "0")</f>
        <v>0</v>
      </c>
      <c r="D280" s="161" t="s">
        <v>586</v>
      </c>
      <c r="E280" s="161" t="s">
        <v>587</v>
      </c>
      <c r="F280" s="123"/>
      <c r="G280" s="114"/>
    </row>
    <row r="281" spans="1:7" ht="21" x14ac:dyDescent="0.4">
      <c r="A281" s="121" t="s">
        <v>209</v>
      </c>
      <c r="B281" s="122">
        <v>2</v>
      </c>
      <c r="C281" s="122"/>
      <c r="D281" s="128"/>
      <c r="E281" s="124"/>
      <c r="F281" s="123"/>
      <c r="G281" s="114"/>
    </row>
    <row r="282" spans="1:7" ht="21" customHeight="1" x14ac:dyDescent="0.4">
      <c r="A282" s="121" t="s">
        <v>142</v>
      </c>
      <c r="B282" s="122">
        <v>2</v>
      </c>
      <c r="C282" s="122"/>
      <c r="D282" s="128"/>
      <c r="E282" s="123"/>
      <c r="F282" s="123"/>
      <c r="G282" s="129"/>
    </row>
    <row r="283" spans="1:7" ht="21" customHeight="1" x14ac:dyDescent="0.45">
      <c r="A283" s="290" t="s">
        <v>354</v>
      </c>
      <c r="B283" s="122">
        <v>2</v>
      </c>
      <c r="C283" s="142" t="str">
        <f>IF(B283=0, -2, "0")</f>
        <v>0</v>
      </c>
      <c r="D283" s="128"/>
      <c r="E283" s="180"/>
      <c r="F283" s="123"/>
      <c r="G283" s="129"/>
    </row>
    <row r="284" spans="1:7" ht="21" customHeight="1" x14ac:dyDescent="0.45">
      <c r="A284" s="290" t="s">
        <v>63</v>
      </c>
      <c r="B284" s="122">
        <v>2</v>
      </c>
      <c r="C284" s="142" t="str">
        <f>IF(B284=0, -2, "0")</f>
        <v>0</v>
      </c>
      <c r="D284" s="128"/>
      <c r="E284" s="180"/>
      <c r="F284" s="123"/>
      <c r="G284" s="129"/>
    </row>
    <row r="285" spans="1:7" ht="21" customHeight="1" x14ac:dyDescent="0.45">
      <c r="A285" s="290" t="s">
        <v>331</v>
      </c>
      <c r="B285" s="122">
        <v>2</v>
      </c>
      <c r="C285" s="142" t="str">
        <f>IF(B285=0, -2, "0")</f>
        <v>0</v>
      </c>
      <c r="D285" s="128"/>
      <c r="E285" s="180"/>
      <c r="F285" s="123"/>
      <c r="G285" s="129"/>
    </row>
    <row r="286" spans="1:7" ht="21" x14ac:dyDescent="0.4">
      <c r="A286" s="121" t="s">
        <v>402</v>
      </c>
      <c r="B286" s="122">
        <v>2</v>
      </c>
      <c r="C286" s="296"/>
      <c r="D286" s="128"/>
      <c r="E286" s="124"/>
      <c r="F286" s="123"/>
      <c r="G286" s="114"/>
    </row>
    <row r="287" spans="1:7" ht="39" customHeight="1" x14ac:dyDescent="0.4">
      <c r="A287" s="121" t="s">
        <v>150</v>
      </c>
      <c r="B287" s="122">
        <v>0</v>
      </c>
      <c r="C287" s="122"/>
      <c r="D287" s="182" t="s">
        <v>559</v>
      </c>
      <c r="E287" s="182" t="s">
        <v>560</v>
      </c>
      <c r="F287" s="123"/>
      <c r="G287" s="114"/>
    </row>
    <row r="288" spans="1:7" ht="21.75" customHeight="1" x14ac:dyDescent="0.4">
      <c r="A288" s="201" t="s">
        <v>426</v>
      </c>
      <c r="B288" s="122">
        <v>2</v>
      </c>
      <c r="C288" s="122"/>
      <c r="D288" s="201"/>
      <c r="E288" s="124"/>
      <c r="F288" s="123"/>
      <c r="G288" s="114"/>
    </row>
    <row r="289" spans="1:7" s="80" customFormat="1" ht="77.25" customHeight="1" x14ac:dyDescent="0.4">
      <c r="A289" s="181" t="s">
        <v>316</v>
      </c>
      <c r="B289" s="122">
        <v>2</v>
      </c>
      <c r="C289" s="143" t="str">
        <f>IF(B289=0, -10, "0")</f>
        <v>0</v>
      </c>
      <c r="D289" s="128"/>
      <c r="E289" s="127"/>
      <c r="F289" s="123"/>
      <c r="G289" s="129"/>
    </row>
    <row r="290" spans="1:7" s="80" customFormat="1" ht="26.25" customHeight="1" x14ac:dyDescent="0.4">
      <c r="A290" s="485"/>
      <c r="B290" s="485"/>
      <c r="C290" s="485"/>
      <c r="D290" s="485"/>
      <c r="E290" s="485"/>
      <c r="F290" s="485"/>
      <c r="G290" s="129"/>
    </row>
    <row r="291" spans="1:7" s="80" customFormat="1" ht="31.5" customHeight="1" x14ac:dyDescent="0.4">
      <c r="A291" s="443" t="s">
        <v>311</v>
      </c>
      <c r="B291" s="443"/>
      <c r="C291" s="443"/>
      <c r="D291" s="443"/>
      <c r="E291" s="443"/>
      <c r="F291" s="443"/>
      <c r="G291" s="129"/>
    </row>
    <row r="292" spans="1:7" s="80" customFormat="1" ht="20.25" customHeight="1" x14ac:dyDescent="0.4">
      <c r="A292" s="125" t="s">
        <v>329</v>
      </c>
      <c r="B292" s="122">
        <v>0</v>
      </c>
      <c r="C292" s="126"/>
      <c r="D292" s="123" t="s">
        <v>550</v>
      </c>
      <c r="E292" s="123" t="s">
        <v>551</v>
      </c>
      <c r="F292" s="123"/>
      <c r="G292" s="129"/>
    </row>
    <row r="293" spans="1:7" s="80" customFormat="1" ht="42" x14ac:dyDescent="0.4">
      <c r="A293" s="138" t="s">
        <v>303</v>
      </c>
      <c r="B293" s="122">
        <v>1</v>
      </c>
      <c r="C293" s="126"/>
      <c r="D293" s="123" t="s">
        <v>552</v>
      </c>
      <c r="E293" s="123" t="s">
        <v>553</v>
      </c>
      <c r="F293" s="123"/>
      <c r="G293" s="129"/>
    </row>
    <row r="294" spans="1:7" s="80" customFormat="1" ht="39.75" customHeight="1" x14ac:dyDescent="0.4">
      <c r="A294" s="121" t="s">
        <v>376</v>
      </c>
      <c r="B294" s="122">
        <v>2</v>
      </c>
      <c r="C294" s="126"/>
      <c r="F294" s="123"/>
      <c r="G294" s="129"/>
    </row>
    <row r="295" spans="1:7" s="80" customFormat="1" ht="33" customHeight="1" x14ac:dyDescent="0.4">
      <c r="A295" s="157" t="s">
        <v>377</v>
      </c>
      <c r="B295" s="122">
        <v>2</v>
      </c>
      <c r="C295" s="126"/>
      <c r="D295" s="125"/>
      <c r="E295" s="125"/>
      <c r="F295" s="123"/>
      <c r="G295" s="129"/>
    </row>
    <row r="296" spans="1:7" s="80" customFormat="1" ht="47.25" customHeight="1" x14ac:dyDescent="0.4">
      <c r="A296" s="157" t="s">
        <v>318</v>
      </c>
      <c r="B296" s="122">
        <v>2</v>
      </c>
      <c r="C296" s="174"/>
      <c r="F296" s="123"/>
      <c r="G296" s="129"/>
    </row>
    <row r="297" spans="1:7" s="80" customFormat="1" ht="105" x14ac:dyDescent="0.4">
      <c r="A297" s="188" t="s">
        <v>328</v>
      </c>
      <c r="B297" s="122">
        <v>0</v>
      </c>
      <c r="C297" s="174"/>
      <c r="D297" s="125" t="s">
        <v>554</v>
      </c>
      <c r="E297" s="125" t="s">
        <v>555</v>
      </c>
      <c r="F297" s="123"/>
      <c r="G297" s="129"/>
    </row>
    <row r="298" spans="1:7" s="80" customFormat="1" ht="22.5" customHeight="1" x14ac:dyDescent="0.4">
      <c r="A298" s="125" t="s">
        <v>406</v>
      </c>
      <c r="B298" s="122">
        <v>2</v>
      </c>
      <c r="C298" s="174"/>
      <c r="D298" s="128"/>
      <c r="E298" s="127"/>
      <c r="F298" s="123"/>
      <c r="G298" s="129"/>
    </row>
    <row r="299" spans="1:7" ht="86.25" customHeight="1" x14ac:dyDescent="0.4">
      <c r="A299" s="121" t="s">
        <v>422</v>
      </c>
      <c r="B299" s="122">
        <f>IF(D299=1, 2, IF(AND(D299&lt;1,D299&gt;0), 1, IF(D299=0,"0","NA")))</f>
        <v>2</v>
      </c>
      <c r="C299" s="122"/>
      <c r="D299" s="411">
        <f>IFERROR(E299/F299,"N.A")</f>
        <v>1</v>
      </c>
      <c r="E299" s="414">
        <f>COUNTIF('A1 Exploitation'!F257:F298,"ok")</f>
        <v>4</v>
      </c>
      <c r="F299" s="414">
        <f>COUNTA('A1 Exploitation'!F257:F298)</f>
        <v>4</v>
      </c>
      <c r="G299" s="129"/>
    </row>
    <row r="300" spans="1:7" ht="21" x14ac:dyDescent="0.4">
      <c r="A300" s="148" t="s">
        <v>34</v>
      </c>
      <c r="B300" s="148"/>
      <c r="C300" s="148"/>
      <c r="D300" s="148">
        <f>SUM(B269:C289,B292:C299)</f>
        <v>48</v>
      </c>
      <c r="E300" s="108"/>
      <c r="F300" s="114"/>
      <c r="G300" s="114"/>
    </row>
    <row r="301" spans="1:7" ht="21" x14ac:dyDescent="0.4">
      <c r="A301" s="130" t="s">
        <v>33</v>
      </c>
      <c r="B301" s="131"/>
      <c r="C301" s="132"/>
      <c r="D301" s="133">
        <f>D300/(COUNT(B269:C289,B292:C299)*2)</f>
        <v>0.82758620689655171</v>
      </c>
      <c r="E301" s="108"/>
      <c r="F301" s="114"/>
      <c r="G301" s="114"/>
    </row>
    <row r="302" spans="1:7" ht="21" x14ac:dyDescent="0.4">
      <c r="A302" s="155"/>
      <c r="B302" s="114"/>
      <c r="C302" s="135"/>
      <c r="D302" s="114"/>
      <c r="E302" s="108"/>
      <c r="F302" s="114"/>
      <c r="G302" s="114"/>
    </row>
    <row r="303" spans="1:7" ht="22.5" x14ac:dyDescent="0.45">
      <c r="A303" s="377" t="s">
        <v>443</v>
      </c>
      <c r="B303" s="189"/>
      <c r="C303" s="190"/>
      <c r="D303" s="153">
        <f>SUM(D265,D300)</f>
        <v>64</v>
      </c>
      <c r="E303" s="108"/>
      <c r="F303" s="114"/>
      <c r="G303" s="114"/>
    </row>
    <row r="304" spans="1:7" ht="22.5" x14ac:dyDescent="0.45">
      <c r="A304" s="377" t="s">
        <v>444</v>
      </c>
      <c r="B304" s="189"/>
      <c r="C304" s="190"/>
      <c r="D304" s="154">
        <f>D303/(COUNT(B257:C264,B269:C289,B292:C299)*2)</f>
        <v>0.86486486486486491</v>
      </c>
      <c r="E304" s="108"/>
      <c r="F304" s="114"/>
      <c r="G304" s="114"/>
    </row>
    <row r="305" spans="1:7" ht="21" x14ac:dyDescent="0.4">
      <c r="A305" s="155"/>
      <c r="B305" s="114"/>
      <c r="C305" s="135"/>
      <c r="D305" s="114"/>
      <c r="E305" s="108"/>
      <c r="F305" s="114"/>
      <c r="G305" s="114"/>
    </row>
    <row r="306" spans="1:7" ht="22.5" x14ac:dyDescent="0.45">
      <c r="A306" s="115" t="s">
        <v>131</v>
      </c>
      <c r="B306" s="115"/>
      <c r="C306" s="115"/>
      <c r="D306" s="115"/>
      <c r="E306" s="115"/>
      <c r="F306" s="115"/>
      <c r="G306" s="114"/>
    </row>
    <row r="307" spans="1:7" ht="21" x14ac:dyDescent="0.4">
      <c r="A307" s="208">
        <f>B11</f>
        <v>43614</v>
      </c>
      <c r="B307" s="114"/>
      <c r="C307" s="135"/>
      <c r="D307" s="114"/>
      <c r="E307" s="108"/>
      <c r="F307" s="114"/>
      <c r="G307" s="114"/>
    </row>
    <row r="308" spans="1:7" ht="21" x14ac:dyDescent="0.4">
      <c r="A308" s="441" t="s">
        <v>28</v>
      </c>
      <c r="B308" s="442" t="s">
        <v>29</v>
      </c>
      <c r="C308" s="442"/>
      <c r="D308" s="442" t="s">
        <v>42</v>
      </c>
      <c r="E308" s="432" t="s">
        <v>266</v>
      </c>
      <c r="F308" s="432" t="s">
        <v>302</v>
      </c>
      <c r="G308" s="129"/>
    </row>
    <row r="309" spans="1:7" ht="21" x14ac:dyDescent="0.4">
      <c r="A309" s="441"/>
      <c r="B309" s="118" t="s">
        <v>32</v>
      </c>
      <c r="C309" s="118" t="s">
        <v>31</v>
      </c>
      <c r="D309" s="442"/>
      <c r="E309" s="432"/>
      <c r="F309" s="432"/>
      <c r="G309" s="114"/>
    </row>
    <row r="310" spans="1:7" s="80" customFormat="1" ht="22.5" x14ac:dyDescent="0.4">
      <c r="A310" s="360"/>
      <c r="B310" s="361"/>
      <c r="C310" s="361"/>
      <c r="D310" s="361"/>
      <c r="E310" s="362"/>
      <c r="F310" s="362"/>
      <c r="G310" s="129"/>
    </row>
    <row r="311" spans="1:7" ht="24.75" x14ac:dyDescent="0.4">
      <c r="A311" s="363" t="s">
        <v>123</v>
      </c>
      <c r="B311" s="137"/>
      <c r="C311" s="137"/>
      <c r="D311" s="137"/>
      <c r="E311" s="137"/>
      <c r="F311" s="137"/>
      <c r="G311" s="114"/>
    </row>
    <row r="312" spans="1:7" ht="21" x14ac:dyDescent="0.4">
      <c r="A312" s="164" t="s">
        <v>49</v>
      </c>
      <c r="B312" s="122">
        <v>2</v>
      </c>
      <c r="C312" s="122"/>
      <c r="D312" s="123"/>
      <c r="E312" s="124"/>
      <c r="F312" s="123"/>
      <c r="G312" s="114"/>
    </row>
    <row r="313" spans="1:7" ht="21" x14ac:dyDescent="0.4">
      <c r="A313" s="157" t="s">
        <v>213</v>
      </c>
      <c r="B313" s="122">
        <v>2</v>
      </c>
      <c r="C313" s="122"/>
      <c r="D313" s="123"/>
      <c r="E313" s="127"/>
      <c r="F313" s="123"/>
      <c r="G313" s="114"/>
    </row>
    <row r="314" spans="1:7" ht="21" x14ac:dyDescent="0.4">
      <c r="A314" s="164" t="s">
        <v>78</v>
      </c>
      <c r="B314" s="122">
        <v>2</v>
      </c>
      <c r="C314" s="122"/>
      <c r="D314" s="123"/>
      <c r="E314" s="124"/>
      <c r="F314" s="123"/>
      <c r="G314" s="114"/>
    </row>
    <row r="315" spans="1:7" ht="21" x14ac:dyDescent="0.4">
      <c r="A315" s="164" t="s">
        <v>119</v>
      </c>
      <c r="B315" s="122">
        <v>2</v>
      </c>
      <c r="C315" s="122"/>
      <c r="D315" s="123"/>
      <c r="E315" s="124"/>
      <c r="F315" s="123"/>
      <c r="G315" s="114"/>
    </row>
    <row r="316" spans="1:7" ht="21" x14ac:dyDescent="0.4">
      <c r="A316" s="157" t="s">
        <v>332</v>
      </c>
      <c r="B316" s="122">
        <v>2</v>
      </c>
      <c r="C316" s="122"/>
      <c r="D316" s="123"/>
      <c r="E316" s="124"/>
      <c r="F316" s="123"/>
      <c r="G316" s="114"/>
    </row>
    <row r="317" spans="1:7" ht="22.5" x14ac:dyDescent="0.4">
      <c r="A317" s="157" t="s">
        <v>120</v>
      </c>
      <c r="B317" s="122">
        <v>2</v>
      </c>
      <c r="C317" s="122"/>
      <c r="D317" s="191"/>
      <c r="E317" s="124"/>
      <c r="F317" s="123"/>
      <c r="G317" s="114"/>
    </row>
    <row r="318" spans="1:7" ht="21" x14ac:dyDescent="0.4">
      <c r="A318" s="209" t="s">
        <v>269</v>
      </c>
      <c r="B318" s="122">
        <v>2</v>
      </c>
      <c r="C318" s="174" t="str">
        <f>IF(B318=0, -5, "0")</f>
        <v>0</v>
      </c>
      <c r="D318" s="128"/>
      <c r="E318" s="124"/>
      <c r="F318" s="123"/>
      <c r="G318" s="129"/>
    </row>
    <row r="319" spans="1:7" ht="21" x14ac:dyDescent="0.4">
      <c r="A319" s="210" t="s">
        <v>113</v>
      </c>
      <c r="B319" s="122">
        <v>2</v>
      </c>
      <c r="C319" s="122"/>
      <c r="D319" s="123"/>
      <c r="E319" s="124"/>
      <c r="F319" s="123"/>
      <c r="G319" s="114"/>
    </row>
    <row r="320" spans="1:7" ht="21" x14ac:dyDescent="0.4">
      <c r="A320" s="130" t="s">
        <v>34</v>
      </c>
      <c r="B320" s="130"/>
      <c r="C320" s="130"/>
      <c r="D320" s="130">
        <f>SUM(B312:C319)</f>
        <v>16</v>
      </c>
      <c r="E320" s="108"/>
      <c r="F320" s="114"/>
      <c r="G320" s="114"/>
    </row>
    <row r="321" spans="1:7" ht="21" x14ac:dyDescent="0.4">
      <c r="A321" s="130" t="s">
        <v>33</v>
      </c>
      <c r="B321" s="131"/>
      <c r="C321" s="132"/>
      <c r="D321" s="133">
        <f>D320/(COUNT(B312:C319)*2)</f>
        <v>1</v>
      </c>
      <c r="E321" s="108"/>
      <c r="F321" s="114"/>
      <c r="G321" s="114"/>
    </row>
    <row r="322" spans="1:7" ht="21" x14ac:dyDescent="0.4">
      <c r="A322" s="155"/>
      <c r="B322" s="114"/>
      <c r="C322" s="135"/>
      <c r="D322" s="114"/>
      <c r="E322" s="108"/>
      <c r="F322" s="114"/>
      <c r="G322" s="129"/>
    </row>
    <row r="323" spans="1:7" ht="24.75" x14ac:dyDescent="0.4">
      <c r="A323" s="363" t="s">
        <v>60</v>
      </c>
      <c r="B323" s="137"/>
      <c r="C323" s="137"/>
      <c r="D323" s="137"/>
      <c r="E323" s="137"/>
      <c r="F323" s="137"/>
      <c r="G323" s="114"/>
    </row>
    <row r="324" spans="1:7" ht="21" x14ac:dyDescent="0.4">
      <c r="A324" s="138" t="s">
        <v>145</v>
      </c>
      <c r="B324" s="122">
        <v>2</v>
      </c>
      <c r="C324" s="143"/>
      <c r="D324" s="172"/>
      <c r="E324" s="124"/>
      <c r="F324" s="123"/>
      <c r="G324" s="114"/>
    </row>
    <row r="325" spans="1:7" ht="42" x14ac:dyDescent="0.4">
      <c r="A325" s="121" t="s">
        <v>135</v>
      </c>
      <c r="B325" s="122">
        <v>2</v>
      </c>
      <c r="C325" s="143"/>
      <c r="D325" s="172"/>
      <c r="E325" s="123"/>
      <c r="F325" s="123"/>
      <c r="G325" s="114"/>
    </row>
    <row r="326" spans="1:7" ht="67.5" x14ac:dyDescent="0.45">
      <c r="A326" s="211" t="s">
        <v>316</v>
      </c>
      <c r="B326" s="122">
        <v>2</v>
      </c>
      <c r="C326" s="143" t="str">
        <f>IF(B326=0, -10, "0")</f>
        <v>0</v>
      </c>
      <c r="D326" s="193"/>
      <c r="E326" s="124"/>
      <c r="F326" s="123"/>
      <c r="G326" s="114"/>
    </row>
    <row r="327" spans="1:7" ht="22.5" x14ac:dyDescent="0.4">
      <c r="A327" s="121" t="s">
        <v>53</v>
      </c>
      <c r="B327" s="122">
        <v>2</v>
      </c>
      <c r="C327" s="122"/>
      <c r="D327" s="191"/>
      <c r="E327" s="124"/>
      <c r="F327" s="123"/>
      <c r="G327" s="114"/>
    </row>
    <row r="328" spans="1:7" ht="63" x14ac:dyDescent="0.4">
      <c r="A328" s="291" t="s">
        <v>440</v>
      </c>
      <c r="B328" s="122">
        <v>0</v>
      </c>
      <c r="C328" s="143">
        <f>IF(B328=0, -10, IF(B328=1, -5, "0"))</f>
        <v>-10</v>
      </c>
      <c r="D328" s="138" t="s">
        <v>490</v>
      </c>
      <c r="E328" s="550" t="s">
        <v>484</v>
      </c>
      <c r="F328" s="123"/>
      <c r="G328" s="114"/>
    </row>
    <row r="329" spans="1:7" ht="21" x14ac:dyDescent="0.4">
      <c r="A329" s="121" t="s">
        <v>209</v>
      </c>
      <c r="B329" s="122">
        <v>2</v>
      </c>
      <c r="C329" s="122"/>
      <c r="D329" s="194"/>
      <c r="E329" s="124"/>
      <c r="F329" s="123"/>
      <c r="G329" s="114"/>
    </row>
    <row r="330" spans="1:7" ht="21" x14ac:dyDescent="0.4">
      <c r="A330" s="138" t="s">
        <v>142</v>
      </c>
      <c r="B330" s="122">
        <v>2</v>
      </c>
      <c r="C330" s="122"/>
      <c r="D330" s="123"/>
      <c r="E330" s="124"/>
      <c r="F330" s="123"/>
      <c r="G330" s="114"/>
    </row>
    <row r="331" spans="1:7" ht="21" x14ac:dyDescent="0.4">
      <c r="A331" s="197" t="s">
        <v>136</v>
      </c>
      <c r="B331" s="122">
        <v>2</v>
      </c>
      <c r="C331" s="174" t="str">
        <f>IF(B331=0, -5, "0")</f>
        <v>0</v>
      </c>
      <c r="D331" s="212"/>
      <c r="E331" s="123"/>
      <c r="F331" s="123"/>
      <c r="G331" s="129"/>
    </row>
    <row r="332" spans="1:7" ht="22.5" x14ac:dyDescent="0.4">
      <c r="A332" s="121" t="s">
        <v>122</v>
      </c>
      <c r="B332" s="122">
        <v>2</v>
      </c>
      <c r="C332" s="122"/>
      <c r="D332" s="191"/>
      <c r="E332" s="124"/>
      <c r="F332" s="123"/>
      <c r="G332" s="114"/>
    </row>
    <row r="333" spans="1:7" ht="22.5" x14ac:dyDescent="0.4">
      <c r="A333" s="121" t="s">
        <v>414</v>
      </c>
      <c r="B333" s="122">
        <v>2</v>
      </c>
      <c r="C333" s="122"/>
      <c r="D333" s="191"/>
      <c r="E333" s="124"/>
      <c r="F333" s="123"/>
      <c r="G333" s="114"/>
    </row>
    <row r="334" spans="1:7" ht="22.5" x14ac:dyDescent="0.4">
      <c r="A334" s="159" t="s">
        <v>118</v>
      </c>
      <c r="B334" s="122">
        <v>2</v>
      </c>
      <c r="C334" s="122"/>
      <c r="D334" s="191"/>
      <c r="E334" s="124"/>
      <c r="F334" s="123"/>
      <c r="G334" s="114"/>
    </row>
    <row r="335" spans="1:7" ht="42" x14ac:dyDescent="0.4">
      <c r="A335" s="252" t="s">
        <v>357</v>
      </c>
      <c r="B335" s="122">
        <v>2</v>
      </c>
      <c r="C335" s="122"/>
      <c r="D335" s="158"/>
      <c r="E335" s="124"/>
      <c r="F335" s="123"/>
      <c r="G335" s="114"/>
    </row>
    <row r="336" spans="1:7" ht="21" x14ac:dyDescent="0.4">
      <c r="A336" s="160" t="s">
        <v>124</v>
      </c>
      <c r="B336" s="122">
        <v>0</v>
      </c>
      <c r="C336" s="122"/>
      <c r="D336" s="123"/>
      <c r="E336" s="123"/>
      <c r="F336" s="123"/>
      <c r="G336" s="129"/>
    </row>
    <row r="337" spans="1:7" ht="105" x14ac:dyDescent="0.4">
      <c r="A337" s="168" t="s">
        <v>58</v>
      </c>
      <c r="B337" s="122">
        <v>0</v>
      </c>
      <c r="C337" s="174">
        <f>IF(B337=0, -5, "0")</f>
        <v>-5</v>
      </c>
      <c r="D337" s="213" t="s">
        <v>596</v>
      </c>
      <c r="E337" s="123" t="s">
        <v>597</v>
      </c>
      <c r="F337" s="123"/>
      <c r="G337" s="129"/>
    </row>
    <row r="338" spans="1:7" ht="19.5" customHeight="1" x14ac:dyDescent="0.45">
      <c r="A338" s="290" t="s">
        <v>354</v>
      </c>
      <c r="B338" s="122">
        <v>2</v>
      </c>
      <c r="C338" s="142" t="str">
        <f>IF(B338=0, -2, "0")</f>
        <v>0</v>
      </c>
      <c r="D338" s="123"/>
      <c r="E338" s="180"/>
      <c r="F338" s="123"/>
      <c r="G338" s="129"/>
    </row>
    <row r="339" spans="1:7" ht="19.5" customHeight="1" x14ac:dyDescent="0.45">
      <c r="A339" s="290" t="s">
        <v>63</v>
      </c>
      <c r="B339" s="122">
        <v>2</v>
      </c>
      <c r="C339" s="142" t="str">
        <f>IF(B339=0, -2, "0")</f>
        <v>0</v>
      </c>
      <c r="D339" s="128"/>
      <c r="E339" s="180"/>
      <c r="F339" s="123"/>
      <c r="G339" s="129"/>
    </row>
    <row r="340" spans="1:7" ht="19.5" customHeight="1" x14ac:dyDescent="0.45">
      <c r="A340" s="290" t="s">
        <v>331</v>
      </c>
      <c r="B340" s="122">
        <v>2</v>
      </c>
      <c r="C340" s="142" t="str">
        <f>IF(B340=0, -2, "0")</f>
        <v>0</v>
      </c>
      <c r="D340" s="128"/>
      <c r="E340" s="180"/>
      <c r="F340" s="123"/>
      <c r="G340" s="129"/>
    </row>
    <row r="341" spans="1:7" ht="21" x14ac:dyDescent="0.4">
      <c r="A341" s="121" t="s">
        <v>402</v>
      </c>
      <c r="B341" s="122">
        <v>2</v>
      </c>
      <c r="C341" s="296"/>
      <c r="D341" s="123"/>
      <c r="E341" s="124"/>
      <c r="F341" s="123"/>
      <c r="G341" s="129"/>
    </row>
    <row r="342" spans="1:7" ht="65.25" customHeight="1" x14ac:dyDescent="0.4">
      <c r="A342" s="121" t="s">
        <v>381</v>
      </c>
      <c r="B342" s="122">
        <v>0</v>
      </c>
      <c r="C342" s="122"/>
      <c r="D342" s="182" t="s">
        <v>559</v>
      </c>
      <c r="E342" s="182" t="s">
        <v>560</v>
      </c>
      <c r="F342" s="123"/>
      <c r="G342" s="129"/>
    </row>
    <row r="343" spans="1:7" s="80" customFormat="1" ht="21" x14ac:dyDescent="0.4">
      <c r="A343" s="201" t="s">
        <v>426</v>
      </c>
      <c r="B343" s="122">
        <v>2</v>
      </c>
      <c r="C343" s="126"/>
      <c r="D343" s="177"/>
      <c r="E343" s="127"/>
      <c r="F343" s="123"/>
      <c r="G343" s="129"/>
    </row>
    <row r="344" spans="1:7" ht="21" x14ac:dyDescent="0.4">
      <c r="A344" s="130" t="s">
        <v>34</v>
      </c>
      <c r="B344" s="130"/>
      <c r="C344" s="130"/>
      <c r="D344" s="130">
        <f>SUM(B324:C343)</f>
        <v>17</v>
      </c>
      <c r="E344" s="108"/>
      <c r="F344" s="114"/>
      <c r="G344" s="114"/>
    </row>
    <row r="345" spans="1:7" ht="21" x14ac:dyDescent="0.4">
      <c r="A345" s="130" t="s">
        <v>33</v>
      </c>
      <c r="B345" s="131"/>
      <c r="C345" s="132"/>
      <c r="D345" s="133">
        <f>D344/(COUNT(B324:C343)*2)</f>
        <v>0.38636363636363635</v>
      </c>
      <c r="E345" s="108"/>
      <c r="F345" s="114"/>
      <c r="G345" s="114"/>
    </row>
    <row r="346" spans="1:7" ht="21" x14ac:dyDescent="0.4">
      <c r="A346" s="155"/>
      <c r="B346" s="114"/>
      <c r="C346" s="135"/>
      <c r="D346" s="114"/>
      <c r="E346" s="108"/>
      <c r="F346" s="114"/>
      <c r="G346" s="114"/>
    </row>
    <row r="347" spans="1:7" ht="24.75" x14ac:dyDescent="0.4">
      <c r="A347" s="363" t="s">
        <v>144</v>
      </c>
      <c r="B347" s="137"/>
      <c r="C347" s="137"/>
      <c r="D347" s="137"/>
      <c r="E347" s="137"/>
      <c r="F347" s="137"/>
      <c r="G347" s="114"/>
    </row>
    <row r="348" spans="1:7" ht="21" x14ac:dyDescent="0.4">
      <c r="A348" s="138" t="s">
        <v>153</v>
      </c>
      <c r="B348" s="122">
        <v>2</v>
      </c>
      <c r="C348" s="122"/>
      <c r="D348" s="139"/>
      <c r="E348" s="124"/>
      <c r="F348" s="123"/>
      <c r="G348" s="114"/>
    </row>
    <row r="349" spans="1:7" ht="22.5" x14ac:dyDescent="0.4">
      <c r="A349" s="214" t="s">
        <v>50</v>
      </c>
      <c r="B349" s="122">
        <v>2</v>
      </c>
      <c r="C349" s="143" t="str">
        <f>IF(B349=0, -10, IF(B349=1, -5, "0"))</f>
        <v>0</v>
      </c>
      <c r="D349" s="179"/>
      <c r="E349" s="127"/>
      <c r="F349" s="123"/>
      <c r="G349" s="114"/>
    </row>
    <row r="350" spans="1:7" ht="63" x14ac:dyDescent="0.4">
      <c r="A350" s="214" t="s">
        <v>391</v>
      </c>
      <c r="B350" s="122">
        <v>1</v>
      </c>
      <c r="C350" s="143" t="str">
        <f>IF(B350=0, -10, "0")</f>
        <v>0</v>
      </c>
      <c r="D350" s="184" t="s">
        <v>594</v>
      </c>
      <c r="E350" s="550" t="s">
        <v>595</v>
      </c>
      <c r="F350" s="123"/>
      <c r="G350" s="129"/>
    </row>
    <row r="351" spans="1:7" ht="63" x14ac:dyDescent="0.4">
      <c r="A351" s="215" t="s">
        <v>382</v>
      </c>
      <c r="B351" s="122">
        <v>0</v>
      </c>
      <c r="C351" s="174">
        <f>IF(B351=0, -5, "0")</f>
        <v>-5</v>
      </c>
      <c r="D351" s="549" t="s">
        <v>592</v>
      </c>
      <c r="E351" s="550" t="s">
        <v>593</v>
      </c>
      <c r="F351" s="123"/>
      <c r="G351" s="114"/>
    </row>
    <row r="352" spans="1:7" ht="21" x14ac:dyDescent="0.4">
      <c r="A352" s="138" t="s">
        <v>185</v>
      </c>
      <c r="B352" s="122">
        <v>2</v>
      </c>
      <c r="C352" s="122"/>
      <c r="D352" s="163"/>
      <c r="E352" s="124"/>
      <c r="F352" s="123"/>
      <c r="G352" s="114"/>
    </row>
    <row r="353" spans="1:7" ht="21" x14ac:dyDescent="0.4">
      <c r="A353" s="121" t="s">
        <v>214</v>
      </c>
      <c r="B353" s="122">
        <v>2</v>
      </c>
      <c r="C353" s="126"/>
      <c r="D353" s="216"/>
      <c r="E353" s="127"/>
      <c r="F353" s="123"/>
      <c r="G353" s="114"/>
    </row>
    <row r="354" spans="1:7" ht="21" x14ac:dyDescent="0.4">
      <c r="A354" s="290" t="s">
        <v>331</v>
      </c>
      <c r="B354" s="122">
        <v>2</v>
      </c>
      <c r="C354" s="142" t="str">
        <f>IF(B354=0, -2, "0")</f>
        <v>0</v>
      </c>
      <c r="D354" s="216"/>
      <c r="E354" s="127"/>
      <c r="F354" s="123"/>
      <c r="G354" s="114"/>
    </row>
    <row r="355" spans="1:7" ht="21" x14ac:dyDescent="0.4">
      <c r="A355" s="290" t="s">
        <v>396</v>
      </c>
      <c r="B355" s="122">
        <v>2</v>
      </c>
      <c r="C355" s="142" t="str">
        <f>IF(B355=0, -2, "0")</f>
        <v>0</v>
      </c>
      <c r="D355" s="216"/>
      <c r="E355" s="127"/>
      <c r="F355" s="123"/>
      <c r="G355" s="114"/>
    </row>
    <row r="356" spans="1:7" ht="21" x14ac:dyDescent="0.4">
      <c r="A356" s="121" t="s">
        <v>121</v>
      </c>
      <c r="B356" s="122">
        <v>2</v>
      </c>
      <c r="C356" s="122"/>
      <c r="D356" s="158"/>
      <c r="E356" s="124"/>
      <c r="F356" s="123"/>
      <c r="G356" s="114"/>
    </row>
    <row r="357" spans="1:7" ht="21" x14ac:dyDescent="0.3">
      <c r="A357" s="437"/>
      <c r="B357" s="437"/>
      <c r="C357" s="437"/>
      <c r="D357" s="437"/>
      <c r="E357" s="437"/>
      <c r="F357" s="437"/>
      <c r="G357" s="437"/>
    </row>
    <row r="358" spans="1:7" ht="32.25" customHeight="1" x14ac:dyDescent="0.4">
      <c r="A358" s="463" t="s">
        <v>311</v>
      </c>
      <c r="B358" s="463"/>
      <c r="C358" s="463"/>
      <c r="D358" s="463"/>
      <c r="E358" s="463"/>
      <c r="F358" s="463"/>
      <c r="G358" s="114"/>
    </row>
    <row r="359" spans="1:7" ht="42" x14ac:dyDescent="0.4">
      <c r="A359" s="125" t="s">
        <v>329</v>
      </c>
      <c r="B359" s="122">
        <v>0</v>
      </c>
      <c r="C359" s="307"/>
      <c r="D359" s="549" t="s">
        <v>550</v>
      </c>
      <c r="E359" s="550" t="s">
        <v>551</v>
      </c>
      <c r="F359" s="123"/>
      <c r="G359" s="114"/>
    </row>
    <row r="360" spans="1:7" ht="105" x14ac:dyDescent="0.4">
      <c r="A360" s="182" t="s">
        <v>303</v>
      </c>
      <c r="B360" s="122">
        <v>1</v>
      </c>
      <c r="C360" s="217"/>
      <c r="D360" s="182" t="s">
        <v>554</v>
      </c>
      <c r="E360" s="182" t="s">
        <v>555</v>
      </c>
      <c r="F360" s="123"/>
      <c r="G360" s="129"/>
    </row>
    <row r="361" spans="1:7" ht="21" x14ac:dyDescent="0.4">
      <c r="A361" s="125" t="s">
        <v>376</v>
      </c>
      <c r="B361" s="122">
        <v>2</v>
      </c>
      <c r="C361" s="126"/>
      <c r="F361" s="123"/>
      <c r="G361" s="129"/>
    </row>
    <row r="362" spans="1:7" ht="21" x14ac:dyDescent="0.4">
      <c r="A362" s="188" t="s">
        <v>377</v>
      </c>
      <c r="B362" s="122">
        <v>2</v>
      </c>
      <c r="C362" s="126"/>
      <c r="D362" s="185"/>
      <c r="E362" s="185"/>
      <c r="F362" s="123"/>
      <c r="G362" s="129"/>
    </row>
    <row r="363" spans="1:7" ht="21" x14ac:dyDescent="0.4">
      <c r="A363" s="188" t="s">
        <v>318</v>
      </c>
      <c r="B363" s="122">
        <v>2</v>
      </c>
      <c r="C363" s="126"/>
      <c r="F363" s="123"/>
      <c r="G363" s="129"/>
    </row>
    <row r="364" spans="1:7" ht="42" x14ac:dyDescent="0.4">
      <c r="A364" s="188" t="s">
        <v>328</v>
      </c>
      <c r="B364" s="122">
        <v>0</v>
      </c>
      <c r="C364" s="183"/>
      <c r="D364" s="552" t="s">
        <v>552</v>
      </c>
      <c r="E364" s="553" t="s">
        <v>553</v>
      </c>
      <c r="F364" s="123"/>
      <c r="G364" s="129"/>
    </row>
    <row r="365" spans="1:7" ht="21" x14ac:dyDescent="0.4">
      <c r="A365" s="125" t="s">
        <v>415</v>
      </c>
      <c r="B365" s="122">
        <v>2</v>
      </c>
      <c r="C365" s="183"/>
      <c r="F365" s="123"/>
      <c r="G365" s="129"/>
    </row>
    <row r="366" spans="1:7" ht="63" x14ac:dyDescent="0.4">
      <c r="A366" s="125" t="s">
        <v>208</v>
      </c>
      <c r="B366" s="122">
        <f>IF(D366=1, 2, IF(AND(D366&lt;1,D366&gt;0), 1, IF(D366=0,"0","NA")))</f>
        <v>1</v>
      </c>
      <c r="C366" s="166"/>
      <c r="D366" s="411">
        <f>IFERROR(E366/F366,"N.A")</f>
        <v>0.5</v>
      </c>
      <c r="E366" s="414">
        <f>COUNTIF('A1 Exploitation'!F312:F365,"ok")</f>
        <v>1</v>
      </c>
      <c r="F366" s="414">
        <f>COUNTA('A1 Exploitation'!F312:F365)</f>
        <v>2</v>
      </c>
      <c r="G366" s="114"/>
    </row>
    <row r="367" spans="1:7" ht="21" x14ac:dyDescent="0.4">
      <c r="A367" s="130" t="s">
        <v>34</v>
      </c>
      <c r="B367" s="130"/>
      <c r="C367" s="130"/>
      <c r="D367" s="130">
        <f>SUM(B348:C356,B359:C366)</f>
        <v>20</v>
      </c>
      <c r="E367" s="108"/>
      <c r="F367" s="114"/>
      <c r="G367" s="114"/>
    </row>
    <row r="368" spans="1:7" ht="21" x14ac:dyDescent="0.4">
      <c r="A368" s="130" t="s">
        <v>33</v>
      </c>
      <c r="B368" s="131"/>
      <c r="C368" s="132"/>
      <c r="D368" s="133">
        <f>D367/(COUNT(B348:C356,B359:C366)*2)</f>
        <v>0.55555555555555558</v>
      </c>
      <c r="E368" s="108"/>
      <c r="F368" s="114"/>
      <c r="G368" s="114"/>
    </row>
    <row r="369" spans="1:7" ht="21" x14ac:dyDescent="0.4">
      <c r="A369" s="155"/>
      <c r="B369" s="114"/>
      <c r="C369" s="135"/>
      <c r="D369" s="114"/>
      <c r="E369" s="108"/>
      <c r="F369" s="114"/>
      <c r="G369" s="114"/>
    </row>
    <row r="370" spans="1:7" ht="22.5" x14ac:dyDescent="0.45">
      <c r="A370" s="377" t="s">
        <v>445</v>
      </c>
      <c r="B370" s="189"/>
      <c r="C370" s="190"/>
      <c r="D370" s="153">
        <f>SUM(D367,D320,D344)</f>
        <v>53</v>
      </c>
      <c r="E370" s="108"/>
      <c r="F370" s="114"/>
      <c r="G370" s="114"/>
    </row>
    <row r="371" spans="1:7" ht="22.5" x14ac:dyDescent="0.45">
      <c r="A371" s="218" t="s">
        <v>446</v>
      </c>
      <c r="B371" s="219"/>
      <c r="C371" s="220"/>
      <c r="D371" s="221">
        <f>D370/(COUNT(B324:C343,B348:C356,B312:C319,B359:C366)*2)</f>
        <v>0.55208333333333337</v>
      </c>
      <c r="E371" s="108"/>
      <c r="F371" s="114"/>
      <c r="G371" s="114"/>
    </row>
    <row r="372" spans="1:7" s="260" customFormat="1" ht="22.5" x14ac:dyDescent="0.45">
      <c r="A372" s="222"/>
      <c r="B372" s="223"/>
      <c r="C372" s="223"/>
      <c r="D372" s="224"/>
      <c r="E372" s="225"/>
      <c r="F372" s="173"/>
      <c r="G372" s="173"/>
    </row>
    <row r="373" spans="1:7" s="260" customFormat="1" ht="24.75" x14ac:dyDescent="0.5">
      <c r="A373" s="364" t="s">
        <v>61</v>
      </c>
      <c r="B373" s="115"/>
      <c r="C373" s="115"/>
      <c r="D373" s="115"/>
      <c r="E373" s="115"/>
      <c r="F373" s="115"/>
      <c r="G373" s="173"/>
    </row>
    <row r="374" spans="1:7" s="260" customFormat="1" ht="21" x14ac:dyDescent="0.4">
      <c r="A374" s="156">
        <f>B11</f>
        <v>43614</v>
      </c>
      <c r="B374" s="114"/>
      <c r="C374" s="135"/>
      <c r="D374" s="114"/>
      <c r="E374" s="225"/>
      <c r="F374" s="173"/>
      <c r="G374" s="173"/>
    </row>
    <row r="375" spans="1:7" s="260" customFormat="1" ht="21" x14ac:dyDescent="0.4">
      <c r="A375" s="441" t="s">
        <v>28</v>
      </c>
      <c r="B375" s="442" t="s">
        <v>29</v>
      </c>
      <c r="C375" s="442"/>
      <c r="D375" s="442" t="s">
        <v>42</v>
      </c>
      <c r="E375" s="432" t="s">
        <v>266</v>
      </c>
      <c r="F375" s="432" t="s">
        <v>302</v>
      </c>
      <c r="G375" s="173"/>
    </row>
    <row r="376" spans="1:7" s="260" customFormat="1" ht="21" x14ac:dyDescent="0.4">
      <c r="A376" s="441"/>
      <c r="B376" s="118" t="s">
        <v>32</v>
      </c>
      <c r="C376" s="118" t="s">
        <v>31</v>
      </c>
      <c r="D376" s="442"/>
      <c r="E376" s="432"/>
      <c r="F376" s="432"/>
      <c r="G376" s="173"/>
    </row>
    <row r="377" spans="1:7" s="260" customFormat="1" ht="22.5" x14ac:dyDescent="0.4">
      <c r="A377" s="360"/>
      <c r="B377" s="361"/>
      <c r="C377" s="361"/>
      <c r="D377" s="361"/>
      <c r="E377" s="362"/>
      <c r="F377" s="362"/>
      <c r="G377" s="173"/>
    </row>
    <row r="378" spans="1:7" s="260" customFormat="1" ht="35.25" customHeight="1" x14ac:dyDescent="0.4">
      <c r="A378" s="363" t="s">
        <v>62</v>
      </c>
      <c r="B378" s="137"/>
      <c r="C378" s="137"/>
      <c r="D378" s="137"/>
      <c r="E378" s="137"/>
      <c r="F378" s="137"/>
      <c r="G378" s="173"/>
    </row>
    <row r="379" spans="1:7" s="260" customFormat="1" ht="21" x14ac:dyDescent="0.4">
      <c r="A379" s="164" t="s">
        <v>116</v>
      </c>
      <c r="B379" s="122" t="s">
        <v>30</v>
      </c>
      <c r="C379" s="122"/>
      <c r="D379" s="158"/>
      <c r="E379" s="127"/>
      <c r="F379" s="123"/>
      <c r="G379" s="173"/>
    </row>
    <row r="380" spans="1:7" s="260" customFormat="1" ht="22.5" x14ac:dyDescent="0.4">
      <c r="A380" s="157" t="s">
        <v>215</v>
      </c>
      <c r="B380" s="122" t="s">
        <v>30</v>
      </c>
      <c r="C380" s="122"/>
      <c r="D380" s="191"/>
      <c r="E380" s="127"/>
      <c r="F380" s="123"/>
      <c r="G380" s="173"/>
    </row>
    <row r="381" spans="1:7" s="260" customFormat="1" ht="21" x14ac:dyDescent="0.4">
      <c r="A381" s="157" t="s">
        <v>216</v>
      </c>
      <c r="B381" s="122" t="s">
        <v>30</v>
      </c>
      <c r="C381" s="122"/>
      <c r="D381" s="123"/>
      <c r="E381" s="127"/>
      <c r="F381" s="123"/>
      <c r="G381" s="173"/>
    </row>
    <row r="382" spans="1:7" s="260" customFormat="1" ht="22.5" x14ac:dyDescent="0.4">
      <c r="A382" s="157" t="s">
        <v>332</v>
      </c>
      <c r="B382" s="122" t="s">
        <v>30</v>
      </c>
      <c r="C382" s="122"/>
      <c r="D382" s="191"/>
      <c r="E382" s="127"/>
      <c r="F382" s="123"/>
      <c r="G382" s="173"/>
    </row>
    <row r="383" spans="1:7" s="260" customFormat="1" ht="21" x14ac:dyDescent="0.4">
      <c r="A383" s="215" t="s">
        <v>126</v>
      </c>
      <c r="B383" s="122" t="s">
        <v>30</v>
      </c>
      <c r="C383" s="174" t="str">
        <f>IF(B383=0, -5, "0")</f>
        <v>0</v>
      </c>
      <c r="D383" s="127"/>
      <c r="E383" s="127"/>
      <c r="F383" s="123"/>
      <c r="G383" s="173"/>
    </row>
    <row r="384" spans="1:7" s="260" customFormat="1" ht="42" x14ac:dyDescent="0.4">
      <c r="A384" s="157" t="s">
        <v>146</v>
      </c>
      <c r="B384" s="122" t="s">
        <v>30</v>
      </c>
      <c r="C384" s="122"/>
      <c r="D384" s="127"/>
      <c r="E384" s="127"/>
      <c r="F384" s="123"/>
      <c r="G384" s="173"/>
    </row>
    <row r="385" spans="1:7" s="260" customFormat="1" ht="21" x14ac:dyDescent="0.4">
      <c r="A385" s="157" t="s">
        <v>125</v>
      </c>
      <c r="B385" s="122" t="s">
        <v>30</v>
      </c>
      <c r="C385" s="174"/>
      <c r="D385" s="127"/>
      <c r="E385" s="127"/>
      <c r="F385" s="123"/>
      <c r="G385" s="173"/>
    </row>
    <row r="386" spans="1:7" s="260" customFormat="1" ht="21" x14ac:dyDescent="0.4">
      <c r="A386" s="164" t="s">
        <v>55</v>
      </c>
      <c r="B386" s="122" t="s">
        <v>30</v>
      </c>
      <c r="C386" s="122"/>
      <c r="D386" s="127"/>
      <c r="E386" s="127"/>
      <c r="F386" s="123"/>
      <c r="G386" s="173"/>
    </row>
    <row r="387" spans="1:7" s="260" customFormat="1" ht="22.5" x14ac:dyDescent="0.45">
      <c r="A387" s="226" t="s">
        <v>50</v>
      </c>
      <c r="B387" s="122" t="s">
        <v>30</v>
      </c>
      <c r="C387" s="143" t="str">
        <f>IF(B387=0, -10, IF(B387=1, -5, "0"))</f>
        <v>0</v>
      </c>
      <c r="D387" s="123"/>
      <c r="E387" s="127"/>
      <c r="F387" s="123"/>
      <c r="G387" s="173"/>
    </row>
    <row r="388" spans="1:7" s="260" customFormat="1" ht="21" x14ac:dyDescent="0.4">
      <c r="A388" s="164" t="s">
        <v>113</v>
      </c>
      <c r="B388" s="122" t="s">
        <v>30</v>
      </c>
      <c r="C388" s="122"/>
      <c r="D388" s="123"/>
      <c r="E388" s="127"/>
      <c r="F388" s="123"/>
      <c r="G388" s="173"/>
    </row>
    <row r="389" spans="1:7" s="260" customFormat="1" ht="21" x14ac:dyDescent="0.4">
      <c r="A389" s="164" t="s">
        <v>118</v>
      </c>
      <c r="B389" s="122" t="s">
        <v>30</v>
      </c>
      <c r="C389" s="122"/>
      <c r="D389" s="227"/>
      <c r="E389" s="127"/>
      <c r="F389" s="123"/>
      <c r="G389" s="173"/>
    </row>
    <row r="390" spans="1:7" s="260" customFormat="1" ht="21" x14ac:dyDescent="0.4">
      <c r="A390" s="130" t="s">
        <v>34</v>
      </c>
      <c r="B390" s="130"/>
      <c r="C390" s="130"/>
      <c r="D390" s="130">
        <f>SUM(B379:C389)</f>
        <v>0</v>
      </c>
      <c r="E390" s="225"/>
      <c r="F390" s="173"/>
      <c r="G390" s="173"/>
    </row>
    <row r="391" spans="1:7" s="260" customFormat="1" ht="21" x14ac:dyDescent="0.4">
      <c r="A391" s="130" t="s">
        <v>33</v>
      </c>
      <c r="B391" s="131"/>
      <c r="C391" s="132"/>
      <c r="D391" s="133" t="e">
        <f>D390/(COUNT(B379:C389)*2)</f>
        <v>#DIV/0!</v>
      </c>
      <c r="E391" s="225"/>
      <c r="F391" s="173"/>
      <c r="G391" s="173"/>
    </row>
    <row r="392" spans="1:7" s="260" customFormat="1" ht="21" x14ac:dyDescent="0.4">
      <c r="A392" s="155"/>
      <c r="B392" s="114"/>
      <c r="C392" s="135"/>
      <c r="D392" s="114"/>
      <c r="E392" s="225"/>
      <c r="F392" s="173"/>
      <c r="G392" s="173"/>
    </row>
    <row r="393" spans="1:7" s="260" customFormat="1" ht="24.75" x14ac:dyDescent="0.4">
      <c r="A393" s="363" t="s">
        <v>359</v>
      </c>
      <c r="B393" s="137"/>
      <c r="C393" s="137"/>
      <c r="D393" s="137"/>
      <c r="E393" s="137"/>
      <c r="F393" s="137"/>
      <c r="G393" s="173"/>
    </row>
    <row r="394" spans="1:7" s="260" customFormat="1" ht="21.75" customHeight="1" x14ac:dyDescent="0.4">
      <c r="A394" s="179" t="s">
        <v>368</v>
      </c>
      <c r="B394" s="122" t="s">
        <v>30</v>
      </c>
      <c r="C394" s="126"/>
      <c r="D394" s="225"/>
      <c r="E394" s="127"/>
      <c r="F394" s="123"/>
      <c r="G394" s="173"/>
    </row>
    <row r="395" spans="1:7" s="260" customFormat="1" ht="21" x14ac:dyDescent="0.4">
      <c r="A395" s="138" t="s">
        <v>154</v>
      </c>
      <c r="B395" s="122" t="s">
        <v>30</v>
      </c>
      <c r="C395" s="122"/>
      <c r="D395" s="193"/>
      <c r="E395" s="127"/>
      <c r="F395" s="123"/>
      <c r="G395" s="173"/>
    </row>
    <row r="396" spans="1:7" s="260" customFormat="1" ht="22.5" x14ac:dyDescent="0.4">
      <c r="A396" s="214" t="s">
        <v>325</v>
      </c>
      <c r="B396" s="122" t="s">
        <v>30</v>
      </c>
      <c r="C396" s="143" t="str">
        <f>IF(B396=0, -10, "0")</f>
        <v>0</v>
      </c>
      <c r="D396" s="228"/>
      <c r="E396" s="127"/>
      <c r="F396" s="123"/>
      <c r="G396" s="173"/>
    </row>
    <row r="397" spans="1:7" s="260" customFormat="1" ht="21" x14ac:dyDescent="0.4">
      <c r="A397" s="121" t="s">
        <v>224</v>
      </c>
      <c r="B397" s="122" t="s">
        <v>30</v>
      </c>
      <c r="C397" s="122"/>
      <c r="D397" s="229"/>
      <c r="E397" s="127"/>
      <c r="F397" s="123"/>
      <c r="G397" s="173"/>
    </row>
    <row r="398" spans="1:7" s="260" customFormat="1" ht="21" x14ac:dyDescent="0.4">
      <c r="A398" s="121" t="s">
        <v>117</v>
      </c>
      <c r="B398" s="122" t="s">
        <v>30</v>
      </c>
      <c r="C398" s="122"/>
      <c r="D398" s="193"/>
      <c r="E398" s="127"/>
      <c r="F398" s="123"/>
      <c r="G398" s="173"/>
    </row>
    <row r="399" spans="1:7" s="260" customFormat="1" ht="22.5" x14ac:dyDescent="0.45">
      <c r="A399" s="226" t="s">
        <v>7</v>
      </c>
      <c r="B399" s="122" t="s">
        <v>30</v>
      </c>
      <c r="C399" s="143" t="str">
        <f>IF(B399=0, -10, IF(B399=1, -5, "0"))</f>
        <v>0</v>
      </c>
      <c r="D399" s="193"/>
      <c r="E399" s="127"/>
      <c r="F399" s="123"/>
      <c r="G399" s="173"/>
    </row>
    <row r="400" spans="1:7" s="260" customFormat="1" ht="22.5" x14ac:dyDescent="0.4">
      <c r="A400" s="214" t="s">
        <v>391</v>
      </c>
      <c r="B400" s="122" t="s">
        <v>30</v>
      </c>
      <c r="C400" s="143" t="str">
        <f>IF(B400=0, -10, "0")</f>
        <v>0</v>
      </c>
      <c r="D400" s="184"/>
      <c r="E400" s="127"/>
      <c r="F400" s="123"/>
      <c r="G400" s="129"/>
    </row>
    <row r="401" spans="1:7" s="260" customFormat="1" ht="21" x14ac:dyDescent="0.4">
      <c r="A401" s="138" t="s">
        <v>186</v>
      </c>
      <c r="B401" s="122" t="s">
        <v>30</v>
      </c>
      <c r="C401" s="122"/>
      <c r="D401" s="193"/>
      <c r="E401" s="127"/>
      <c r="F401" s="123"/>
      <c r="G401" s="173"/>
    </row>
    <row r="402" spans="1:7" s="260" customFormat="1" ht="67.5" x14ac:dyDescent="0.4">
      <c r="A402" s="230" t="s">
        <v>316</v>
      </c>
      <c r="B402" s="122" t="s">
        <v>30</v>
      </c>
      <c r="C402" s="143" t="str">
        <f>IF(B402=0, -10, "0")</f>
        <v>0</v>
      </c>
      <c r="D402" s="193"/>
      <c r="E402" s="128"/>
      <c r="F402" s="123"/>
      <c r="G402" s="173"/>
    </row>
    <row r="403" spans="1:7" s="260" customFormat="1" ht="21" x14ac:dyDescent="0.4">
      <c r="A403" s="121" t="s">
        <v>217</v>
      </c>
      <c r="B403" s="122" t="s">
        <v>30</v>
      </c>
      <c r="C403" s="122"/>
      <c r="D403" s="193"/>
      <c r="E403" s="127"/>
      <c r="F403" s="123"/>
      <c r="G403" s="173"/>
    </row>
    <row r="404" spans="1:7" s="260" customFormat="1" ht="21" x14ac:dyDescent="0.4">
      <c r="A404" s="121" t="s">
        <v>142</v>
      </c>
      <c r="B404" s="122" t="s">
        <v>30</v>
      </c>
      <c r="C404" s="122"/>
      <c r="D404" s="193"/>
      <c r="E404" s="128"/>
      <c r="F404" s="123"/>
      <c r="G404" s="173"/>
    </row>
    <row r="405" spans="1:7" s="260" customFormat="1" ht="21" x14ac:dyDescent="0.4">
      <c r="A405" s="121" t="s">
        <v>310</v>
      </c>
      <c r="B405" s="122" t="s">
        <v>30</v>
      </c>
      <c r="C405" s="231"/>
      <c r="D405" s="196"/>
      <c r="E405" s="128"/>
      <c r="F405" s="123"/>
      <c r="G405" s="129"/>
    </row>
    <row r="406" spans="1:7" s="260" customFormat="1" ht="21" x14ac:dyDescent="0.4">
      <c r="A406" s="121" t="s">
        <v>416</v>
      </c>
      <c r="B406" s="122" t="s">
        <v>30</v>
      </c>
      <c r="C406" s="126"/>
      <c r="D406" s="229"/>
      <c r="E406" s="127"/>
      <c r="F406" s="123"/>
      <c r="G406" s="173"/>
    </row>
    <row r="407" spans="1:7" s="260" customFormat="1" ht="21" x14ac:dyDescent="0.4">
      <c r="A407" s="168" t="s">
        <v>133</v>
      </c>
      <c r="B407" s="122" t="s">
        <v>30</v>
      </c>
      <c r="C407" s="174" t="str">
        <f>IF(B407=0, -5, "0")</f>
        <v>0</v>
      </c>
      <c r="D407" s="229"/>
      <c r="E407" s="127"/>
      <c r="F407" s="123"/>
      <c r="G407" s="173"/>
    </row>
    <row r="408" spans="1:7" s="260" customFormat="1" ht="18" customHeight="1" x14ac:dyDescent="0.45">
      <c r="A408" s="290" t="s">
        <v>354</v>
      </c>
      <c r="B408" s="122" t="s">
        <v>30</v>
      </c>
      <c r="C408" s="142" t="str">
        <f>IF(B408=0, -2, "0")</f>
        <v>0</v>
      </c>
      <c r="D408" s="229"/>
      <c r="E408" s="180"/>
      <c r="F408" s="123"/>
      <c r="G408" s="173"/>
    </row>
    <row r="409" spans="1:7" s="260" customFormat="1" ht="18" customHeight="1" x14ac:dyDescent="0.45">
      <c r="A409" s="290" t="s">
        <v>63</v>
      </c>
      <c r="B409" s="122" t="s">
        <v>30</v>
      </c>
      <c r="C409" s="142" t="str">
        <f>IF(B409=0, -2, "0")</f>
        <v>0</v>
      </c>
      <c r="D409" s="229"/>
      <c r="E409" s="180"/>
      <c r="F409" s="123"/>
      <c r="G409" s="173"/>
    </row>
    <row r="410" spans="1:7" s="260" customFormat="1" ht="18" customHeight="1" x14ac:dyDescent="0.45">
      <c r="A410" s="290" t="s">
        <v>331</v>
      </c>
      <c r="B410" s="122" t="s">
        <v>30</v>
      </c>
      <c r="C410" s="142" t="str">
        <f>IF(B410=0, -2, "0")</f>
        <v>0</v>
      </c>
      <c r="D410" s="229"/>
      <c r="E410" s="180"/>
      <c r="F410" s="123"/>
      <c r="G410" s="173"/>
    </row>
    <row r="411" spans="1:7" s="260" customFormat="1" ht="21" x14ac:dyDescent="0.4">
      <c r="A411" s="121" t="s">
        <v>402</v>
      </c>
      <c r="B411" s="122" t="s">
        <v>30</v>
      </c>
      <c r="C411" s="296"/>
      <c r="D411" s="229"/>
      <c r="E411" s="127"/>
      <c r="F411" s="123"/>
      <c r="G411" s="173"/>
    </row>
    <row r="412" spans="1:7" s="260" customFormat="1" ht="42" x14ac:dyDescent="0.4">
      <c r="A412" s="121" t="s">
        <v>150</v>
      </c>
      <c r="B412" s="122" t="s">
        <v>30</v>
      </c>
      <c r="C412" s="126"/>
      <c r="D412" s="229"/>
      <c r="E412" s="127"/>
      <c r="F412" s="123"/>
      <c r="G412" s="173"/>
    </row>
    <row r="413" spans="1:7" s="260" customFormat="1" ht="21" x14ac:dyDescent="0.4">
      <c r="A413" s="125" t="s">
        <v>360</v>
      </c>
      <c r="B413" s="122" t="s">
        <v>30</v>
      </c>
      <c r="C413" s="126"/>
      <c r="D413" s="232"/>
      <c r="E413" s="127"/>
      <c r="F413" s="123"/>
      <c r="G413" s="173"/>
    </row>
    <row r="414" spans="1:7" s="260" customFormat="1" ht="21" x14ac:dyDescent="0.4">
      <c r="A414" s="201" t="s">
        <v>426</v>
      </c>
      <c r="B414" s="122" t="s">
        <v>30</v>
      </c>
      <c r="C414" s="126"/>
      <c r="D414" s="201"/>
      <c r="E414" s="127"/>
      <c r="F414" s="123"/>
      <c r="G414" s="173"/>
    </row>
    <row r="415" spans="1:7" s="260" customFormat="1" ht="21" x14ac:dyDescent="0.4">
      <c r="A415" s="459"/>
      <c r="B415" s="460"/>
      <c r="C415" s="460"/>
      <c r="D415" s="460"/>
      <c r="E415" s="460"/>
      <c r="F415" s="460"/>
      <c r="G415" s="460"/>
    </row>
    <row r="416" spans="1:7" s="260" customFormat="1" ht="24.75" x14ac:dyDescent="0.4">
      <c r="A416" s="428" t="s">
        <v>320</v>
      </c>
      <c r="B416" s="428"/>
      <c r="C416" s="428"/>
      <c r="D416" s="428"/>
      <c r="E416" s="428"/>
      <c r="F416" s="428"/>
      <c r="G416" s="173"/>
    </row>
    <row r="417" spans="1:7" s="260" customFormat="1" ht="22.5" x14ac:dyDescent="0.4">
      <c r="A417" s="121" t="s">
        <v>329</v>
      </c>
      <c r="B417" s="122" t="s">
        <v>30</v>
      </c>
      <c r="C417" s="335"/>
      <c r="D417" s="335"/>
      <c r="E417" s="335"/>
      <c r="F417" s="123"/>
      <c r="G417" s="173"/>
    </row>
    <row r="418" spans="1:7" s="260" customFormat="1" ht="21" x14ac:dyDescent="0.4">
      <c r="A418" s="185" t="s">
        <v>303</v>
      </c>
      <c r="B418" s="122" t="s">
        <v>30</v>
      </c>
      <c r="C418" s="346"/>
      <c r="D418" s="196"/>
      <c r="E418" s="327"/>
      <c r="F418" s="123"/>
      <c r="G418" s="173"/>
    </row>
    <row r="419" spans="1:7" s="260" customFormat="1" ht="21" x14ac:dyDescent="0.4">
      <c r="A419" s="125" t="s">
        <v>376</v>
      </c>
      <c r="B419" s="122" t="s">
        <v>30</v>
      </c>
      <c r="C419" s="126"/>
      <c r="D419" s="229"/>
      <c r="E419" s="127"/>
      <c r="F419" s="123"/>
      <c r="G419" s="173"/>
    </row>
    <row r="420" spans="1:7" s="260" customFormat="1" ht="21" x14ac:dyDescent="0.4">
      <c r="A420" s="188" t="s">
        <v>377</v>
      </c>
      <c r="B420" s="122" t="s">
        <v>30</v>
      </c>
      <c r="C420" s="126"/>
      <c r="D420" s="229"/>
      <c r="E420" s="127"/>
      <c r="F420" s="123"/>
      <c r="G420" s="173"/>
    </row>
    <row r="421" spans="1:7" s="260" customFormat="1" ht="21" x14ac:dyDescent="0.4">
      <c r="A421" s="334" t="s">
        <v>415</v>
      </c>
      <c r="B421" s="122" t="s">
        <v>30</v>
      </c>
      <c r="C421" s="126"/>
      <c r="D421" s="229"/>
      <c r="E421" s="127"/>
      <c r="F421" s="123"/>
      <c r="G421" s="173"/>
    </row>
    <row r="422" spans="1:7" s="260" customFormat="1" ht="21" x14ac:dyDescent="0.4">
      <c r="A422" s="188" t="s">
        <v>318</v>
      </c>
      <c r="B422" s="122" t="s">
        <v>30</v>
      </c>
      <c r="C422" s="126"/>
      <c r="D422" s="229"/>
      <c r="E422" s="127"/>
      <c r="F422" s="123"/>
      <c r="G422" s="173"/>
    </row>
    <row r="423" spans="1:7" s="260" customFormat="1" ht="21" x14ac:dyDescent="0.4">
      <c r="A423" s="188" t="s">
        <v>328</v>
      </c>
      <c r="B423" s="122" t="s">
        <v>30</v>
      </c>
      <c r="C423" s="126"/>
      <c r="D423" s="229"/>
      <c r="E423" s="127"/>
      <c r="F423" s="123"/>
      <c r="G423" s="173"/>
    </row>
    <row r="424" spans="1:7" s="260" customFormat="1" ht="86.25" customHeight="1" x14ac:dyDescent="0.4">
      <c r="A424" s="233" t="s">
        <v>447</v>
      </c>
      <c r="B424" s="122" t="str">
        <f>IF(D424=1, 2, IF(AND(D424&lt;1,D424&gt;0), 1, IF(D424=0,"0","NA")))</f>
        <v>NA</v>
      </c>
      <c r="C424" s="122"/>
      <c r="D424" s="411" t="str">
        <f>IFERROR(E424/F424,"N.A")</f>
        <v>N.A</v>
      </c>
      <c r="E424" s="414">
        <f>COUNTIF('A1 Exploitation'!F379:F423,"ok")</f>
        <v>0</v>
      </c>
      <c r="F424" s="414">
        <f>COUNTA('A1 Exploitation'!F379:F423)</f>
        <v>0</v>
      </c>
      <c r="G424" s="173"/>
    </row>
    <row r="425" spans="1:7" s="260" customFormat="1" ht="21" x14ac:dyDescent="0.4">
      <c r="A425" s="130" t="s">
        <v>34</v>
      </c>
      <c r="B425" s="130"/>
      <c r="C425" s="130"/>
      <c r="D425" s="130">
        <f>SUM(B394:C414,B417:C424)</f>
        <v>0</v>
      </c>
      <c r="E425" s="225"/>
      <c r="F425" s="173"/>
      <c r="G425" s="173"/>
    </row>
    <row r="426" spans="1:7" s="260" customFormat="1" ht="21" x14ac:dyDescent="0.4">
      <c r="A426" s="130" t="s">
        <v>33</v>
      </c>
      <c r="B426" s="131"/>
      <c r="C426" s="132"/>
      <c r="D426" s="133" t="e">
        <f>D425/(COUNT(B394:C414,B417:C424)*2)</f>
        <v>#DIV/0!</v>
      </c>
      <c r="E426" s="225"/>
      <c r="F426" s="173"/>
      <c r="G426" s="173"/>
    </row>
    <row r="427" spans="1:7" s="260" customFormat="1" ht="21" x14ac:dyDescent="0.4">
      <c r="A427" s="155"/>
      <c r="B427" s="114"/>
      <c r="C427" s="135"/>
      <c r="D427" s="114"/>
      <c r="E427" s="225"/>
      <c r="F427" s="173"/>
      <c r="G427" s="173"/>
    </row>
    <row r="428" spans="1:7" s="260" customFormat="1" ht="22.5" x14ac:dyDescent="0.45">
      <c r="A428" s="377" t="s">
        <v>448</v>
      </c>
      <c r="B428" s="189"/>
      <c r="C428" s="190"/>
      <c r="D428" s="153">
        <f>SUM(D425,D390)</f>
        <v>0</v>
      </c>
      <c r="E428" s="225"/>
      <c r="F428" s="173"/>
      <c r="G428" s="173"/>
    </row>
    <row r="429" spans="1:7" s="260" customFormat="1" ht="22.5" x14ac:dyDescent="0.45">
      <c r="A429" s="377" t="s">
        <v>449</v>
      </c>
      <c r="B429" s="189"/>
      <c r="C429" s="190"/>
      <c r="D429" s="154" t="e">
        <f>D428/(COUNT(B379:C389,B394:C414,B417:C424)*2)</f>
        <v>#DIV/0!</v>
      </c>
      <c r="E429" s="225"/>
      <c r="F429" s="173"/>
      <c r="G429" s="173"/>
    </row>
    <row r="430" spans="1:7" s="260" customFormat="1" ht="22.5" x14ac:dyDescent="0.45">
      <c r="A430" s="222"/>
      <c r="B430" s="223"/>
      <c r="C430" s="223"/>
      <c r="D430" s="224"/>
      <c r="E430" s="225"/>
      <c r="F430" s="173"/>
      <c r="G430" s="173"/>
    </row>
    <row r="431" spans="1:7" ht="24.75" x14ac:dyDescent="0.5">
      <c r="A431" s="364" t="s">
        <v>450</v>
      </c>
      <c r="B431" s="115"/>
      <c r="C431" s="115"/>
      <c r="D431" s="115"/>
      <c r="E431" s="115"/>
      <c r="F431" s="115"/>
      <c r="G431" s="114"/>
    </row>
    <row r="432" spans="1:7" ht="21" x14ac:dyDescent="0.4">
      <c r="A432" s="234">
        <f>B11</f>
        <v>43614</v>
      </c>
      <c r="B432" s="114"/>
      <c r="C432" s="135"/>
      <c r="D432" s="129"/>
      <c r="E432" s="108"/>
      <c r="F432" s="114"/>
      <c r="G432" s="114"/>
    </row>
    <row r="433" spans="1:7" ht="21" x14ac:dyDescent="0.4">
      <c r="A433" s="441" t="s">
        <v>28</v>
      </c>
      <c r="B433" s="442" t="s">
        <v>29</v>
      </c>
      <c r="C433" s="442"/>
      <c r="D433" s="442" t="s">
        <v>42</v>
      </c>
      <c r="E433" s="432" t="s">
        <v>266</v>
      </c>
      <c r="F433" s="432" t="s">
        <v>302</v>
      </c>
      <c r="G433" s="129"/>
    </row>
    <row r="434" spans="1:7" ht="21" x14ac:dyDescent="0.4">
      <c r="A434" s="441"/>
      <c r="B434" s="118" t="s">
        <v>32</v>
      </c>
      <c r="C434" s="118" t="s">
        <v>31</v>
      </c>
      <c r="D434" s="442"/>
      <c r="E434" s="432"/>
      <c r="F434" s="432"/>
      <c r="G434" s="129"/>
    </row>
    <row r="435" spans="1:7" s="80" customFormat="1" ht="22.5" x14ac:dyDescent="0.4">
      <c r="A435" s="360"/>
      <c r="B435" s="361"/>
      <c r="C435" s="361"/>
      <c r="D435" s="361"/>
      <c r="E435" s="362"/>
      <c r="F435" s="362"/>
      <c r="G435" s="129"/>
    </row>
    <row r="436" spans="1:7" ht="24.75" x14ac:dyDescent="0.4">
      <c r="A436" s="363" t="s">
        <v>17</v>
      </c>
      <c r="B436" s="137"/>
      <c r="C436" s="137"/>
      <c r="D436" s="137"/>
      <c r="E436" s="137"/>
      <c r="F436" s="137"/>
      <c r="G436" s="129"/>
    </row>
    <row r="437" spans="1:7" ht="21" x14ac:dyDescent="0.4">
      <c r="A437" s="235" t="s">
        <v>6</v>
      </c>
      <c r="B437" s="122" t="s">
        <v>30</v>
      </c>
      <c r="C437" s="122"/>
      <c r="D437" s="123"/>
      <c r="E437" s="124"/>
      <c r="F437" s="123"/>
      <c r="G437" s="129"/>
    </row>
    <row r="438" spans="1:7" ht="21" x14ac:dyDescent="0.4">
      <c r="A438" s="236" t="s">
        <v>213</v>
      </c>
      <c r="B438" s="122" t="s">
        <v>30</v>
      </c>
      <c r="C438" s="122"/>
      <c r="D438" s="123"/>
      <c r="E438" s="124"/>
      <c r="F438" s="123"/>
      <c r="G438" s="129"/>
    </row>
    <row r="439" spans="1:7" ht="22.5" x14ac:dyDescent="0.4">
      <c r="A439" s="237" t="s">
        <v>18</v>
      </c>
      <c r="B439" s="122" t="s">
        <v>30</v>
      </c>
      <c r="C439" s="122"/>
      <c r="D439" s="191"/>
      <c r="E439" s="124"/>
      <c r="F439" s="123"/>
      <c r="G439" s="129"/>
    </row>
    <row r="440" spans="1:7" ht="18.75" customHeight="1" x14ac:dyDescent="0.4">
      <c r="A440" s="235" t="s">
        <v>35</v>
      </c>
      <c r="B440" s="122" t="s">
        <v>30</v>
      </c>
      <c r="C440" s="122"/>
      <c r="D440" s="123"/>
      <c r="E440" s="124"/>
      <c r="F440" s="123"/>
      <c r="G440" s="129"/>
    </row>
    <row r="441" spans="1:7" ht="21" x14ac:dyDescent="0.4">
      <c r="A441" s="235" t="s">
        <v>305</v>
      </c>
      <c r="B441" s="122" t="s">
        <v>30</v>
      </c>
      <c r="C441" s="122"/>
      <c r="D441" s="128"/>
      <c r="E441" s="124"/>
      <c r="F441" s="123"/>
      <c r="G441" s="129"/>
    </row>
    <row r="442" spans="1:7" ht="21" x14ac:dyDescent="0.4">
      <c r="A442" s="237" t="s">
        <v>44</v>
      </c>
      <c r="B442" s="122" t="s">
        <v>30</v>
      </c>
      <c r="C442" s="122"/>
      <c r="D442" s="158"/>
      <c r="E442" s="124"/>
      <c r="F442" s="123"/>
      <c r="G442" s="114"/>
    </row>
    <row r="443" spans="1:7" ht="22.5" x14ac:dyDescent="0.45">
      <c r="A443" s="226" t="s">
        <v>48</v>
      </c>
      <c r="B443" s="122" t="s">
        <v>30</v>
      </c>
      <c r="C443" s="143" t="str">
        <f>IF(B443=0, -10, IF(B443=1, -5, "0"))</f>
        <v>0</v>
      </c>
      <c r="D443" s="123"/>
      <c r="E443" s="124"/>
      <c r="F443" s="123"/>
      <c r="G443" s="129"/>
    </row>
    <row r="444" spans="1:7" ht="21" x14ac:dyDescent="0.4">
      <c r="A444" s="235" t="s">
        <v>113</v>
      </c>
      <c r="B444" s="122" t="s">
        <v>30</v>
      </c>
      <c r="C444" s="122"/>
      <c r="D444" s="123"/>
      <c r="E444" s="124"/>
      <c r="F444" s="123"/>
      <c r="G444" s="114"/>
    </row>
    <row r="445" spans="1:7" ht="21" x14ac:dyDescent="0.4">
      <c r="A445" s="130" t="s">
        <v>34</v>
      </c>
      <c r="B445" s="130"/>
      <c r="C445" s="130"/>
      <c r="D445" s="130">
        <f>SUM(B437:C444)</f>
        <v>0</v>
      </c>
      <c r="E445" s="108"/>
      <c r="F445" s="114"/>
      <c r="G445" s="114"/>
    </row>
    <row r="446" spans="1:7" ht="21" x14ac:dyDescent="0.4">
      <c r="A446" s="130" t="s">
        <v>33</v>
      </c>
      <c r="B446" s="131"/>
      <c r="C446" s="132"/>
      <c r="D446" s="133" t="e">
        <f>D445/(COUNT(B437:C444)*2)</f>
        <v>#DIV/0!</v>
      </c>
      <c r="E446" s="108"/>
      <c r="F446" s="114"/>
      <c r="G446" s="114"/>
    </row>
    <row r="447" spans="1:7" ht="21" x14ac:dyDescent="0.4">
      <c r="A447" s="238"/>
      <c r="B447" s="114"/>
      <c r="C447" s="135"/>
      <c r="D447" s="114"/>
      <c r="E447" s="108"/>
      <c r="F447" s="114"/>
      <c r="G447" s="114"/>
    </row>
    <row r="448" spans="1:7" ht="24.75" x14ac:dyDescent="0.4">
      <c r="A448" s="363" t="s">
        <v>94</v>
      </c>
      <c r="B448" s="137"/>
      <c r="C448" s="137"/>
      <c r="D448" s="137"/>
      <c r="E448" s="137"/>
      <c r="F448" s="137"/>
      <c r="G448" s="114"/>
    </row>
    <row r="449" spans="1:7" ht="21" x14ac:dyDescent="0.4">
      <c r="A449" s="121" t="s">
        <v>218</v>
      </c>
      <c r="B449" s="122" t="s">
        <v>30</v>
      </c>
      <c r="C449" s="126"/>
      <c r="D449" s="128"/>
      <c r="E449" s="127"/>
      <c r="F449" s="123"/>
      <c r="G449" s="114"/>
    </row>
    <row r="450" spans="1:7" ht="21" x14ac:dyDescent="0.4">
      <c r="A450" s="121" t="s">
        <v>274</v>
      </c>
      <c r="B450" s="122" t="s">
        <v>30</v>
      </c>
      <c r="C450" s="122"/>
      <c r="D450" s="123"/>
      <c r="E450" s="124"/>
      <c r="F450" s="123"/>
      <c r="G450" s="114"/>
    </row>
    <row r="451" spans="1:7" ht="21" x14ac:dyDescent="0.4">
      <c r="A451" s="138" t="s">
        <v>5</v>
      </c>
      <c r="B451" s="122">
        <v>2</v>
      </c>
      <c r="C451" s="122"/>
      <c r="D451" s="163"/>
      <c r="E451" s="124"/>
      <c r="F451" s="123"/>
      <c r="G451" s="114"/>
    </row>
    <row r="452" spans="1:7" ht="22.5" x14ac:dyDescent="0.45">
      <c r="A452" s="215" t="s">
        <v>361</v>
      </c>
      <c r="B452" s="122">
        <v>2</v>
      </c>
      <c r="C452" s="174" t="str">
        <f>IF(B452=0, -5, "0")</f>
        <v>0</v>
      </c>
      <c r="D452" s="239"/>
      <c r="E452" s="124"/>
      <c r="F452" s="123"/>
      <c r="G452" s="114"/>
    </row>
    <row r="453" spans="1:7" ht="22.5" x14ac:dyDescent="0.45">
      <c r="A453" s="215" t="s">
        <v>362</v>
      </c>
      <c r="B453" s="122">
        <v>2</v>
      </c>
      <c r="C453" s="169" t="str">
        <f>IF(B453=0, -5, "0")</f>
        <v>0</v>
      </c>
      <c r="D453" s="239"/>
      <c r="E453" s="124"/>
      <c r="F453" s="123"/>
      <c r="G453" s="114"/>
    </row>
    <row r="454" spans="1:7" ht="21" x14ac:dyDescent="0.4">
      <c r="A454" s="121" t="s">
        <v>85</v>
      </c>
      <c r="B454" s="122">
        <v>2</v>
      </c>
      <c r="C454" s="126"/>
      <c r="D454" s="158"/>
      <c r="E454" s="123"/>
      <c r="F454" s="123"/>
      <c r="G454" s="114"/>
    </row>
    <row r="455" spans="1:7" ht="22.5" x14ac:dyDescent="0.45">
      <c r="A455" s="226" t="s">
        <v>48</v>
      </c>
      <c r="B455" s="122">
        <v>2</v>
      </c>
      <c r="C455" s="143" t="str">
        <f>IF(B455=0, -10, IF(B455=1, -5, "0"))</f>
        <v>0</v>
      </c>
      <c r="D455" s="163"/>
      <c r="E455" s="123"/>
      <c r="F455" s="123"/>
      <c r="G455" s="114"/>
    </row>
    <row r="456" spans="1:7" ht="22.5" x14ac:dyDescent="0.45">
      <c r="A456" s="138" t="s">
        <v>187</v>
      </c>
      <c r="B456" s="122">
        <v>2</v>
      </c>
      <c r="C456" s="122"/>
      <c r="D456" s="239"/>
      <c r="E456" s="124"/>
      <c r="F456" s="123"/>
      <c r="G456" s="114"/>
    </row>
    <row r="457" spans="1:7" ht="42" x14ac:dyDescent="0.45">
      <c r="A457" s="290" t="s">
        <v>354</v>
      </c>
      <c r="B457" s="122">
        <v>2</v>
      </c>
      <c r="C457" s="142" t="str">
        <f>IF(B457=0, -2, "0")</f>
        <v>0</v>
      </c>
      <c r="D457" s="300"/>
      <c r="E457" s="124"/>
      <c r="F457" s="123"/>
      <c r="G457" s="114"/>
    </row>
    <row r="458" spans="1:7" ht="22.5" x14ac:dyDescent="0.45">
      <c r="A458" s="290" t="s">
        <v>63</v>
      </c>
      <c r="B458" s="122">
        <v>2</v>
      </c>
      <c r="C458" s="142" t="str">
        <f>IF(B458=0, -2, "0")</f>
        <v>0</v>
      </c>
      <c r="D458" s="300"/>
      <c r="E458" s="124"/>
      <c r="F458" s="123"/>
      <c r="G458" s="114"/>
    </row>
    <row r="459" spans="1:7" ht="21" x14ac:dyDescent="0.4">
      <c r="A459" s="290" t="s">
        <v>331</v>
      </c>
      <c r="B459" s="122">
        <v>2</v>
      </c>
      <c r="C459" s="142" t="str">
        <f>IF(B459=0, -2, "0")</f>
        <v>0</v>
      </c>
      <c r="D459" s="123"/>
      <c r="E459" s="124"/>
      <c r="F459" s="123"/>
      <c r="G459" s="114"/>
    </row>
    <row r="460" spans="1:7" ht="42" x14ac:dyDescent="0.4">
      <c r="A460" s="121" t="s">
        <v>150</v>
      </c>
      <c r="B460" s="122">
        <v>0</v>
      </c>
      <c r="C460" s="122"/>
      <c r="D460" s="182" t="s">
        <v>559</v>
      </c>
      <c r="E460" s="182" t="s">
        <v>560</v>
      </c>
      <c r="F460" s="123"/>
      <c r="G460" s="114"/>
    </row>
    <row r="461" spans="1:7" ht="21" x14ac:dyDescent="0.4">
      <c r="A461" s="201" t="s">
        <v>417</v>
      </c>
      <c r="B461" s="122">
        <v>2</v>
      </c>
      <c r="C461" s="122"/>
      <c r="D461" s="201"/>
      <c r="E461" s="124"/>
      <c r="F461" s="123"/>
      <c r="G461" s="114"/>
    </row>
    <row r="462" spans="1:7" ht="67.5" x14ac:dyDescent="0.4">
      <c r="A462" s="240" t="s">
        <v>316</v>
      </c>
      <c r="B462" s="122">
        <v>2</v>
      </c>
      <c r="C462" s="143" t="str">
        <f>IF(B462=0, -10, "0")</f>
        <v>0</v>
      </c>
      <c r="D462" s="123"/>
      <c r="E462" s="124"/>
      <c r="F462" s="123"/>
      <c r="G462" s="114"/>
    </row>
    <row r="463" spans="1:7" s="80" customFormat="1" ht="22.5" x14ac:dyDescent="0.4">
      <c r="A463" s="342"/>
      <c r="B463" s="340"/>
      <c r="C463" s="343"/>
      <c r="D463" s="344"/>
      <c r="E463" s="345"/>
      <c r="F463" s="344"/>
      <c r="G463" s="129"/>
    </row>
    <row r="464" spans="1:7" ht="24.75" x14ac:dyDescent="0.4">
      <c r="A464" s="428" t="s">
        <v>311</v>
      </c>
      <c r="B464" s="428"/>
      <c r="C464" s="428"/>
      <c r="D464" s="428"/>
      <c r="E464" s="428"/>
      <c r="F464" s="428"/>
      <c r="G464" s="114"/>
    </row>
    <row r="465" spans="1:7" ht="42" x14ac:dyDescent="0.4">
      <c r="A465" s="121" t="s">
        <v>329</v>
      </c>
      <c r="B465" s="122">
        <v>0</v>
      </c>
      <c r="C465" s="217"/>
      <c r="D465" s="549" t="s">
        <v>550</v>
      </c>
      <c r="E465" s="550" t="s">
        <v>551</v>
      </c>
      <c r="F465" s="123"/>
      <c r="G465" s="114"/>
    </row>
    <row r="466" spans="1:7" s="80" customFormat="1" ht="42" x14ac:dyDescent="0.4">
      <c r="A466" s="125" t="s">
        <v>303</v>
      </c>
      <c r="B466" s="122">
        <v>1</v>
      </c>
      <c r="C466" s="217"/>
      <c r="D466" s="552" t="s">
        <v>552</v>
      </c>
      <c r="E466" s="553" t="s">
        <v>553</v>
      </c>
      <c r="F466" s="123"/>
      <c r="G466" s="129"/>
    </row>
    <row r="467" spans="1:7" s="80" customFormat="1" ht="21" x14ac:dyDescent="0.4">
      <c r="A467" s="188" t="s">
        <v>377</v>
      </c>
      <c r="B467" s="122">
        <v>2</v>
      </c>
      <c r="C467" s="174"/>
      <c r="F467" s="123"/>
      <c r="G467" s="129"/>
    </row>
    <row r="468" spans="1:7" s="80" customFormat="1" ht="21" x14ac:dyDescent="0.4">
      <c r="A468" s="188" t="s">
        <v>318</v>
      </c>
      <c r="B468" s="122">
        <v>2</v>
      </c>
      <c r="C468" s="126"/>
      <c r="D468" s="185"/>
      <c r="E468" s="185"/>
      <c r="F468" s="123"/>
      <c r="G468" s="129"/>
    </row>
    <row r="469" spans="1:7" s="80" customFormat="1" ht="105" x14ac:dyDescent="0.4">
      <c r="A469" s="188" t="s">
        <v>328</v>
      </c>
      <c r="B469" s="122">
        <v>0</v>
      </c>
      <c r="C469" s="126"/>
      <c r="D469" s="182" t="s">
        <v>554</v>
      </c>
      <c r="E469" s="182" t="s">
        <v>555</v>
      </c>
      <c r="F469" s="123"/>
      <c r="G469" s="129"/>
    </row>
    <row r="470" spans="1:7" s="80" customFormat="1" ht="21" x14ac:dyDescent="0.4">
      <c r="A470" s="125" t="s">
        <v>406</v>
      </c>
      <c r="B470" s="122">
        <v>2</v>
      </c>
      <c r="C470" s="126"/>
      <c r="D470" s="128"/>
      <c r="E470" s="127"/>
      <c r="F470" s="123"/>
      <c r="G470" s="129"/>
    </row>
    <row r="471" spans="1:7" ht="95.25" customHeight="1" x14ac:dyDescent="0.4">
      <c r="A471" s="233" t="s">
        <v>422</v>
      </c>
      <c r="B471" s="122">
        <f>IF(D471=1, 2, IF(AND(D471&lt;1,D471&gt;0), 1, IF(D471=0,"0","NA")))</f>
        <v>2</v>
      </c>
      <c r="C471" s="122"/>
      <c r="D471" s="411">
        <f>IFERROR(E471/F471,"N.A")</f>
        <v>1</v>
      </c>
      <c r="E471" s="414">
        <f>COUNTIF('A1 Exploitation'!F437:F470,"ok")</f>
        <v>1</v>
      </c>
      <c r="F471" s="414">
        <f>COUNTA('A1 Exploitation'!F437:F470)</f>
        <v>1</v>
      </c>
      <c r="G471" s="114"/>
    </row>
    <row r="472" spans="1:7" ht="21" x14ac:dyDescent="0.4">
      <c r="A472" s="130" t="s">
        <v>34</v>
      </c>
      <c r="B472" s="148"/>
      <c r="C472" s="148"/>
      <c r="D472" s="242">
        <f>SUM(B449:C462,B465:C471)</f>
        <v>31</v>
      </c>
      <c r="E472" s="108"/>
      <c r="F472" s="114"/>
      <c r="G472" s="114"/>
    </row>
    <row r="473" spans="1:7" ht="21" x14ac:dyDescent="0.4">
      <c r="A473" s="130" t="s">
        <v>33</v>
      </c>
      <c r="B473" s="131"/>
      <c r="C473" s="132"/>
      <c r="D473" s="133">
        <f>D472/(COUNT(B449:C462,B465:C471)*2)</f>
        <v>0.81578947368421051</v>
      </c>
      <c r="E473" s="108"/>
      <c r="F473" s="114"/>
      <c r="G473" s="114"/>
    </row>
    <row r="474" spans="1:7" ht="21" x14ac:dyDescent="0.4">
      <c r="A474" s="149"/>
      <c r="B474" s="135"/>
      <c r="C474" s="135"/>
      <c r="D474" s="135"/>
      <c r="E474" s="108"/>
      <c r="F474" s="114"/>
      <c r="G474" s="114"/>
    </row>
    <row r="475" spans="1:7" ht="22.5" x14ac:dyDescent="0.45">
      <c r="A475" s="377" t="s">
        <v>451</v>
      </c>
      <c r="B475" s="189"/>
      <c r="C475" s="190"/>
      <c r="D475" s="153">
        <f>SUM(D472,D445)</f>
        <v>31</v>
      </c>
      <c r="E475" s="108"/>
      <c r="F475" s="114"/>
      <c r="G475" s="114"/>
    </row>
    <row r="476" spans="1:7" ht="22.5" x14ac:dyDescent="0.45">
      <c r="A476" s="377" t="s">
        <v>452</v>
      </c>
      <c r="B476" s="189"/>
      <c r="C476" s="190"/>
      <c r="D476" s="154">
        <f>D475/(COUNT(B449:C462,B437:C444,B465:C471)*2)</f>
        <v>0.81578947368421051</v>
      </c>
      <c r="E476" s="108"/>
      <c r="F476" s="114"/>
      <c r="G476" s="114"/>
    </row>
    <row r="477" spans="1:7" ht="21" x14ac:dyDescent="0.4">
      <c r="A477" s="155"/>
      <c r="B477" s="114"/>
      <c r="C477" s="135"/>
      <c r="D477" s="114"/>
      <c r="E477" s="108"/>
      <c r="F477" s="114"/>
      <c r="G477" s="114"/>
    </row>
    <row r="478" spans="1:7" ht="24.75" x14ac:dyDescent="0.4">
      <c r="A478" s="466" t="s">
        <v>425</v>
      </c>
      <c r="B478" s="466"/>
      <c r="C478" s="466"/>
      <c r="D478" s="466"/>
      <c r="E478" s="466"/>
      <c r="F478" s="466"/>
      <c r="G478" s="114"/>
    </row>
    <row r="479" spans="1:7" ht="21" customHeight="1" x14ac:dyDescent="0.4">
      <c r="A479" s="234">
        <f>B11</f>
        <v>43614</v>
      </c>
      <c r="F479" s="258"/>
      <c r="G479" s="114"/>
    </row>
    <row r="480" spans="1:7" ht="21" x14ac:dyDescent="0.4">
      <c r="A480" s="429" t="s">
        <v>28</v>
      </c>
      <c r="B480" s="430" t="s">
        <v>29</v>
      </c>
      <c r="C480" s="430"/>
      <c r="D480" s="430" t="s">
        <v>42</v>
      </c>
      <c r="E480" s="431" t="s">
        <v>266</v>
      </c>
      <c r="F480" s="431" t="s">
        <v>302</v>
      </c>
      <c r="G480" s="114"/>
    </row>
    <row r="481" spans="1:7" ht="21" x14ac:dyDescent="0.4">
      <c r="A481" s="429"/>
      <c r="B481" s="320" t="s">
        <v>32</v>
      </c>
      <c r="C481" s="320" t="s">
        <v>31</v>
      </c>
      <c r="D481" s="430"/>
      <c r="E481" s="431"/>
      <c r="F481" s="431"/>
      <c r="G481" s="114"/>
    </row>
    <row r="482" spans="1:7" s="260" customFormat="1" ht="22.5" x14ac:dyDescent="0.4">
      <c r="A482" s="367"/>
      <c r="B482" s="368"/>
      <c r="C482" s="368"/>
      <c r="D482" s="368"/>
      <c r="E482" s="354"/>
      <c r="F482" s="354"/>
      <c r="G482" s="173"/>
    </row>
    <row r="483" spans="1:7" s="260" customFormat="1" ht="24.75" x14ac:dyDescent="0.4">
      <c r="A483" s="505" t="s">
        <v>52</v>
      </c>
      <c r="B483" s="505"/>
      <c r="C483" s="505"/>
      <c r="D483" s="505"/>
      <c r="E483" s="505"/>
      <c r="F483" s="505"/>
      <c r="G483" s="173"/>
    </row>
    <row r="484" spans="1:7" ht="21" x14ac:dyDescent="0.4">
      <c r="A484" s="252" t="s">
        <v>334</v>
      </c>
      <c r="B484" s="122" t="s">
        <v>30</v>
      </c>
      <c r="C484" s="384"/>
      <c r="D484" s="384"/>
      <c r="E484" s="384"/>
      <c r="F484" s="123"/>
      <c r="G484" s="129"/>
    </row>
    <row r="485" spans="1:7" ht="21" x14ac:dyDescent="0.4">
      <c r="A485" s="252" t="s">
        <v>363</v>
      </c>
      <c r="B485" s="122" t="s">
        <v>30</v>
      </c>
      <c r="C485" s="385"/>
      <c r="D485" s="385"/>
      <c r="E485" s="385"/>
      <c r="F485" s="123"/>
      <c r="G485" s="129"/>
    </row>
    <row r="486" spans="1:7" ht="21" x14ac:dyDescent="0.4">
      <c r="A486" s="252" t="s">
        <v>364</v>
      </c>
      <c r="B486" s="122" t="s">
        <v>30</v>
      </c>
      <c r="C486" s="386"/>
      <c r="D486" s="386"/>
      <c r="E486" s="386"/>
      <c r="F486" s="123"/>
      <c r="G486" s="129"/>
    </row>
    <row r="487" spans="1:7" ht="21" x14ac:dyDescent="0.4">
      <c r="A487" s="252" t="s">
        <v>365</v>
      </c>
      <c r="B487" s="122" t="s">
        <v>30</v>
      </c>
      <c r="C487" s="385"/>
      <c r="D487" s="385"/>
      <c r="E487" s="385"/>
      <c r="F487" s="123"/>
      <c r="G487" s="129"/>
    </row>
    <row r="488" spans="1:7" ht="21" x14ac:dyDescent="0.4">
      <c r="A488" s="252" t="s">
        <v>44</v>
      </c>
      <c r="B488" s="122" t="s">
        <v>30</v>
      </c>
      <c r="C488" s="385"/>
      <c r="D488" s="385"/>
      <c r="E488" s="385"/>
      <c r="F488" s="123"/>
      <c r="G488" s="114"/>
    </row>
    <row r="489" spans="1:7" ht="21" x14ac:dyDescent="0.4">
      <c r="A489" s="252" t="s">
        <v>18</v>
      </c>
      <c r="B489" s="122" t="s">
        <v>30</v>
      </c>
      <c r="C489" s="385"/>
      <c r="D489" s="385"/>
      <c r="E489" s="385"/>
      <c r="F489" s="123"/>
      <c r="G489" s="114"/>
    </row>
    <row r="490" spans="1:7" ht="21" x14ac:dyDescent="0.4">
      <c r="A490" s="301"/>
      <c r="B490" s="302"/>
      <c r="C490" s="303"/>
      <c r="D490" s="303"/>
      <c r="E490" s="303"/>
      <c r="F490" s="303"/>
      <c r="G490" s="114"/>
    </row>
    <row r="491" spans="1:7" ht="30" customHeight="1" x14ac:dyDescent="0.5">
      <c r="A491" s="503" t="s">
        <v>463</v>
      </c>
      <c r="B491" s="504"/>
      <c r="C491" s="504"/>
      <c r="D491" s="504"/>
      <c r="E491" s="504"/>
      <c r="F491" s="504"/>
      <c r="G491" s="114"/>
    </row>
    <row r="492" spans="1:7" ht="21" x14ac:dyDescent="0.4">
      <c r="A492" s="252" t="s">
        <v>80</v>
      </c>
      <c r="B492" s="122" t="s">
        <v>30</v>
      </c>
      <c r="C492" s="385"/>
      <c r="D492" s="385"/>
      <c r="E492" s="385"/>
      <c r="F492" s="123"/>
      <c r="G492" s="114"/>
    </row>
    <row r="493" spans="1:7" ht="21" x14ac:dyDescent="0.4">
      <c r="A493" s="252" t="s">
        <v>106</v>
      </c>
      <c r="B493" s="122" t="s">
        <v>30</v>
      </c>
      <c r="C493" s="385"/>
      <c r="D493" s="385"/>
      <c r="E493" s="385"/>
      <c r="F493" s="123"/>
      <c r="G493" s="114"/>
    </row>
    <row r="494" spans="1:7" ht="21" x14ac:dyDescent="0.4">
      <c r="A494" s="252" t="s">
        <v>366</v>
      </c>
      <c r="B494" s="122" t="s">
        <v>30</v>
      </c>
      <c r="C494" s="385"/>
      <c r="D494" s="385"/>
      <c r="E494" s="385"/>
      <c r="F494" s="123"/>
      <c r="G494" s="114"/>
    </row>
    <row r="495" spans="1:7" ht="42" x14ac:dyDescent="0.4">
      <c r="A495" s="252" t="s">
        <v>395</v>
      </c>
      <c r="B495" s="122" t="s">
        <v>30</v>
      </c>
      <c r="C495" s="385"/>
      <c r="D495" s="385"/>
      <c r="E495" s="385"/>
      <c r="F495" s="123"/>
      <c r="G495" s="114"/>
    </row>
    <row r="496" spans="1:7" ht="21" x14ac:dyDescent="0.4">
      <c r="A496" s="252" t="s">
        <v>367</v>
      </c>
      <c r="B496" s="122" t="s">
        <v>30</v>
      </c>
      <c r="C496" s="385"/>
      <c r="D496" s="385"/>
      <c r="E496" s="385"/>
      <c r="F496" s="123"/>
      <c r="G496" s="114"/>
    </row>
    <row r="497" spans="1:7" ht="21" x14ac:dyDescent="0.4">
      <c r="A497" s="252" t="s">
        <v>142</v>
      </c>
      <c r="B497" s="122" t="s">
        <v>30</v>
      </c>
      <c r="C497" s="385"/>
      <c r="D497" s="385"/>
      <c r="E497" s="385"/>
      <c r="F497" s="123"/>
      <c r="G497" s="114"/>
    </row>
    <row r="498" spans="1:7" ht="21" x14ac:dyDescent="0.4">
      <c r="A498" s="252" t="s">
        <v>412</v>
      </c>
      <c r="B498" s="122" t="s">
        <v>30</v>
      </c>
      <c r="C498" s="387"/>
      <c r="D498" s="387"/>
      <c r="E498" s="387"/>
      <c r="F498" s="123"/>
      <c r="G498" s="114"/>
    </row>
    <row r="499" spans="1:7" ht="21" x14ac:dyDescent="0.4">
      <c r="A499" s="252" t="s">
        <v>340</v>
      </c>
      <c r="B499" s="122" t="s">
        <v>30</v>
      </c>
      <c r="C499" s="385"/>
      <c r="D499" s="385"/>
      <c r="E499" s="385"/>
      <c r="F499" s="123"/>
      <c r="G499" s="114"/>
    </row>
    <row r="500" spans="1:7" ht="42" x14ac:dyDescent="0.4">
      <c r="A500" s="252" t="s">
        <v>341</v>
      </c>
      <c r="B500" s="122" t="s">
        <v>30</v>
      </c>
      <c r="C500" s="385"/>
      <c r="D500" s="385"/>
      <c r="E500" s="385"/>
      <c r="F500" s="123"/>
      <c r="G500" s="114"/>
    </row>
    <row r="501" spans="1:7" ht="42" x14ac:dyDescent="0.4">
      <c r="A501" s="252" t="s">
        <v>375</v>
      </c>
      <c r="B501" s="122" t="s">
        <v>30</v>
      </c>
      <c r="C501" s="385"/>
      <c r="D501" s="385"/>
      <c r="E501" s="385"/>
      <c r="F501" s="123"/>
      <c r="G501" s="114"/>
    </row>
    <row r="502" spans="1:7" ht="21" x14ac:dyDescent="0.4">
      <c r="A502" s="201" t="s">
        <v>417</v>
      </c>
      <c r="B502" s="122" t="s">
        <v>30</v>
      </c>
      <c r="C502" s="385"/>
      <c r="D502" s="385"/>
      <c r="E502" s="385"/>
      <c r="F502" s="123"/>
      <c r="G502" s="114"/>
    </row>
    <row r="503" spans="1:7" ht="21" x14ac:dyDescent="0.4">
      <c r="A503" s="252" t="s">
        <v>347</v>
      </c>
      <c r="B503" s="122" t="s">
        <v>30</v>
      </c>
      <c r="C503" s="385"/>
      <c r="D503" s="385"/>
      <c r="E503" s="385"/>
      <c r="F503" s="123"/>
      <c r="G503" s="114"/>
    </row>
    <row r="504" spans="1:7" ht="21" x14ac:dyDescent="0.4">
      <c r="A504" s="301"/>
      <c r="B504" s="302"/>
      <c r="C504" s="303"/>
      <c r="D504" s="303"/>
      <c r="E504" s="303"/>
      <c r="F504" s="303"/>
      <c r="G504" s="135"/>
    </row>
    <row r="505" spans="1:7" ht="39" customHeight="1" x14ac:dyDescent="0.5">
      <c r="A505" s="477" t="s">
        <v>23</v>
      </c>
      <c r="B505" s="478"/>
      <c r="C505" s="478"/>
      <c r="D505" s="478"/>
      <c r="E505" s="478"/>
      <c r="F505" s="479"/>
      <c r="G505" s="114"/>
    </row>
    <row r="506" spans="1:7" ht="30" customHeight="1" x14ac:dyDescent="0.4">
      <c r="A506" s="252" t="s">
        <v>80</v>
      </c>
      <c r="B506" s="122" t="s">
        <v>30</v>
      </c>
      <c r="C506" s="357"/>
      <c r="D506" s="357"/>
      <c r="E506" s="357"/>
      <c r="F506" s="123"/>
      <c r="G506" s="114"/>
    </row>
    <row r="507" spans="1:7" ht="39" customHeight="1" x14ac:dyDescent="0.4">
      <c r="A507" s="252" t="s">
        <v>106</v>
      </c>
      <c r="B507" s="122" t="s">
        <v>30</v>
      </c>
      <c r="C507" s="357"/>
      <c r="D507" s="357"/>
      <c r="E507" s="357"/>
      <c r="F507" s="123"/>
      <c r="G507" s="114"/>
    </row>
    <row r="508" spans="1:7" ht="33.75" customHeight="1" x14ac:dyDescent="0.4">
      <c r="A508" s="252" t="s">
        <v>366</v>
      </c>
      <c r="B508" s="122" t="s">
        <v>30</v>
      </c>
      <c r="C508" s="357"/>
      <c r="D508" s="357"/>
      <c r="E508" s="357"/>
      <c r="F508" s="123"/>
      <c r="G508" s="114"/>
    </row>
    <row r="509" spans="1:7" ht="36" customHeight="1" x14ac:dyDescent="0.45">
      <c r="A509" s="405" t="s">
        <v>50</v>
      </c>
      <c r="B509" s="122" t="s">
        <v>30</v>
      </c>
      <c r="C509" s="143" t="str">
        <f>IF(B509=0, -10, IF(B509=1, -5, "0"))</f>
        <v>0</v>
      </c>
      <c r="D509" s="357"/>
      <c r="E509" s="357"/>
      <c r="F509" s="123"/>
      <c r="G509" s="114"/>
    </row>
    <row r="510" spans="1:7" ht="39" customHeight="1" x14ac:dyDescent="0.45">
      <c r="A510" s="405" t="s">
        <v>379</v>
      </c>
      <c r="B510" s="122" t="s">
        <v>30</v>
      </c>
      <c r="C510" s="143" t="str">
        <f>IF(B510=0, -10, "0")</f>
        <v>0</v>
      </c>
      <c r="D510" s="357"/>
      <c r="E510" s="357"/>
      <c r="F510" s="123"/>
      <c r="G510" s="114"/>
    </row>
    <row r="511" spans="1:7" ht="30" customHeight="1" x14ac:dyDescent="0.4">
      <c r="A511" s="252" t="s">
        <v>344</v>
      </c>
      <c r="B511" s="122" t="s">
        <v>30</v>
      </c>
      <c r="C511" s="357"/>
      <c r="D511" s="357"/>
      <c r="E511" s="357"/>
      <c r="F511" s="123"/>
      <c r="G511" s="114"/>
    </row>
    <row r="512" spans="1:7" ht="42" x14ac:dyDescent="0.4">
      <c r="A512" s="290" t="s">
        <v>354</v>
      </c>
      <c r="B512" s="122" t="s">
        <v>30</v>
      </c>
      <c r="C512" s="142" t="str">
        <f>IF(B512=0, -2, "0")</f>
        <v>0</v>
      </c>
      <c r="D512" s="357"/>
      <c r="E512" s="357"/>
      <c r="F512" s="123"/>
      <c r="G512" s="114"/>
    </row>
    <row r="513" spans="1:7" ht="30.75" customHeight="1" x14ac:dyDescent="0.4">
      <c r="A513" s="290" t="s">
        <v>63</v>
      </c>
      <c r="B513" s="122" t="s">
        <v>30</v>
      </c>
      <c r="C513" s="142" t="str">
        <f>IF(B513=0, -2, "0")</f>
        <v>0</v>
      </c>
      <c r="D513" s="357"/>
      <c r="E513" s="357"/>
      <c r="F513" s="123"/>
      <c r="G513" s="114"/>
    </row>
    <row r="514" spans="1:7" ht="30" customHeight="1" x14ac:dyDescent="0.4">
      <c r="A514" s="290" t="s">
        <v>331</v>
      </c>
      <c r="B514" s="122" t="s">
        <v>30</v>
      </c>
      <c r="C514" s="142" t="str">
        <f>IF(B514=0, -2, "0")</f>
        <v>0</v>
      </c>
      <c r="D514" s="357"/>
      <c r="E514" s="357"/>
      <c r="F514" s="123"/>
      <c r="G514" s="114"/>
    </row>
    <row r="515" spans="1:7" ht="34.5" customHeight="1" x14ac:dyDescent="0.4">
      <c r="A515" s="201" t="s">
        <v>417</v>
      </c>
      <c r="B515" s="122" t="s">
        <v>30</v>
      </c>
      <c r="C515" s="122"/>
      <c r="D515" s="357"/>
      <c r="E515" s="357"/>
      <c r="F515" s="123"/>
      <c r="G515" s="114"/>
    </row>
    <row r="516" spans="1:7" ht="61.5" customHeight="1" x14ac:dyDescent="0.4">
      <c r="A516" s="240" t="s">
        <v>316</v>
      </c>
      <c r="B516" s="122" t="s">
        <v>30</v>
      </c>
      <c r="C516" s="143" t="str">
        <f>IF(B516=0, -10, "0")</f>
        <v>0</v>
      </c>
      <c r="D516" s="357"/>
      <c r="E516" s="357"/>
      <c r="F516" s="123"/>
      <c r="G516" s="114"/>
    </row>
    <row r="517" spans="1:7" ht="24" customHeight="1" x14ac:dyDescent="0.3">
      <c r="A517" s="461"/>
      <c r="B517" s="461"/>
      <c r="C517" s="461"/>
      <c r="D517" s="461"/>
      <c r="E517" s="461"/>
      <c r="F517" s="461"/>
      <c r="G517" s="461"/>
    </row>
    <row r="518" spans="1:7" ht="26.25" customHeight="1" x14ac:dyDescent="0.5">
      <c r="A518" s="369" t="s">
        <v>311</v>
      </c>
      <c r="B518" s="462"/>
      <c r="C518" s="462"/>
      <c r="D518" s="462"/>
      <c r="E518" s="462"/>
      <c r="F518" s="462"/>
      <c r="G518" s="114"/>
    </row>
    <row r="519" spans="1:7" ht="34.5" customHeight="1" x14ac:dyDescent="0.4">
      <c r="A519" s="252" t="s">
        <v>348</v>
      </c>
      <c r="B519" s="122" t="s">
        <v>30</v>
      </c>
      <c r="C519" s="288"/>
      <c r="D519" s="357"/>
      <c r="E519" s="357"/>
      <c r="F519" s="123"/>
      <c r="G519" s="114"/>
    </row>
    <row r="520" spans="1:7" ht="37.5" customHeight="1" x14ac:dyDescent="0.4">
      <c r="A520" s="252" t="s">
        <v>369</v>
      </c>
      <c r="B520" s="122" t="s">
        <v>30</v>
      </c>
      <c r="C520" s="288"/>
      <c r="D520" s="357"/>
      <c r="E520" s="357"/>
      <c r="F520" s="123"/>
      <c r="G520" s="129"/>
    </row>
    <row r="521" spans="1:7" ht="38.25" customHeight="1" x14ac:dyDescent="0.4">
      <c r="A521" s="252" t="s">
        <v>333</v>
      </c>
      <c r="B521" s="122" t="s">
        <v>30</v>
      </c>
      <c r="C521" s="288"/>
      <c r="D521" s="357"/>
      <c r="E521" s="357"/>
      <c r="F521" s="123"/>
      <c r="G521" s="114"/>
    </row>
    <row r="522" spans="1:7" ht="43.5" customHeight="1" x14ac:dyDescent="0.45">
      <c r="A522" s="252" t="s">
        <v>328</v>
      </c>
      <c r="B522" s="122" t="s">
        <v>30</v>
      </c>
      <c r="C522" s="357"/>
      <c r="D522" s="308"/>
      <c r="E522" s="308"/>
      <c r="F522" s="123"/>
      <c r="G522" s="129"/>
    </row>
    <row r="523" spans="1:7" ht="42" x14ac:dyDescent="0.4">
      <c r="A523" s="252" t="s">
        <v>349</v>
      </c>
      <c r="B523" s="122" t="s">
        <v>30</v>
      </c>
      <c r="C523" s="357"/>
      <c r="D523" s="123"/>
      <c r="E523" s="124"/>
      <c r="F523" s="123"/>
      <c r="G523" s="114"/>
    </row>
    <row r="524" spans="1:7" ht="21" x14ac:dyDescent="0.4">
      <c r="A524" s="252" t="s">
        <v>406</v>
      </c>
      <c r="B524" s="122" t="s">
        <v>30</v>
      </c>
      <c r="C524" s="357"/>
      <c r="D524" s="314"/>
      <c r="E524" s="157"/>
      <c r="F524" s="123"/>
      <c r="G524" s="114"/>
    </row>
    <row r="525" spans="1:7" ht="92.25" customHeight="1" x14ac:dyDescent="0.4">
      <c r="A525" s="121" t="s">
        <v>422</v>
      </c>
      <c r="B525" s="122" t="str">
        <f>IF(D525=1, 2, IF(AND(D525&lt;1,D525&gt;0), 1, IF(D525=0,"0","NA")))</f>
        <v>NA</v>
      </c>
      <c r="C525" s="357"/>
      <c r="D525" s="411" t="str">
        <f>IFERROR(E525/F525,"N.A")</f>
        <v>N.A</v>
      </c>
      <c r="E525" s="414">
        <f>COUNTIF('A1 Exploitation'!F484:F524,"ok")</f>
        <v>0</v>
      </c>
      <c r="F525" s="414">
        <f>COUNTA('A1 Exploitation'!F484:F524)</f>
        <v>0</v>
      </c>
      <c r="G525" s="114"/>
    </row>
    <row r="526" spans="1:7" ht="21" customHeight="1" x14ac:dyDescent="0.45">
      <c r="A526" s="408" t="s">
        <v>453</v>
      </c>
      <c r="B526" s="409"/>
      <c r="C526" s="410"/>
      <c r="D526" s="313">
        <f>SUM(B519:C525,B492:C503,B484:C489,B506:C516)</f>
        <v>0</v>
      </c>
      <c r="E526" s="108"/>
      <c r="F526" s="114"/>
      <c r="G526" s="129"/>
    </row>
    <row r="527" spans="1:7" ht="21" customHeight="1" x14ac:dyDescent="0.45">
      <c r="A527" s="377" t="s">
        <v>454</v>
      </c>
      <c r="B527" s="189"/>
      <c r="C527" s="190"/>
      <c r="D527" s="154" t="e">
        <f>D526/(COUNT(B506:C516,B492:C503,B519:C525,B484:C489)*2)</f>
        <v>#DIV/0!</v>
      </c>
      <c r="E527" s="108"/>
      <c r="F527" s="114"/>
      <c r="G527" s="129"/>
    </row>
    <row r="528" spans="1:7" ht="21" x14ac:dyDescent="0.4">
      <c r="A528" s="301"/>
      <c r="B528" s="302"/>
      <c r="C528" s="303"/>
      <c r="D528" s="311"/>
      <c r="E528" s="312"/>
      <c r="F528" s="312"/>
      <c r="G528" s="114"/>
    </row>
    <row r="529" spans="1:7" ht="21" x14ac:dyDescent="0.4">
      <c r="A529" s="301"/>
      <c r="B529" s="302"/>
      <c r="C529" s="303"/>
      <c r="D529" s="311"/>
      <c r="E529" s="312"/>
      <c r="F529" s="312"/>
      <c r="G529" s="114"/>
    </row>
    <row r="530" spans="1:7" ht="21" customHeight="1" x14ac:dyDescent="0.5">
      <c r="A530" s="467" t="s">
        <v>97</v>
      </c>
      <c r="B530" s="467"/>
      <c r="C530" s="467"/>
      <c r="D530" s="467"/>
      <c r="E530" s="467"/>
      <c r="F530" s="467"/>
      <c r="G530" s="114"/>
    </row>
    <row r="531" spans="1:7" ht="22.5" customHeight="1" x14ac:dyDescent="0.4">
      <c r="A531" s="234">
        <f>B11</f>
        <v>43614</v>
      </c>
      <c r="B531" s="114"/>
      <c r="C531" s="135"/>
      <c r="D531" s="137"/>
      <c r="E531" s="137"/>
      <c r="F531" s="137"/>
      <c r="G531" s="114"/>
    </row>
    <row r="532" spans="1:7" ht="21" x14ac:dyDescent="0.4">
      <c r="A532" s="480" t="s">
        <v>28</v>
      </c>
      <c r="B532" s="468" t="s">
        <v>29</v>
      </c>
      <c r="C532" s="482"/>
      <c r="D532" s="442" t="s">
        <v>42</v>
      </c>
      <c r="E532" s="432" t="s">
        <v>266</v>
      </c>
      <c r="F532" s="432" t="s">
        <v>302</v>
      </c>
      <c r="G532" s="114"/>
    </row>
    <row r="533" spans="1:7" ht="21" x14ac:dyDescent="0.4">
      <c r="A533" s="481"/>
      <c r="B533" s="315" t="s">
        <v>32</v>
      </c>
      <c r="C533" s="316" t="s">
        <v>31</v>
      </c>
      <c r="D533" s="442"/>
      <c r="E533" s="432"/>
      <c r="F533" s="432"/>
      <c r="G533" s="114"/>
    </row>
    <row r="534" spans="1:7" s="80" customFormat="1" ht="22.5" x14ac:dyDescent="0.4">
      <c r="A534" s="365"/>
      <c r="B534" s="366"/>
      <c r="C534" s="366"/>
      <c r="D534" s="361"/>
      <c r="E534" s="362"/>
      <c r="F534" s="362"/>
      <c r="G534" s="129"/>
    </row>
    <row r="535" spans="1:7" ht="24.75" x14ac:dyDescent="0.4">
      <c r="A535" s="370" t="s">
        <v>17</v>
      </c>
      <c r="B535" s="317"/>
      <c r="C535" s="464"/>
      <c r="D535" s="464"/>
      <c r="E535" s="464"/>
      <c r="F535" s="465"/>
      <c r="G535" s="114"/>
    </row>
    <row r="536" spans="1:7" ht="21" x14ac:dyDescent="0.4">
      <c r="A536" s="235" t="s">
        <v>6</v>
      </c>
      <c r="B536" s="122">
        <v>2</v>
      </c>
      <c r="C536" s="122"/>
      <c r="D536" s="128"/>
      <c r="E536" s="124"/>
      <c r="F536" s="123"/>
      <c r="G536" s="114"/>
    </row>
    <row r="537" spans="1:7" ht="21" x14ac:dyDescent="0.4">
      <c r="A537" s="237" t="s">
        <v>18</v>
      </c>
      <c r="B537" s="122">
        <v>2</v>
      </c>
      <c r="C537" s="122"/>
      <c r="D537" s="123"/>
      <c r="E537" s="124"/>
      <c r="F537" s="123"/>
      <c r="G537" s="114"/>
    </row>
    <row r="538" spans="1:7" ht="21" x14ac:dyDescent="0.4">
      <c r="A538" s="235" t="s">
        <v>98</v>
      </c>
      <c r="B538" s="122">
        <v>2</v>
      </c>
      <c r="C538" s="122"/>
      <c r="D538" s="123"/>
      <c r="E538" s="124"/>
      <c r="F538" s="123"/>
      <c r="G538" s="114"/>
    </row>
    <row r="539" spans="1:7" ht="21" x14ac:dyDescent="0.4">
      <c r="A539" s="237" t="s">
        <v>147</v>
      </c>
      <c r="B539" s="122">
        <v>2</v>
      </c>
      <c r="C539" s="126"/>
      <c r="D539" s="121"/>
      <c r="E539" s="127"/>
      <c r="F539" s="123"/>
      <c r="G539" s="114"/>
    </row>
    <row r="540" spans="1:7" ht="22.5" customHeight="1" x14ac:dyDescent="0.45">
      <c r="A540" s="226" t="s">
        <v>48</v>
      </c>
      <c r="B540" s="122">
        <v>2</v>
      </c>
      <c r="C540" s="143" t="str">
        <f>IF(B540=0, -10, IF(B540=1, -5, "0"))</f>
        <v>0</v>
      </c>
      <c r="D540" s="355"/>
      <c r="E540" s="348"/>
      <c r="F540" s="123"/>
      <c r="G540" s="114"/>
    </row>
    <row r="541" spans="1:7" ht="21" x14ac:dyDescent="0.4">
      <c r="A541" s="235" t="s">
        <v>383</v>
      </c>
      <c r="B541" s="122">
        <v>2</v>
      </c>
      <c r="C541" s="166"/>
      <c r="D541" s="128"/>
      <c r="E541" s="127"/>
      <c r="F541" s="123"/>
      <c r="G541" s="114"/>
    </row>
    <row r="542" spans="1:7" ht="21" customHeight="1" x14ac:dyDescent="0.4">
      <c r="A542" s="449" t="s">
        <v>34</v>
      </c>
      <c r="B542" s="450"/>
      <c r="C542" s="451"/>
      <c r="D542" s="407">
        <f>SUM(B536:C541)</f>
        <v>12</v>
      </c>
      <c r="E542" s="248"/>
      <c r="F542" s="248"/>
      <c r="G542" s="114"/>
    </row>
    <row r="543" spans="1:7" ht="21" customHeight="1" x14ac:dyDescent="0.4">
      <c r="A543" s="449" t="s">
        <v>33</v>
      </c>
      <c r="B543" s="450"/>
      <c r="C543" s="451"/>
      <c r="D543" s="388">
        <f>D542/(COUNT(B536:C541)*2)</f>
        <v>1</v>
      </c>
      <c r="E543" s="248"/>
      <c r="F543" s="248"/>
      <c r="G543" s="114"/>
    </row>
    <row r="544" spans="1:7" ht="21" x14ac:dyDescent="0.4">
      <c r="A544" s="435"/>
      <c r="B544" s="435"/>
      <c r="C544" s="435"/>
      <c r="D544" s="435"/>
      <c r="E544" s="435"/>
      <c r="F544" s="435"/>
      <c r="G544" s="135"/>
    </row>
    <row r="545" spans="1:7" ht="24.75" x14ac:dyDescent="0.4">
      <c r="A545" s="363" t="s">
        <v>94</v>
      </c>
      <c r="B545" s="137"/>
      <c r="C545" s="137"/>
      <c r="D545" s="173"/>
      <c r="E545" s="225"/>
      <c r="F545" s="173"/>
      <c r="G545" s="135"/>
    </row>
    <row r="546" spans="1:7" ht="22.5" x14ac:dyDescent="0.4">
      <c r="A546" s="121" t="s">
        <v>99</v>
      </c>
      <c r="B546" s="122">
        <v>2</v>
      </c>
      <c r="C546" s="206"/>
      <c r="D546" s="191"/>
      <c r="E546" s="124"/>
      <c r="F546" s="123"/>
      <c r="G546" s="129"/>
    </row>
    <row r="547" spans="1:7" ht="42" x14ac:dyDescent="0.4">
      <c r="A547" s="121" t="s">
        <v>204</v>
      </c>
      <c r="B547" s="122">
        <v>2</v>
      </c>
      <c r="C547" s="122"/>
      <c r="D547" s="257"/>
      <c r="E547" s="321"/>
      <c r="F547" s="123"/>
      <c r="G547" s="129"/>
    </row>
    <row r="548" spans="1:7" ht="21" x14ac:dyDescent="0.4">
      <c r="A548" s="121" t="s">
        <v>294</v>
      </c>
      <c r="B548" s="122">
        <v>2</v>
      </c>
      <c r="C548" s="122"/>
      <c r="D548" s="179"/>
      <c r="E548" s="127"/>
      <c r="F548" s="123"/>
      <c r="G548" s="129"/>
    </row>
    <row r="549" spans="1:7" ht="21" x14ac:dyDescent="0.4">
      <c r="A549" s="121" t="s">
        <v>114</v>
      </c>
      <c r="B549" s="122">
        <v>2</v>
      </c>
      <c r="C549" s="122"/>
      <c r="D549" s="201"/>
      <c r="E549" s="127"/>
      <c r="F549" s="123"/>
      <c r="G549" s="114"/>
    </row>
    <row r="550" spans="1:7" ht="45" x14ac:dyDescent="0.4">
      <c r="A550" s="214" t="s">
        <v>327</v>
      </c>
      <c r="B550" s="122">
        <v>2</v>
      </c>
      <c r="C550" s="143" t="str">
        <f>IF(B550=0, -10, "0")</f>
        <v>0</v>
      </c>
      <c r="D550" s="201"/>
      <c r="E550" s="127"/>
      <c r="F550" s="123"/>
      <c r="G550" s="114"/>
    </row>
    <row r="551" spans="1:7" ht="51.75" customHeight="1" x14ac:dyDescent="0.4">
      <c r="A551" s="121" t="s">
        <v>150</v>
      </c>
      <c r="B551" s="122">
        <v>0</v>
      </c>
      <c r="C551" s="126"/>
      <c r="D551" s="182" t="s">
        <v>559</v>
      </c>
      <c r="E551" s="182" t="s">
        <v>560</v>
      </c>
      <c r="F551" s="123"/>
      <c r="G551" s="114"/>
    </row>
    <row r="552" spans="1:7" ht="30.75" customHeight="1" x14ac:dyDescent="0.4">
      <c r="A552" s="201" t="s">
        <v>426</v>
      </c>
      <c r="B552" s="122">
        <v>2</v>
      </c>
      <c r="C552" s="126"/>
      <c r="D552" s="307"/>
      <c r="E552" s="307"/>
      <c r="F552" s="123"/>
      <c r="G552" s="129"/>
    </row>
    <row r="553" spans="1:7" ht="42" x14ac:dyDescent="0.4">
      <c r="A553" s="290" t="s">
        <v>354</v>
      </c>
      <c r="B553" s="122">
        <v>2</v>
      </c>
      <c r="C553" s="142" t="str">
        <f>IF(B553=0, -2, "0")</f>
        <v>0</v>
      </c>
      <c r="D553" s="128"/>
      <c r="E553" s="127"/>
      <c r="F553" s="123"/>
      <c r="G553" s="114"/>
    </row>
    <row r="554" spans="1:7" ht="21" x14ac:dyDescent="0.4">
      <c r="A554" s="290" t="s">
        <v>63</v>
      </c>
      <c r="B554" s="122">
        <v>2</v>
      </c>
      <c r="C554" s="142" t="str">
        <f>IF(B554=0, -2, "0")</f>
        <v>0</v>
      </c>
      <c r="D554" s="128"/>
      <c r="E554" s="127"/>
      <c r="F554" s="123"/>
      <c r="G554" s="129"/>
    </row>
    <row r="555" spans="1:7" ht="21" x14ac:dyDescent="0.4">
      <c r="A555" s="290" t="s">
        <v>331</v>
      </c>
      <c r="B555" s="122">
        <v>2</v>
      </c>
      <c r="C555" s="142" t="str">
        <f>IF(B555=0, -2, "0")</f>
        <v>0</v>
      </c>
      <c r="D555" s="128"/>
      <c r="E555" s="127"/>
      <c r="F555" s="123"/>
      <c r="G555" s="129"/>
    </row>
    <row r="556" spans="1:7" s="80" customFormat="1" ht="21" x14ac:dyDescent="0.3">
      <c r="A556" s="436"/>
      <c r="B556" s="437"/>
      <c r="C556" s="437"/>
      <c r="D556" s="437"/>
      <c r="E556" s="437"/>
      <c r="F556" s="437"/>
      <c r="G556" s="437"/>
    </row>
    <row r="557" spans="1:7" ht="35.25" customHeight="1" x14ac:dyDescent="0.4">
      <c r="A557" s="371" t="s">
        <v>311</v>
      </c>
      <c r="B557" s="337"/>
      <c r="C557" s="501"/>
      <c r="D557" s="501"/>
      <c r="E557" s="501"/>
      <c r="F557" s="502"/>
      <c r="G557" s="129"/>
    </row>
    <row r="558" spans="1:7" ht="42" x14ac:dyDescent="0.4">
      <c r="A558" s="125" t="s">
        <v>329</v>
      </c>
      <c r="B558" s="122">
        <v>0</v>
      </c>
      <c r="C558" s="183"/>
      <c r="D558" s="549" t="s">
        <v>550</v>
      </c>
      <c r="E558" s="550" t="s">
        <v>551</v>
      </c>
      <c r="F558" s="123"/>
      <c r="G558" s="129"/>
    </row>
    <row r="559" spans="1:7" ht="42" x14ac:dyDescent="0.4">
      <c r="A559" s="125" t="s">
        <v>303</v>
      </c>
      <c r="B559" s="122">
        <v>1</v>
      </c>
      <c r="C559" s="183"/>
      <c r="D559" s="552" t="s">
        <v>552</v>
      </c>
      <c r="E559" s="553" t="s">
        <v>553</v>
      </c>
      <c r="F559" s="123"/>
      <c r="G559" s="129"/>
    </row>
    <row r="560" spans="1:7" ht="21" x14ac:dyDescent="0.4">
      <c r="A560" s="125" t="s">
        <v>376</v>
      </c>
      <c r="B560" s="122">
        <v>2</v>
      </c>
      <c r="C560" s="126"/>
      <c r="D560" s="265"/>
      <c r="E560" s="265"/>
      <c r="F560" s="123"/>
      <c r="G560" s="114"/>
    </row>
    <row r="561" spans="1:7" ht="21" x14ac:dyDescent="0.4">
      <c r="A561" s="188" t="s">
        <v>377</v>
      </c>
      <c r="B561" s="122">
        <v>2</v>
      </c>
      <c r="C561" s="126"/>
      <c r="D561" s="138"/>
      <c r="E561" s="138"/>
      <c r="F561" s="123"/>
      <c r="G561" s="114"/>
    </row>
    <row r="562" spans="1:7" ht="21" x14ac:dyDescent="0.4">
      <c r="A562" s="188" t="s">
        <v>318</v>
      </c>
      <c r="B562" s="122">
        <v>2</v>
      </c>
      <c r="C562" s="174"/>
      <c r="F562" s="123"/>
      <c r="G562" s="114"/>
    </row>
    <row r="563" spans="1:7" ht="105" x14ac:dyDescent="0.4">
      <c r="A563" s="188" t="s">
        <v>328</v>
      </c>
      <c r="B563" s="122">
        <v>0</v>
      </c>
      <c r="C563" s="174"/>
      <c r="D563" s="182" t="s">
        <v>554</v>
      </c>
      <c r="E563" s="182" t="s">
        <v>555</v>
      </c>
      <c r="F563" s="123"/>
      <c r="G563" s="114"/>
    </row>
    <row r="564" spans="1:7" ht="21" x14ac:dyDescent="0.4">
      <c r="A564" s="125" t="s">
        <v>406</v>
      </c>
      <c r="B564" s="122">
        <v>2</v>
      </c>
      <c r="C564" s="174"/>
      <c r="F564" s="123"/>
      <c r="G564" s="114"/>
    </row>
    <row r="565" spans="1:7" ht="102" customHeight="1" x14ac:dyDescent="0.4">
      <c r="A565" s="125" t="s">
        <v>422</v>
      </c>
      <c r="B565" s="122" t="str">
        <f>IF(D565=1, 2, IF(AND(D565&lt;1,D565&gt;0), 1, IF(D565=0,"0","NA")))</f>
        <v>NA</v>
      </c>
      <c r="C565" s="122"/>
      <c r="D565" s="411" t="str">
        <f>IFERROR(E565/F565,"N.A")</f>
        <v>N.A</v>
      </c>
      <c r="E565" s="414">
        <f>COUNTIF('A1 Exploitation'!F536:F564,"ok")</f>
        <v>0</v>
      </c>
      <c r="F565" s="414">
        <f>COUNTA('A1 Exploitation'!F536:F564)</f>
        <v>0</v>
      </c>
      <c r="G565" s="114"/>
    </row>
    <row r="566" spans="1:7" ht="21" x14ac:dyDescent="0.4">
      <c r="A566" s="433" t="s">
        <v>34</v>
      </c>
      <c r="B566" s="433"/>
      <c r="C566" s="434"/>
      <c r="D566" s="378">
        <f>SUM(B558:C565,B546:C555)</f>
        <v>27</v>
      </c>
      <c r="E566" s="108"/>
      <c r="F566" s="114"/>
      <c r="G566" s="114"/>
    </row>
    <row r="567" spans="1:7" ht="21" x14ac:dyDescent="0.4">
      <c r="A567" s="433" t="s">
        <v>33</v>
      </c>
      <c r="B567" s="433"/>
      <c r="C567" s="433"/>
      <c r="D567" s="388">
        <f>D566/(COUNT(B558:C565,B546:C555)*2)</f>
        <v>0.79411764705882348</v>
      </c>
      <c r="E567" s="108"/>
      <c r="F567" s="114"/>
      <c r="G567" s="114"/>
    </row>
    <row r="568" spans="1:7" ht="21" x14ac:dyDescent="0.4">
      <c r="A568" s="149"/>
      <c r="B568" s="135"/>
      <c r="C568" s="135"/>
      <c r="D568" s="114"/>
      <c r="E568" s="108"/>
      <c r="F568" s="114"/>
      <c r="G568" s="114"/>
    </row>
    <row r="569" spans="1:7" ht="22.5" x14ac:dyDescent="0.45">
      <c r="A569" s="377" t="s">
        <v>455</v>
      </c>
      <c r="B569" s="189"/>
      <c r="C569" s="190"/>
      <c r="D569" s="153">
        <f>SUM(D566,D542)</f>
        <v>39</v>
      </c>
      <c r="E569" s="177"/>
      <c r="F569" s="129"/>
      <c r="G569" s="114"/>
    </row>
    <row r="570" spans="1:7" ht="21" customHeight="1" x14ac:dyDescent="0.45">
      <c r="A570" s="377" t="s">
        <v>456</v>
      </c>
      <c r="B570" s="189"/>
      <c r="C570" s="190"/>
      <c r="D570" s="154">
        <f>D569/(COUNT(B546:C555,B536:C541,B558:C565)*2)</f>
        <v>0.84782608695652173</v>
      </c>
      <c r="E570" s="304"/>
      <c r="F570" s="304"/>
      <c r="G570" s="129"/>
    </row>
    <row r="571" spans="1:7" ht="21" customHeight="1" x14ac:dyDescent="0.4">
      <c r="A571" s="155"/>
      <c r="B571" s="114"/>
      <c r="C571" s="135"/>
      <c r="D571" s="114"/>
      <c r="E571" s="108"/>
      <c r="F571" s="114"/>
      <c r="G571" s="114"/>
    </row>
    <row r="572" spans="1:7" ht="21" x14ac:dyDescent="0.4">
      <c r="A572" s="435"/>
      <c r="B572" s="435"/>
      <c r="C572" s="435"/>
      <c r="D572" s="435"/>
      <c r="E572" s="435"/>
      <c r="F572" s="435"/>
      <c r="G572" s="114"/>
    </row>
    <row r="573" spans="1:7" ht="22.5" x14ac:dyDescent="0.45">
      <c r="A573" s="427" t="s">
        <v>19</v>
      </c>
      <c r="B573" s="427"/>
      <c r="C573" s="427"/>
      <c r="D573" s="427"/>
      <c r="E573" s="427"/>
      <c r="F573" s="427"/>
      <c r="G573" s="114"/>
    </row>
    <row r="574" spans="1:7" ht="22.5" x14ac:dyDescent="0.4">
      <c r="A574" s="243">
        <f>B11</f>
        <v>43614</v>
      </c>
      <c r="B574" s="114"/>
      <c r="C574" s="135"/>
      <c r="D574" s="356"/>
      <c r="E574" s="356"/>
      <c r="F574" s="356"/>
      <c r="G574" s="114"/>
    </row>
    <row r="575" spans="1:7" ht="21" x14ac:dyDescent="0.4">
      <c r="A575" s="429" t="s">
        <v>28</v>
      </c>
      <c r="B575" s="430" t="s">
        <v>29</v>
      </c>
      <c r="C575" s="430"/>
      <c r="D575" s="430" t="s">
        <v>42</v>
      </c>
      <c r="E575" s="431" t="s">
        <v>266</v>
      </c>
      <c r="F575" s="431" t="s">
        <v>302</v>
      </c>
      <c r="G575" s="114"/>
    </row>
    <row r="576" spans="1:7" ht="21" x14ac:dyDescent="0.4">
      <c r="A576" s="429"/>
      <c r="B576" s="320" t="s">
        <v>32</v>
      </c>
      <c r="C576" s="320" t="s">
        <v>31</v>
      </c>
      <c r="D576" s="430"/>
      <c r="E576" s="431"/>
      <c r="F576" s="431"/>
      <c r="G576" s="129"/>
    </row>
    <row r="577" spans="1:7" s="80" customFormat="1" ht="22.5" x14ac:dyDescent="0.4">
      <c r="A577" s="372"/>
      <c r="B577" s="373"/>
      <c r="C577" s="373"/>
      <c r="D577" s="373"/>
      <c r="E577" s="341"/>
      <c r="F577" s="374"/>
      <c r="G577" s="129"/>
    </row>
    <row r="578" spans="1:7" ht="24.75" x14ac:dyDescent="0.4">
      <c r="A578" s="489" t="s">
        <v>10</v>
      </c>
      <c r="B578" s="490"/>
      <c r="C578" s="490"/>
      <c r="D578" s="490"/>
      <c r="E578" s="490"/>
      <c r="F578" s="491"/>
      <c r="G578" s="129"/>
    </row>
    <row r="579" spans="1:7" ht="63" x14ac:dyDescent="0.4">
      <c r="A579" s="121" t="s">
        <v>86</v>
      </c>
      <c r="B579" s="122">
        <v>0</v>
      </c>
      <c r="C579" s="122"/>
      <c r="D579" s="123" t="s">
        <v>607</v>
      </c>
      <c r="E579" s="123" t="s">
        <v>608</v>
      </c>
      <c r="F579" s="123"/>
      <c r="G579" s="129"/>
    </row>
    <row r="580" spans="1:7" ht="63" x14ac:dyDescent="0.4">
      <c r="A580" s="121" t="s">
        <v>45</v>
      </c>
      <c r="B580" s="122">
        <v>1</v>
      </c>
      <c r="C580" s="122"/>
      <c r="D580" s="123" t="s">
        <v>606</v>
      </c>
      <c r="E580" s="123" t="s">
        <v>609</v>
      </c>
      <c r="F580" s="123"/>
      <c r="G580" s="129"/>
    </row>
    <row r="581" spans="1:7" ht="21" x14ac:dyDescent="0.4">
      <c r="A581" s="121" t="s">
        <v>78</v>
      </c>
      <c r="B581" s="122">
        <v>2</v>
      </c>
      <c r="C581" s="122"/>
      <c r="D581" s="123"/>
      <c r="E581" s="124"/>
      <c r="F581" s="123"/>
      <c r="G581" s="129"/>
    </row>
    <row r="582" spans="1:7" ht="21" x14ac:dyDescent="0.4">
      <c r="A582" s="400" t="s">
        <v>20</v>
      </c>
      <c r="B582" s="122">
        <v>2</v>
      </c>
      <c r="C582" s="142" t="str">
        <f>IF(B582=0, -2, "0")</f>
        <v>0</v>
      </c>
      <c r="D582" s="144"/>
      <c r="E582" s="124"/>
      <c r="F582" s="123"/>
      <c r="G582" s="129"/>
    </row>
    <row r="583" spans="1:7" ht="22.5" x14ac:dyDescent="0.45">
      <c r="A583" s="226" t="s">
        <v>51</v>
      </c>
      <c r="B583" s="122">
        <v>2</v>
      </c>
      <c r="C583" s="143" t="str">
        <f>IF(B583=0, -10, IF(B583=1, -5, "0"))</f>
        <v>0</v>
      </c>
      <c r="D583" s="245"/>
      <c r="E583" s="124"/>
      <c r="F583" s="123"/>
      <c r="G583" s="129"/>
    </row>
    <row r="584" spans="1:7" ht="21" x14ac:dyDescent="0.4">
      <c r="A584" s="121" t="s">
        <v>113</v>
      </c>
      <c r="B584" s="122">
        <v>2</v>
      </c>
      <c r="C584" s="122"/>
      <c r="D584" s="170"/>
      <c r="E584" s="128"/>
      <c r="F584" s="123"/>
      <c r="G584" s="129"/>
    </row>
    <row r="585" spans="1:7" ht="21" x14ac:dyDescent="0.4">
      <c r="A585" s="215" t="s">
        <v>21</v>
      </c>
      <c r="B585" s="122">
        <v>2</v>
      </c>
      <c r="C585" s="174" t="str">
        <f>IF(B585=0, -5, "0")</f>
        <v>0</v>
      </c>
      <c r="D585" s="121"/>
      <c r="E585" s="124"/>
      <c r="F585" s="123"/>
      <c r="G585" s="129"/>
    </row>
    <row r="586" spans="1:7" ht="21" x14ac:dyDescent="0.4">
      <c r="A586" s="290" t="s">
        <v>396</v>
      </c>
      <c r="B586" s="122">
        <v>2</v>
      </c>
      <c r="C586" s="142" t="str">
        <f>IF(B586=0, -2, "0")</f>
        <v>0</v>
      </c>
      <c r="D586" s="305"/>
      <c r="E586" s="124"/>
      <c r="F586" s="123"/>
      <c r="G586" s="129"/>
    </row>
    <row r="587" spans="1:7" ht="21" x14ac:dyDescent="0.4">
      <c r="A587" s="121" t="s">
        <v>219</v>
      </c>
      <c r="B587" s="122">
        <v>2</v>
      </c>
      <c r="C587" s="126"/>
      <c r="D587" s="123"/>
      <c r="E587" s="124"/>
      <c r="F587" s="123"/>
      <c r="G587" s="129"/>
    </row>
    <row r="588" spans="1:7" ht="21" x14ac:dyDescent="0.4">
      <c r="A588" s="433" t="s">
        <v>34</v>
      </c>
      <c r="B588" s="433"/>
      <c r="C588" s="434"/>
      <c r="D588" s="378">
        <f>SUM(B579:C587)</f>
        <v>15</v>
      </c>
      <c r="E588" s="108"/>
      <c r="F588" s="114"/>
      <c r="G588" s="114"/>
    </row>
    <row r="589" spans="1:7" ht="21" x14ac:dyDescent="0.4">
      <c r="A589" s="433" t="s">
        <v>33</v>
      </c>
      <c r="B589" s="433"/>
      <c r="C589" s="433"/>
      <c r="D589" s="388">
        <f>D588/(COUNT(B579:C587)*2)</f>
        <v>0.83333333333333337</v>
      </c>
      <c r="E589" s="108"/>
      <c r="F589" s="114"/>
      <c r="G589" s="114"/>
    </row>
    <row r="590" spans="1:7" ht="21" x14ac:dyDescent="0.4">
      <c r="A590" s="389"/>
      <c r="B590" s="390"/>
      <c r="C590" s="390"/>
      <c r="D590" s="391"/>
      <c r="E590" s="108"/>
      <c r="F590" s="114"/>
      <c r="G590" s="114"/>
    </row>
    <row r="591" spans="1:7" ht="39.75" customHeight="1" x14ac:dyDescent="0.4">
      <c r="A591" s="492" t="s">
        <v>23</v>
      </c>
      <c r="B591" s="493"/>
      <c r="C591" s="493"/>
      <c r="D591" s="493"/>
      <c r="E591" s="493"/>
      <c r="F591" s="494"/>
      <c r="G591" s="129"/>
    </row>
    <row r="592" spans="1:7" ht="21" x14ac:dyDescent="0.4">
      <c r="A592" s="121" t="s">
        <v>87</v>
      </c>
      <c r="B592" s="122">
        <v>2</v>
      </c>
      <c r="C592" s="122"/>
      <c r="D592" s="123"/>
      <c r="E592" s="124"/>
      <c r="F592" s="123"/>
      <c r="G592" s="129"/>
    </row>
    <row r="593" spans="1:7" ht="22.5" customHeight="1" x14ac:dyDescent="0.45">
      <c r="A593" s="226" t="s">
        <v>7</v>
      </c>
      <c r="B593" s="122">
        <v>2</v>
      </c>
      <c r="C593" s="143" t="str">
        <f>IF(B593=0, -10, IF(B593=1, -5, "0"))</f>
        <v>0</v>
      </c>
      <c r="D593" s="170"/>
      <c r="E593" s="124"/>
      <c r="F593" s="123"/>
      <c r="G593" s="129"/>
    </row>
    <row r="594" spans="1:7" ht="22.5" customHeight="1" x14ac:dyDescent="0.4">
      <c r="A594" s="121" t="s">
        <v>113</v>
      </c>
      <c r="B594" s="122">
        <v>2</v>
      </c>
      <c r="C594" s="122"/>
      <c r="D594" s="170"/>
      <c r="E594" s="124"/>
      <c r="F594" s="123"/>
      <c r="G594" s="129"/>
    </row>
    <row r="595" spans="1:7" ht="21" x14ac:dyDescent="0.4">
      <c r="A595" s="121" t="s">
        <v>186</v>
      </c>
      <c r="B595" s="122">
        <v>2</v>
      </c>
      <c r="C595" s="122"/>
      <c r="D595" s="307"/>
      <c r="E595" s="307"/>
      <c r="F595" s="123"/>
      <c r="G595" s="129"/>
    </row>
    <row r="596" spans="1:7" ht="21" x14ac:dyDescent="0.4">
      <c r="A596" s="401" t="s">
        <v>88</v>
      </c>
      <c r="B596" s="122">
        <v>2</v>
      </c>
      <c r="C596" s="195" t="str">
        <f>IF(B596=0, -5, "0")</f>
        <v>0</v>
      </c>
      <c r="D596" s="271"/>
      <c r="E596" s="271"/>
      <c r="F596" s="123"/>
      <c r="G596" s="129"/>
    </row>
    <row r="597" spans="1:7" ht="53.25" customHeight="1" x14ac:dyDescent="0.4">
      <c r="A597" s="121" t="s">
        <v>150</v>
      </c>
      <c r="B597" s="122">
        <v>0</v>
      </c>
      <c r="C597" s="122"/>
      <c r="D597" s="182" t="s">
        <v>559</v>
      </c>
      <c r="E597" s="182" t="s">
        <v>560</v>
      </c>
      <c r="F597" s="123"/>
      <c r="G597" s="129"/>
    </row>
    <row r="598" spans="1:7" ht="27" customHeight="1" x14ac:dyDescent="0.4">
      <c r="A598" s="307" t="s">
        <v>384</v>
      </c>
      <c r="B598" s="122">
        <v>2</v>
      </c>
      <c r="C598" s="307"/>
      <c r="D598" s="172"/>
      <c r="E598" s="124"/>
      <c r="F598" s="123"/>
      <c r="G598" s="129"/>
    </row>
    <row r="599" spans="1:7" ht="48.75" customHeight="1" x14ac:dyDescent="0.4">
      <c r="A599" s="125" t="s">
        <v>329</v>
      </c>
      <c r="B599" s="122">
        <v>0</v>
      </c>
      <c r="C599" s="271"/>
      <c r="D599" s="549" t="s">
        <v>550</v>
      </c>
      <c r="E599" s="550" t="s">
        <v>551</v>
      </c>
      <c r="F599" s="123"/>
      <c r="G599" s="129"/>
    </row>
    <row r="600" spans="1:7" ht="21" x14ac:dyDescent="0.4">
      <c r="A600" s="290" t="s">
        <v>396</v>
      </c>
      <c r="B600" s="122">
        <v>2</v>
      </c>
      <c r="C600" s="142" t="str">
        <f>IF(B600=0, -2, "0")</f>
        <v>0</v>
      </c>
      <c r="D600" s="551"/>
      <c r="E600" s="551"/>
      <c r="F600" s="123"/>
      <c r="G600" s="129"/>
    </row>
    <row r="601" spans="1:7" ht="39.75" customHeight="1" x14ac:dyDescent="0.4">
      <c r="A601" s="121" t="s">
        <v>303</v>
      </c>
      <c r="B601" s="122">
        <v>1</v>
      </c>
      <c r="C601" s="122"/>
      <c r="D601" s="552" t="s">
        <v>552</v>
      </c>
      <c r="E601" s="553" t="s">
        <v>553</v>
      </c>
      <c r="F601" s="123"/>
      <c r="G601" s="129"/>
    </row>
    <row r="602" spans="1:7" ht="21" x14ac:dyDescent="0.4">
      <c r="A602" s="157" t="s">
        <v>377</v>
      </c>
      <c r="B602" s="122">
        <v>2</v>
      </c>
      <c r="C602" s="122"/>
      <c r="D602" s="185"/>
      <c r="E602" s="185"/>
      <c r="F602" s="123"/>
      <c r="G602" s="129"/>
    </row>
    <row r="603" spans="1:7" ht="105" x14ac:dyDescent="0.4">
      <c r="A603" s="188" t="s">
        <v>328</v>
      </c>
      <c r="B603" s="122">
        <v>0</v>
      </c>
      <c r="C603" s="122"/>
      <c r="D603" s="182" t="s">
        <v>554</v>
      </c>
      <c r="E603" s="182" t="s">
        <v>555</v>
      </c>
      <c r="F603" s="123"/>
      <c r="G603" s="129"/>
    </row>
    <row r="604" spans="1:7" ht="21" x14ac:dyDescent="0.4">
      <c r="A604" s="125" t="s">
        <v>406</v>
      </c>
      <c r="B604" s="122">
        <v>2</v>
      </c>
      <c r="C604" s="122"/>
      <c r="D604" s="305"/>
      <c r="E604" s="124"/>
      <c r="F604" s="123"/>
      <c r="G604" s="129"/>
    </row>
    <row r="605" spans="1:7" ht="83.25" customHeight="1" x14ac:dyDescent="0.4">
      <c r="A605" s="160" t="s">
        <v>447</v>
      </c>
      <c r="B605" s="122">
        <f>IF(D605=1, 2, IF(AND(D605&lt;1,D605&gt;0), 1, IF(D605=0,"0","NA")))</f>
        <v>2</v>
      </c>
      <c r="C605" s="122"/>
      <c r="D605" s="411">
        <f>IFERROR(E605/F605,"N.A")</f>
        <v>1</v>
      </c>
      <c r="E605" s="414">
        <f>COUNTIF('A1 Exploitation'!F579:F604,"ok")</f>
        <v>1</v>
      </c>
      <c r="F605" s="414">
        <f>COUNTA('A1 Exploitation'!F579:F604)</f>
        <v>1</v>
      </c>
      <c r="G605" s="129"/>
    </row>
    <row r="606" spans="1:7" ht="21" x14ac:dyDescent="0.4">
      <c r="A606" s="433" t="s">
        <v>34</v>
      </c>
      <c r="B606" s="433"/>
      <c r="C606" s="434"/>
      <c r="D606" s="378">
        <f>SUM(B592:C605)</f>
        <v>21</v>
      </c>
      <c r="E606" s="108"/>
      <c r="F606" s="114"/>
      <c r="G606" s="114"/>
    </row>
    <row r="607" spans="1:7" ht="21" x14ac:dyDescent="0.4">
      <c r="A607" s="433" t="s">
        <v>33</v>
      </c>
      <c r="B607" s="433"/>
      <c r="C607" s="433"/>
      <c r="D607" s="388">
        <f>D606/(COUNT(B592:C605)*2)</f>
        <v>0.75</v>
      </c>
      <c r="E607" s="108"/>
      <c r="F607" s="114"/>
      <c r="G607" s="114"/>
    </row>
    <row r="608" spans="1:7" ht="21" x14ac:dyDescent="0.4">
      <c r="A608" s="389"/>
      <c r="B608" s="390"/>
      <c r="C608" s="392"/>
      <c r="D608" s="393"/>
      <c r="E608" s="108"/>
      <c r="F608" s="114"/>
      <c r="G608" s="114"/>
    </row>
    <row r="609" spans="1:7" s="80" customFormat="1" ht="22.5" x14ac:dyDescent="0.45">
      <c r="A609" s="377" t="s">
        <v>37</v>
      </c>
      <c r="B609" s="151"/>
      <c r="C609" s="152"/>
      <c r="D609" s="153">
        <f>SUM(B579:C587,B592:C605)</f>
        <v>36</v>
      </c>
      <c r="E609" s="304"/>
      <c r="F609" s="304"/>
      <c r="G609" s="129"/>
    </row>
    <row r="610" spans="1:7" ht="22.5" x14ac:dyDescent="0.45">
      <c r="A610" s="498" t="s">
        <v>170</v>
      </c>
      <c r="B610" s="499"/>
      <c r="C610" s="500"/>
      <c r="D610" s="154">
        <f>D609/(COUNT(B579:C587,B592:C605)*2)</f>
        <v>0.78260869565217395</v>
      </c>
      <c r="E610" s="108"/>
      <c r="F610" s="114"/>
      <c r="G610" s="129"/>
    </row>
    <row r="611" spans="1:7" ht="21" x14ac:dyDescent="0.4">
      <c r="A611" s="155"/>
      <c r="B611" s="114"/>
      <c r="C611" s="135"/>
      <c r="G611" s="129"/>
    </row>
    <row r="612" spans="1:7" ht="19.5" customHeight="1" x14ac:dyDescent="0.45">
      <c r="A612" s="427" t="s">
        <v>8</v>
      </c>
      <c r="B612" s="427"/>
      <c r="C612" s="427"/>
      <c r="D612" s="427"/>
      <c r="E612" s="427"/>
      <c r="F612" s="427"/>
      <c r="G612" s="129"/>
    </row>
    <row r="613" spans="1:7" ht="22.5" x14ac:dyDescent="0.4">
      <c r="A613" s="156">
        <f>B11</f>
        <v>43614</v>
      </c>
      <c r="B613" s="114"/>
      <c r="C613" s="135"/>
      <c r="D613" s="137"/>
      <c r="E613" s="137"/>
      <c r="F613" s="137"/>
      <c r="G613" s="114"/>
    </row>
    <row r="614" spans="1:7" ht="21" x14ac:dyDescent="0.4">
      <c r="A614" s="441" t="s">
        <v>28</v>
      </c>
      <c r="B614" s="442" t="s">
        <v>29</v>
      </c>
      <c r="C614" s="442"/>
      <c r="D614" s="442" t="s">
        <v>42</v>
      </c>
      <c r="E614" s="432" t="s">
        <v>266</v>
      </c>
      <c r="F614" s="432" t="s">
        <v>302</v>
      </c>
      <c r="G614" s="114"/>
    </row>
    <row r="615" spans="1:7" ht="18.75" customHeight="1" x14ac:dyDescent="0.4">
      <c r="A615" s="441"/>
      <c r="B615" s="118" t="s">
        <v>32</v>
      </c>
      <c r="C615" s="118" t="s">
        <v>31</v>
      </c>
      <c r="D615" s="442"/>
      <c r="E615" s="432"/>
      <c r="F615" s="432"/>
      <c r="G615" s="129"/>
    </row>
    <row r="616" spans="1:7" s="80" customFormat="1" ht="18.75" customHeight="1" x14ac:dyDescent="0.4">
      <c r="A616" s="360"/>
      <c r="B616" s="361"/>
      <c r="C616" s="361"/>
      <c r="D616" s="361"/>
      <c r="E616" s="362"/>
      <c r="F616" s="362"/>
      <c r="G616" s="129"/>
    </row>
    <row r="617" spans="1:7" ht="24.75" x14ac:dyDescent="0.4">
      <c r="A617" s="363" t="s">
        <v>90</v>
      </c>
      <c r="B617" s="137"/>
      <c r="C617" s="487"/>
      <c r="D617" s="487"/>
      <c r="E617" s="487"/>
      <c r="F617" s="488"/>
      <c r="G617" s="114"/>
    </row>
    <row r="618" spans="1:7" ht="21" x14ac:dyDescent="0.4">
      <c r="A618" s="159" t="s">
        <v>89</v>
      </c>
      <c r="B618" s="122">
        <v>2</v>
      </c>
      <c r="C618" s="122"/>
      <c r="D618" s="123"/>
      <c r="E618" s="124"/>
      <c r="F618" s="123"/>
      <c r="G618" s="129"/>
    </row>
    <row r="619" spans="1:7" ht="21" x14ac:dyDescent="0.4">
      <c r="A619" s="159" t="s">
        <v>221</v>
      </c>
      <c r="B619" s="122">
        <v>2</v>
      </c>
      <c r="C619" s="122"/>
      <c r="D619" s="123"/>
      <c r="E619" s="124"/>
      <c r="F619" s="123"/>
      <c r="G619" s="129"/>
    </row>
    <row r="620" spans="1:7" ht="21" x14ac:dyDescent="0.4">
      <c r="A620" s="157" t="s">
        <v>25</v>
      </c>
      <c r="B620" s="122">
        <v>2</v>
      </c>
      <c r="C620" s="122"/>
      <c r="D620" s="123"/>
      <c r="E620" s="124"/>
      <c r="F620" s="123"/>
      <c r="G620" s="129"/>
    </row>
    <row r="621" spans="1:7" ht="21" x14ac:dyDescent="0.4">
      <c r="A621" s="164" t="s">
        <v>11</v>
      </c>
      <c r="B621" s="122">
        <v>2</v>
      </c>
      <c r="C621" s="122"/>
      <c r="D621" s="123"/>
      <c r="E621" s="124"/>
      <c r="F621" s="123"/>
      <c r="G621" s="129"/>
    </row>
    <row r="622" spans="1:7" ht="22.5" x14ac:dyDescent="0.45">
      <c r="A622" s="226" t="s">
        <v>50</v>
      </c>
      <c r="B622" s="122">
        <v>2</v>
      </c>
      <c r="C622" s="143" t="str">
        <f>IF(B622=0, -10, IF(B622=1, -5, "0"))</f>
        <v>0</v>
      </c>
      <c r="D622" s="128"/>
      <c r="E622" s="124"/>
      <c r="F622" s="123"/>
      <c r="G622" s="129"/>
    </row>
    <row r="623" spans="1:7" ht="21" x14ac:dyDescent="0.4">
      <c r="A623" s="164" t="s">
        <v>113</v>
      </c>
      <c r="B623" s="122">
        <v>2</v>
      </c>
      <c r="C623" s="165"/>
      <c r="D623" s="128"/>
      <c r="E623" s="124"/>
      <c r="F623" s="123"/>
      <c r="G623" s="129"/>
    </row>
    <row r="624" spans="1:7" ht="21" x14ac:dyDescent="0.4">
      <c r="A624" s="164" t="s">
        <v>203</v>
      </c>
      <c r="B624" s="122">
        <v>2</v>
      </c>
      <c r="C624" s="122"/>
      <c r="D624" s="121"/>
      <c r="E624" s="124"/>
      <c r="F624" s="123"/>
      <c r="G624" s="129"/>
    </row>
    <row r="625" spans="1:7" ht="22.5" customHeight="1" x14ac:dyDescent="0.4">
      <c r="A625" s="290" t="s">
        <v>396</v>
      </c>
      <c r="B625" s="122">
        <v>2</v>
      </c>
      <c r="C625" s="142" t="str">
        <f>IF(B625=0, -2, "0")</f>
        <v>0</v>
      </c>
      <c r="D625" s="305"/>
      <c r="E625" s="124"/>
      <c r="F625" s="123"/>
      <c r="G625" s="129"/>
    </row>
    <row r="626" spans="1:7" ht="45" x14ac:dyDescent="0.4">
      <c r="A626" s="244" t="s">
        <v>457</v>
      </c>
      <c r="B626" s="122">
        <v>2</v>
      </c>
      <c r="C626" s="143" t="str">
        <f>IF(B626=0, -10, "0")</f>
        <v>0</v>
      </c>
      <c r="D626" s="123"/>
      <c r="E626" s="124"/>
      <c r="F626" s="123"/>
      <c r="G626" s="129"/>
    </row>
    <row r="627" spans="1:7" ht="21" x14ac:dyDescent="0.4">
      <c r="A627" s="433" t="s">
        <v>34</v>
      </c>
      <c r="B627" s="433"/>
      <c r="C627" s="433"/>
      <c r="D627" s="378">
        <f>SUM(B618:C626)</f>
        <v>18</v>
      </c>
      <c r="E627" s="484"/>
      <c r="F627" s="485"/>
      <c r="G627" s="129"/>
    </row>
    <row r="628" spans="1:7" ht="21" x14ac:dyDescent="0.4">
      <c r="A628" s="433" t="s">
        <v>33</v>
      </c>
      <c r="B628" s="433"/>
      <c r="C628" s="433"/>
      <c r="D628" s="388">
        <f>D627/(COUNT(B618:C626)*2)</f>
        <v>1</v>
      </c>
      <c r="E628" s="486"/>
      <c r="F628" s="461"/>
      <c r="G628" s="129"/>
    </row>
    <row r="629" spans="1:7" ht="21" x14ac:dyDescent="0.4">
      <c r="A629" s="325"/>
      <c r="B629" s="135"/>
      <c r="C629" s="483"/>
      <c r="D629" s="483"/>
      <c r="E629" s="483"/>
      <c r="F629" s="483"/>
      <c r="G629" s="129"/>
    </row>
    <row r="630" spans="1:7" ht="18.75" customHeight="1" x14ac:dyDescent="0.4">
      <c r="A630" s="363" t="s">
        <v>23</v>
      </c>
      <c r="B630" s="137"/>
      <c r="C630" s="120"/>
      <c r="D630" s="120"/>
      <c r="E630" s="120"/>
      <c r="F630" s="120"/>
      <c r="G630" s="129"/>
    </row>
    <row r="631" spans="1:7" ht="21" x14ac:dyDescent="0.4">
      <c r="A631" s="138" t="s">
        <v>83</v>
      </c>
      <c r="B631" s="122">
        <v>2</v>
      </c>
      <c r="C631" s="122"/>
      <c r="D631" s="193"/>
      <c r="E631" s="124"/>
      <c r="F631" s="123"/>
      <c r="G631" s="129"/>
    </row>
    <row r="632" spans="1:7" ht="24.75" customHeight="1" x14ac:dyDescent="0.45">
      <c r="A632" s="226" t="s">
        <v>50</v>
      </c>
      <c r="B632" s="122">
        <v>2</v>
      </c>
      <c r="C632" s="143" t="str">
        <f>IF(B632=0, -10, IF(B632=1, -5, "0"))</f>
        <v>0</v>
      </c>
      <c r="D632" s="245"/>
      <c r="E632" s="124"/>
      <c r="F632" s="123"/>
      <c r="G632" s="129"/>
    </row>
    <row r="633" spans="1:7" ht="21" x14ac:dyDescent="0.4">
      <c r="A633" s="138" t="s">
        <v>186</v>
      </c>
      <c r="B633" s="122">
        <v>2</v>
      </c>
      <c r="C633" s="122"/>
      <c r="D633" s="212"/>
      <c r="E633" s="124"/>
      <c r="F633" s="123"/>
      <c r="G633" s="114"/>
    </row>
    <row r="634" spans="1:7" ht="21" x14ac:dyDescent="0.4">
      <c r="A634" s="138" t="s">
        <v>12</v>
      </c>
      <c r="B634" s="122">
        <v>2</v>
      </c>
      <c r="C634" s="122"/>
      <c r="D634" s="128"/>
      <c r="E634" s="124"/>
      <c r="F634" s="123"/>
      <c r="G634" s="114"/>
    </row>
    <row r="635" spans="1:7" ht="21" x14ac:dyDescent="0.4">
      <c r="A635" s="160" t="s">
        <v>91</v>
      </c>
      <c r="B635" s="122">
        <v>2</v>
      </c>
      <c r="C635" s="122"/>
      <c r="D635" s="265"/>
      <c r="E635" s="124"/>
      <c r="F635" s="123"/>
      <c r="G635" s="114"/>
    </row>
    <row r="636" spans="1:7" ht="21" x14ac:dyDescent="0.4">
      <c r="A636" s="203" t="s">
        <v>419</v>
      </c>
      <c r="B636" s="122">
        <v>2</v>
      </c>
      <c r="C636" s="143"/>
      <c r="D636" s="265"/>
      <c r="E636" s="124"/>
      <c r="F636" s="123"/>
      <c r="G636" s="114"/>
    </row>
    <row r="637" spans="1:7" ht="22.5" customHeight="1" x14ac:dyDescent="0.4">
      <c r="A637" s="203" t="s">
        <v>418</v>
      </c>
      <c r="B637" s="122">
        <v>2</v>
      </c>
      <c r="C637" s="143"/>
      <c r="D637" s="265"/>
      <c r="E637" s="124"/>
      <c r="F637" s="123"/>
      <c r="G637" s="114"/>
    </row>
    <row r="638" spans="1:7" ht="21" customHeight="1" x14ac:dyDescent="0.4">
      <c r="A638" s="121" t="s">
        <v>132</v>
      </c>
      <c r="B638" s="122">
        <v>2</v>
      </c>
      <c r="C638" s="126"/>
      <c r="D638" s="324"/>
      <c r="E638" s="124"/>
      <c r="F638" s="123"/>
      <c r="G638" s="114"/>
    </row>
    <row r="639" spans="1:7" ht="22.5" x14ac:dyDescent="0.4">
      <c r="A639" s="449" t="s">
        <v>34</v>
      </c>
      <c r="B639" s="450"/>
      <c r="C639" s="451"/>
      <c r="D639" s="247">
        <f>SUM(B631:C638)</f>
        <v>16</v>
      </c>
      <c r="E639" s="326"/>
      <c r="F639" s="326"/>
      <c r="G639" s="323"/>
    </row>
    <row r="640" spans="1:7" ht="22.5" x14ac:dyDescent="0.4">
      <c r="A640" s="130" t="s">
        <v>33</v>
      </c>
      <c r="B640" s="131"/>
      <c r="C640" s="131"/>
      <c r="D640" s="133">
        <f>D639/(COUNT(B631:C638)*2)</f>
        <v>1</v>
      </c>
      <c r="E640" s="326"/>
      <c r="F640" s="326"/>
      <c r="G640" s="114"/>
    </row>
    <row r="641" spans="1:16382" ht="27" customHeight="1" x14ac:dyDescent="0.4">
      <c r="A641" s="246"/>
      <c r="B641" s="246"/>
      <c r="C641" s="246"/>
      <c r="D641" s="323"/>
      <c r="E641" s="323"/>
      <c r="F641" s="323"/>
      <c r="G641" s="114"/>
    </row>
    <row r="642" spans="1:16382" ht="24.75" x14ac:dyDescent="0.4">
      <c r="A642" s="363" t="s">
        <v>96</v>
      </c>
      <c r="B642" s="137"/>
      <c r="C642" s="487"/>
      <c r="D642" s="487"/>
      <c r="E642" s="487"/>
      <c r="F642" s="488"/>
      <c r="G642" s="114"/>
    </row>
    <row r="643" spans="1:16382" s="260" customFormat="1" ht="20.25" customHeight="1" x14ac:dyDescent="0.4">
      <c r="A643" s="138" t="s">
        <v>83</v>
      </c>
      <c r="B643" s="122">
        <v>2</v>
      </c>
      <c r="C643" s="122"/>
      <c r="D643" s="128"/>
      <c r="E643" s="127"/>
      <c r="F643" s="123"/>
      <c r="G643" s="248"/>
      <c r="H643" s="41"/>
      <c r="I643" s="41"/>
      <c r="J643" s="41"/>
      <c r="K643" s="41"/>
      <c r="L643" s="41"/>
      <c r="M643" s="41"/>
      <c r="N643" s="41"/>
      <c r="O643" s="41"/>
      <c r="P643" s="41"/>
      <c r="Q643" s="41"/>
      <c r="R643" s="41"/>
      <c r="S643" s="41"/>
      <c r="T643" s="41"/>
      <c r="U643" s="41"/>
      <c r="V643" s="41"/>
      <c r="W643" s="41"/>
      <c r="X643" s="41"/>
      <c r="Y643" s="41"/>
      <c r="Z643" s="41"/>
      <c r="AA643" s="41"/>
      <c r="AB643" s="41"/>
      <c r="AC643" s="41"/>
      <c r="AD643" s="41"/>
      <c r="AE643" s="41"/>
      <c r="AF643" s="41"/>
      <c r="AG643" s="41"/>
      <c r="AH643" s="41"/>
      <c r="AI643" s="41"/>
      <c r="AJ643" s="41"/>
      <c r="AK643" s="41"/>
      <c r="AL643" s="41"/>
      <c r="AM643" s="41"/>
      <c r="AN643" s="41"/>
      <c r="AO643" s="41"/>
      <c r="AP643" s="41"/>
      <c r="AQ643" s="41"/>
      <c r="AR643" s="41"/>
      <c r="AS643" s="41"/>
      <c r="AT643" s="41"/>
      <c r="AU643" s="41"/>
      <c r="AV643" s="41"/>
      <c r="AW643" s="41"/>
      <c r="AX643" s="41"/>
      <c r="AY643" s="41"/>
      <c r="AZ643" s="41"/>
      <c r="BA643" s="41"/>
      <c r="BB643" s="41"/>
      <c r="BC643" s="41"/>
      <c r="BD643" s="41"/>
      <c r="BE643" s="41"/>
      <c r="BF643" s="41"/>
      <c r="BG643" s="41"/>
      <c r="BH643" s="41"/>
      <c r="BI643" s="41"/>
      <c r="BJ643" s="41"/>
      <c r="BK643" s="41"/>
      <c r="BL643" s="41"/>
      <c r="BM643" s="41"/>
      <c r="BN643" s="41"/>
      <c r="BO643" s="41"/>
      <c r="BP643" s="41"/>
      <c r="BQ643" s="41"/>
      <c r="BR643" s="41"/>
      <c r="BS643" s="41"/>
      <c r="BT643" s="41"/>
      <c r="BU643" s="41"/>
      <c r="BV643" s="41"/>
      <c r="BW643" s="41"/>
      <c r="BX643" s="41"/>
      <c r="BY643" s="41"/>
      <c r="BZ643" s="41"/>
      <c r="CA643" s="41"/>
      <c r="CB643" s="41"/>
      <c r="CC643" s="41"/>
      <c r="CD643" s="41"/>
      <c r="CE643" s="41"/>
      <c r="CF643" s="41"/>
      <c r="CG643" s="41"/>
      <c r="CH643" s="41"/>
      <c r="CI643" s="41"/>
      <c r="CJ643" s="41"/>
      <c r="CK643" s="41"/>
      <c r="CL643" s="41"/>
      <c r="CM643" s="41"/>
      <c r="CN643" s="41"/>
      <c r="CO643" s="41"/>
      <c r="CP643" s="41"/>
      <c r="CQ643" s="41"/>
      <c r="CR643" s="41"/>
      <c r="CS643" s="41"/>
      <c r="CT643" s="41"/>
      <c r="CU643" s="41"/>
      <c r="CV643" s="41"/>
      <c r="CW643" s="41"/>
      <c r="CX643" s="41"/>
      <c r="CY643" s="41"/>
      <c r="CZ643" s="41"/>
      <c r="DA643" s="41"/>
      <c r="DB643" s="41"/>
      <c r="DC643" s="41"/>
      <c r="DD643" s="41"/>
      <c r="DE643" s="41"/>
      <c r="DF643" s="41"/>
      <c r="DG643" s="41"/>
      <c r="DH643" s="41"/>
      <c r="DI643" s="41"/>
      <c r="DJ643" s="41"/>
      <c r="DK643" s="41"/>
      <c r="DL643" s="41"/>
      <c r="DM643" s="41"/>
      <c r="DN643" s="41"/>
      <c r="DO643" s="41"/>
      <c r="DP643" s="41"/>
      <c r="DQ643" s="41"/>
      <c r="DR643" s="41"/>
      <c r="DS643" s="41"/>
      <c r="DT643" s="41"/>
      <c r="DU643" s="41"/>
      <c r="DV643" s="41"/>
      <c r="DW643" s="41"/>
      <c r="DX643" s="41"/>
      <c r="DY643" s="41"/>
      <c r="DZ643" s="41"/>
      <c r="EA643" s="41"/>
      <c r="EB643" s="41"/>
      <c r="EC643" s="41"/>
      <c r="ED643" s="41"/>
      <c r="EE643" s="41"/>
      <c r="EF643" s="41"/>
      <c r="EG643" s="41"/>
      <c r="EH643" s="41"/>
      <c r="EI643" s="41"/>
      <c r="EJ643" s="41"/>
      <c r="EK643" s="41"/>
      <c r="EL643" s="41"/>
      <c r="EM643" s="41"/>
      <c r="EN643" s="41"/>
      <c r="EO643" s="41"/>
      <c r="EP643" s="41"/>
      <c r="EQ643" s="41"/>
      <c r="ER643" s="41"/>
      <c r="ES643" s="41"/>
      <c r="ET643" s="41"/>
      <c r="EU643" s="41"/>
      <c r="EV643" s="41"/>
      <c r="EW643" s="41"/>
      <c r="EX643" s="41"/>
      <c r="EY643" s="41"/>
      <c r="EZ643" s="41"/>
      <c r="FA643" s="41"/>
      <c r="FB643" s="41"/>
      <c r="FC643" s="41"/>
      <c r="FD643" s="41"/>
      <c r="FE643" s="41"/>
      <c r="FF643" s="41"/>
      <c r="FG643" s="41"/>
      <c r="FH643" s="41"/>
      <c r="FI643" s="41"/>
      <c r="FJ643" s="41"/>
      <c r="FK643" s="41"/>
      <c r="FL643" s="41"/>
      <c r="FM643" s="41"/>
      <c r="FN643" s="41"/>
      <c r="FO643" s="41"/>
      <c r="FP643" s="41"/>
      <c r="FQ643" s="41"/>
      <c r="FR643" s="41"/>
      <c r="FS643" s="41"/>
      <c r="FT643" s="41"/>
      <c r="FU643" s="41"/>
      <c r="FV643" s="41"/>
      <c r="FW643" s="41"/>
      <c r="FX643" s="41"/>
      <c r="FY643" s="41"/>
      <c r="FZ643" s="41"/>
      <c r="GA643" s="41"/>
      <c r="GB643" s="41"/>
      <c r="GC643" s="41"/>
      <c r="GD643" s="41"/>
      <c r="GE643" s="41"/>
      <c r="GF643" s="41"/>
      <c r="GG643" s="41"/>
      <c r="GH643" s="41"/>
      <c r="GI643" s="41"/>
      <c r="GJ643" s="41"/>
      <c r="GK643" s="41"/>
      <c r="GL643" s="41"/>
      <c r="GM643" s="41"/>
      <c r="GN643" s="41"/>
      <c r="GO643" s="41"/>
      <c r="GP643" s="41"/>
      <c r="GQ643" s="41"/>
      <c r="GR643" s="41"/>
      <c r="GS643" s="41"/>
      <c r="GT643" s="41"/>
      <c r="GU643" s="41"/>
      <c r="GV643" s="41"/>
      <c r="GW643" s="41"/>
      <c r="GX643" s="41"/>
      <c r="GY643" s="41"/>
      <c r="GZ643" s="41"/>
      <c r="HA643" s="41"/>
      <c r="HB643" s="41"/>
      <c r="HC643" s="41"/>
      <c r="HD643" s="41"/>
      <c r="HE643" s="41"/>
      <c r="HF643" s="41"/>
      <c r="HG643" s="41"/>
      <c r="HH643" s="41"/>
      <c r="HI643" s="41"/>
      <c r="HJ643" s="41"/>
      <c r="HK643" s="41"/>
      <c r="HL643" s="41"/>
      <c r="HM643" s="41"/>
      <c r="HN643" s="41"/>
      <c r="HO643" s="41"/>
      <c r="HP643" s="41"/>
      <c r="HQ643" s="41"/>
      <c r="HR643" s="41"/>
      <c r="HS643" s="41"/>
      <c r="HT643" s="41"/>
      <c r="HU643" s="41"/>
      <c r="HV643" s="41"/>
      <c r="HW643" s="41"/>
      <c r="HX643" s="41"/>
      <c r="HY643" s="41"/>
      <c r="HZ643" s="41"/>
      <c r="IA643" s="41"/>
      <c r="IB643" s="41"/>
      <c r="IC643" s="41"/>
      <c r="ID643" s="41"/>
      <c r="IE643" s="41"/>
      <c r="IF643" s="41"/>
      <c r="IG643" s="41"/>
      <c r="IH643" s="41"/>
      <c r="II643" s="41"/>
      <c r="IJ643" s="41"/>
      <c r="IK643" s="41"/>
      <c r="IL643" s="41"/>
      <c r="IM643" s="41"/>
      <c r="IN643" s="41"/>
      <c r="IO643" s="41"/>
      <c r="IP643" s="41"/>
      <c r="IQ643" s="41"/>
      <c r="IR643" s="41"/>
      <c r="IS643" s="41"/>
      <c r="IT643" s="41"/>
      <c r="IU643" s="41"/>
      <c r="IV643" s="41"/>
      <c r="IW643" s="41"/>
      <c r="IX643" s="41"/>
      <c r="IY643" s="41"/>
      <c r="IZ643" s="41"/>
      <c r="JA643" s="41"/>
      <c r="JB643" s="41"/>
      <c r="JC643" s="41"/>
      <c r="JD643" s="41"/>
      <c r="JE643" s="41"/>
      <c r="JF643" s="41"/>
      <c r="JG643" s="41"/>
      <c r="JH643" s="41"/>
      <c r="JI643" s="41"/>
      <c r="JJ643" s="41"/>
      <c r="JK643" s="41"/>
      <c r="JL643" s="41"/>
      <c r="JM643" s="41"/>
      <c r="JN643" s="41"/>
      <c r="JO643" s="41"/>
      <c r="JP643" s="41"/>
      <c r="JQ643" s="41"/>
      <c r="JR643" s="41"/>
      <c r="JS643" s="41"/>
      <c r="JT643" s="41"/>
      <c r="JU643" s="41"/>
      <c r="JV643" s="41"/>
      <c r="JW643" s="41"/>
      <c r="JX643" s="41"/>
      <c r="JY643" s="41"/>
      <c r="JZ643" s="41"/>
      <c r="KA643" s="41"/>
      <c r="KB643" s="41"/>
      <c r="KC643" s="41"/>
      <c r="KD643" s="41"/>
      <c r="KE643" s="41"/>
      <c r="KF643" s="41"/>
      <c r="KG643" s="41"/>
      <c r="KH643" s="41"/>
      <c r="KI643" s="41"/>
      <c r="KJ643" s="41"/>
      <c r="KK643" s="41"/>
      <c r="KL643" s="41"/>
      <c r="KM643" s="41"/>
      <c r="KN643" s="41"/>
      <c r="KO643" s="41"/>
      <c r="KP643" s="41"/>
      <c r="KQ643" s="41"/>
      <c r="KR643" s="41"/>
      <c r="KS643" s="41"/>
      <c r="KT643" s="41"/>
      <c r="KU643" s="41"/>
      <c r="KV643" s="41"/>
      <c r="KW643" s="41"/>
      <c r="KX643" s="41"/>
      <c r="KY643" s="41"/>
      <c r="KZ643" s="41"/>
      <c r="LA643" s="41"/>
      <c r="LB643" s="41"/>
      <c r="LC643" s="41"/>
      <c r="LD643" s="41"/>
      <c r="LE643" s="41"/>
      <c r="LF643" s="41"/>
      <c r="LG643" s="41"/>
      <c r="LH643" s="41"/>
      <c r="LI643" s="41"/>
      <c r="LJ643" s="41"/>
      <c r="LK643" s="41"/>
      <c r="LL643" s="41"/>
      <c r="LM643" s="41"/>
      <c r="LN643" s="41"/>
      <c r="LO643" s="41"/>
      <c r="LP643" s="41"/>
      <c r="LQ643" s="41"/>
      <c r="LR643" s="41"/>
      <c r="LS643" s="41"/>
      <c r="LT643" s="41"/>
      <c r="LU643" s="41"/>
      <c r="LV643" s="41"/>
      <c r="LW643" s="41"/>
      <c r="LX643" s="41"/>
      <c r="LY643" s="41"/>
      <c r="LZ643" s="41"/>
      <c r="MA643" s="41"/>
      <c r="MB643" s="41"/>
      <c r="MC643" s="41"/>
      <c r="MD643" s="41"/>
      <c r="ME643" s="41"/>
      <c r="MF643" s="41"/>
      <c r="MG643" s="41"/>
      <c r="MH643" s="41"/>
      <c r="MI643" s="41"/>
      <c r="MJ643" s="41"/>
      <c r="MK643" s="41"/>
      <c r="ML643" s="41"/>
      <c r="MM643" s="41"/>
      <c r="MN643" s="41"/>
      <c r="MO643" s="41"/>
      <c r="MP643" s="41"/>
      <c r="MQ643" s="41"/>
      <c r="MR643" s="41"/>
      <c r="MS643" s="41"/>
      <c r="MT643" s="41"/>
      <c r="MU643" s="41"/>
      <c r="MV643" s="41"/>
      <c r="MW643" s="41"/>
      <c r="MX643" s="41"/>
      <c r="MY643" s="41"/>
      <c r="MZ643" s="41"/>
      <c r="NA643" s="41"/>
      <c r="NB643" s="41"/>
      <c r="NC643" s="41"/>
      <c r="ND643" s="41"/>
      <c r="NE643" s="41"/>
      <c r="NF643" s="41"/>
      <c r="NG643" s="41"/>
      <c r="NH643" s="41"/>
      <c r="NI643" s="41"/>
      <c r="NJ643" s="41"/>
      <c r="NK643" s="41"/>
      <c r="NL643" s="41"/>
      <c r="NM643" s="41"/>
      <c r="NN643" s="41"/>
      <c r="NO643" s="41"/>
      <c r="NP643" s="41"/>
      <c r="NQ643" s="41"/>
      <c r="NR643" s="41"/>
      <c r="NS643" s="41"/>
      <c r="NT643" s="41"/>
      <c r="NU643" s="41"/>
      <c r="NV643" s="41"/>
      <c r="NW643" s="41"/>
      <c r="NX643" s="41"/>
      <c r="NY643" s="41"/>
      <c r="NZ643" s="41"/>
      <c r="OA643" s="41"/>
      <c r="OB643" s="41"/>
      <c r="OC643" s="41"/>
      <c r="OD643" s="41"/>
      <c r="OE643" s="41"/>
      <c r="OF643" s="41"/>
      <c r="OG643" s="41"/>
      <c r="OH643" s="41"/>
      <c r="OI643" s="41"/>
      <c r="OJ643" s="41"/>
      <c r="OK643" s="41"/>
      <c r="OL643" s="41"/>
      <c r="OM643" s="41"/>
      <c r="ON643" s="41"/>
      <c r="OO643" s="41"/>
      <c r="OP643" s="41"/>
      <c r="OQ643" s="41"/>
      <c r="OR643" s="41"/>
      <c r="OS643" s="41"/>
      <c r="OT643" s="41"/>
      <c r="OU643" s="41"/>
      <c r="OV643" s="41"/>
      <c r="OW643" s="41"/>
      <c r="OX643" s="41"/>
      <c r="OY643" s="41"/>
      <c r="OZ643" s="41"/>
      <c r="PA643" s="41"/>
      <c r="PB643" s="41"/>
      <c r="PC643" s="41"/>
      <c r="PD643" s="41"/>
      <c r="PE643" s="41"/>
      <c r="PF643" s="41"/>
      <c r="PG643" s="41"/>
      <c r="PH643" s="41"/>
      <c r="PI643" s="41"/>
      <c r="PJ643" s="41"/>
      <c r="PK643" s="41"/>
      <c r="PL643" s="41"/>
      <c r="PM643" s="41"/>
      <c r="PN643" s="41"/>
      <c r="PO643" s="41"/>
      <c r="PP643" s="41"/>
      <c r="PQ643" s="41"/>
      <c r="PR643" s="41"/>
      <c r="PS643" s="41"/>
      <c r="PT643" s="41"/>
      <c r="PU643" s="41"/>
      <c r="PV643" s="41"/>
      <c r="PW643" s="41"/>
      <c r="PX643" s="41"/>
      <c r="PY643" s="41"/>
      <c r="PZ643" s="41"/>
      <c r="QA643" s="41"/>
      <c r="QB643" s="41"/>
      <c r="QC643" s="41"/>
      <c r="QD643" s="41"/>
      <c r="QE643" s="41"/>
      <c r="QF643" s="41"/>
      <c r="QG643" s="41"/>
      <c r="QH643" s="41"/>
      <c r="QI643" s="41"/>
      <c r="QJ643" s="41"/>
      <c r="QK643" s="41"/>
      <c r="QL643" s="41"/>
      <c r="QM643" s="41"/>
      <c r="QN643" s="41"/>
      <c r="QO643" s="41"/>
      <c r="QP643" s="41"/>
      <c r="QQ643" s="41"/>
      <c r="QR643" s="41"/>
      <c r="QS643" s="41"/>
      <c r="QT643" s="41"/>
      <c r="QU643" s="41"/>
      <c r="QV643" s="41"/>
      <c r="QW643" s="41"/>
      <c r="QX643" s="41"/>
      <c r="QY643" s="41"/>
      <c r="QZ643" s="41"/>
      <c r="RA643" s="41"/>
      <c r="RB643" s="41"/>
      <c r="RC643" s="41"/>
      <c r="RD643" s="41"/>
      <c r="RE643" s="41"/>
      <c r="RF643" s="41"/>
      <c r="RG643" s="41"/>
      <c r="RH643" s="41"/>
      <c r="RI643" s="41"/>
      <c r="RJ643" s="41"/>
      <c r="RK643" s="41"/>
      <c r="RL643" s="41"/>
      <c r="RM643" s="41"/>
      <c r="RN643" s="41"/>
      <c r="RO643" s="41"/>
      <c r="RP643" s="41"/>
      <c r="RQ643" s="41"/>
      <c r="RR643" s="41"/>
      <c r="RS643" s="41"/>
      <c r="RT643" s="41"/>
      <c r="RU643" s="41"/>
      <c r="RV643" s="41"/>
      <c r="RW643" s="41"/>
      <c r="RX643" s="41"/>
      <c r="RY643" s="41"/>
      <c r="RZ643" s="41"/>
      <c r="SA643" s="41"/>
      <c r="SB643" s="41"/>
      <c r="SC643" s="41"/>
      <c r="SD643" s="41"/>
      <c r="SE643" s="41"/>
      <c r="SF643" s="41"/>
      <c r="SG643" s="41"/>
      <c r="SH643" s="41"/>
      <c r="SI643" s="41"/>
      <c r="SJ643" s="41"/>
      <c r="SK643" s="41"/>
      <c r="SL643" s="41"/>
      <c r="SM643" s="41"/>
      <c r="SN643" s="41"/>
      <c r="SO643" s="41"/>
      <c r="SP643" s="41"/>
      <c r="SQ643" s="41"/>
      <c r="SR643" s="41"/>
      <c r="SS643" s="41"/>
      <c r="ST643" s="41"/>
      <c r="SU643" s="41"/>
      <c r="SV643" s="41"/>
      <c r="SW643" s="41"/>
      <c r="SX643" s="41"/>
      <c r="SY643" s="41"/>
      <c r="SZ643" s="41"/>
      <c r="TA643" s="41"/>
      <c r="TB643" s="41"/>
      <c r="TC643" s="41"/>
      <c r="TD643" s="41"/>
      <c r="TE643" s="41"/>
      <c r="TF643" s="41"/>
      <c r="TG643" s="41"/>
      <c r="TH643" s="41"/>
      <c r="TI643" s="41"/>
      <c r="TJ643" s="41"/>
      <c r="TK643" s="41"/>
      <c r="TL643" s="41"/>
      <c r="TM643" s="41"/>
      <c r="TN643" s="41"/>
      <c r="TO643" s="41"/>
      <c r="TP643" s="41"/>
      <c r="TQ643" s="41"/>
      <c r="TR643" s="41"/>
      <c r="TS643" s="41"/>
      <c r="TT643" s="41"/>
      <c r="TU643" s="41"/>
      <c r="TV643" s="41"/>
      <c r="TW643" s="41"/>
      <c r="TX643" s="41"/>
      <c r="TY643" s="41"/>
      <c r="TZ643" s="41"/>
      <c r="UA643" s="41"/>
      <c r="UB643" s="41"/>
      <c r="UC643" s="41"/>
      <c r="UD643" s="41"/>
      <c r="UE643" s="41"/>
      <c r="UF643" s="41"/>
      <c r="UG643" s="41"/>
      <c r="UH643" s="41"/>
      <c r="UI643" s="41"/>
      <c r="UJ643" s="41"/>
      <c r="UK643" s="41"/>
      <c r="UL643" s="41"/>
      <c r="UM643" s="41"/>
      <c r="UN643" s="41"/>
      <c r="UO643" s="41"/>
      <c r="UP643" s="41"/>
      <c r="UQ643" s="41"/>
      <c r="UR643" s="41"/>
      <c r="US643" s="41"/>
      <c r="UT643" s="41"/>
      <c r="UU643" s="41"/>
      <c r="UV643" s="41"/>
      <c r="UW643" s="41"/>
      <c r="UX643" s="41"/>
      <c r="UY643" s="41"/>
      <c r="UZ643" s="41"/>
      <c r="VA643" s="41"/>
      <c r="VB643" s="41"/>
      <c r="VC643" s="41"/>
      <c r="VD643" s="41"/>
      <c r="VE643" s="41"/>
      <c r="VF643" s="41"/>
      <c r="VG643" s="41"/>
      <c r="VH643" s="41"/>
      <c r="VI643" s="41"/>
      <c r="VJ643" s="41"/>
      <c r="VK643" s="41"/>
      <c r="VL643" s="41"/>
      <c r="VM643" s="41"/>
      <c r="VN643" s="41"/>
      <c r="VO643" s="41"/>
      <c r="VP643" s="41"/>
      <c r="VQ643" s="41"/>
      <c r="VR643" s="41"/>
      <c r="VS643" s="41"/>
      <c r="VT643" s="41"/>
      <c r="VU643" s="41"/>
      <c r="VV643" s="41"/>
      <c r="VW643" s="41"/>
      <c r="VX643" s="41"/>
      <c r="VY643" s="41"/>
      <c r="VZ643" s="41"/>
      <c r="WA643" s="41"/>
      <c r="WB643" s="41"/>
      <c r="WC643" s="41"/>
      <c r="WD643" s="41"/>
      <c r="WE643" s="41"/>
      <c r="WF643" s="41"/>
      <c r="WG643" s="41"/>
      <c r="WH643" s="41"/>
      <c r="WI643" s="41"/>
      <c r="WJ643" s="41"/>
      <c r="WK643" s="41"/>
      <c r="WL643" s="41"/>
      <c r="WM643" s="41"/>
      <c r="WN643" s="41"/>
      <c r="WO643" s="41"/>
      <c r="WP643" s="41"/>
      <c r="WQ643" s="41"/>
      <c r="WR643" s="41"/>
      <c r="WS643" s="41"/>
      <c r="WT643" s="41"/>
      <c r="WU643" s="41"/>
      <c r="WV643" s="41"/>
      <c r="WW643" s="41"/>
      <c r="WX643" s="41"/>
      <c r="WY643" s="41"/>
      <c r="WZ643" s="41"/>
      <c r="XA643" s="41"/>
      <c r="XB643" s="41"/>
      <c r="XC643" s="41"/>
      <c r="XD643" s="41"/>
      <c r="XE643" s="41"/>
      <c r="XF643" s="41"/>
      <c r="XG643" s="41"/>
      <c r="XH643" s="41"/>
      <c r="XI643" s="41"/>
      <c r="XJ643" s="41"/>
      <c r="XK643" s="41"/>
      <c r="XL643" s="41"/>
      <c r="XM643" s="41"/>
      <c r="XN643" s="41"/>
      <c r="XO643" s="41"/>
      <c r="XP643" s="41"/>
      <c r="XQ643" s="41"/>
      <c r="XR643" s="41"/>
      <c r="XS643" s="41"/>
      <c r="XT643" s="41"/>
      <c r="XU643" s="41"/>
      <c r="XV643" s="41"/>
      <c r="XW643" s="41"/>
      <c r="XX643" s="41"/>
      <c r="XY643" s="41"/>
      <c r="XZ643" s="41"/>
      <c r="YA643" s="41"/>
      <c r="YB643" s="41"/>
      <c r="YC643" s="41"/>
      <c r="YD643" s="41"/>
      <c r="YE643" s="41"/>
      <c r="YF643" s="41"/>
      <c r="YG643" s="41"/>
      <c r="YH643" s="41"/>
      <c r="YI643" s="41"/>
      <c r="YJ643" s="41"/>
      <c r="YK643" s="41"/>
      <c r="YL643" s="41"/>
      <c r="YM643" s="41"/>
      <c r="YN643" s="41"/>
      <c r="YO643" s="41"/>
      <c r="YP643" s="41"/>
      <c r="YQ643" s="41"/>
      <c r="YR643" s="41"/>
      <c r="YS643" s="41"/>
      <c r="YT643" s="41"/>
      <c r="YU643" s="41"/>
      <c r="YV643" s="41"/>
      <c r="YW643" s="41"/>
      <c r="YX643" s="41"/>
      <c r="YY643" s="41"/>
      <c r="YZ643" s="41"/>
      <c r="ZA643" s="41"/>
      <c r="ZB643" s="41"/>
      <c r="ZC643" s="41"/>
      <c r="ZD643" s="41"/>
      <c r="ZE643" s="41"/>
      <c r="ZF643" s="41"/>
      <c r="ZG643" s="41"/>
      <c r="ZH643" s="41"/>
      <c r="ZI643" s="41"/>
      <c r="ZJ643" s="41"/>
      <c r="ZK643" s="41"/>
      <c r="ZL643" s="41"/>
      <c r="ZM643" s="41"/>
      <c r="ZN643" s="41"/>
      <c r="ZO643" s="41"/>
      <c r="ZP643" s="41"/>
      <c r="ZQ643" s="41"/>
      <c r="ZR643" s="41"/>
      <c r="ZS643" s="41"/>
      <c r="ZT643" s="41"/>
      <c r="ZU643" s="41"/>
      <c r="ZV643" s="41"/>
      <c r="ZW643" s="41"/>
      <c r="ZX643" s="41"/>
      <c r="ZY643" s="41"/>
      <c r="ZZ643" s="41"/>
      <c r="AAA643" s="41"/>
      <c r="AAB643" s="41"/>
      <c r="AAC643" s="41"/>
      <c r="AAD643" s="41"/>
      <c r="AAE643" s="41"/>
      <c r="AAF643" s="41"/>
      <c r="AAG643" s="41"/>
      <c r="AAH643" s="41"/>
      <c r="AAI643" s="41"/>
      <c r="AAJ643" s="41"/>
      <c r="AAK643" s="41"/>
      <c r="AAL643" s="41"/>
      <c r="AAM643" s="41"/>
      <c r="AAN643" s="41"/>
      <c r="AAO643" s="41"/>
      <c r="AAP643" s="41"/>
      <c r="AAQ643" s="41"/>
      <c r="AAR643" s="41"/>
      <c r="AAS643" s="41"/>
      <c r="AAT643" s="41"/>
      <c r="AAU643" s="41"/>
      <c r="AAV643" s="41"/>
      <c r="AAW643" s="41"/>
      <c r="AAX643" s="41"/>
      <c r="AAY643" s="41"/>
      <c r="AAZ643" s="41"/>
      <c r="ABA643" s="41"/>
      <c r="ABB643" s="41"/>
      <c r="ABC643" s="41"/>
      <c r="ABD643" s="41"/>
      <c r="ABE643" s="41"/>
      <c r="ABF643" s="41"/>
      <c r="ABG643" s="41"/>
      <c r="ABH643" s="41"/>
      <c r="ABI643" s="41"/>
      <c r="ABJ643" s="41"/>
      <c r="ABK643" s="41"/>
      <c r="ABL643" s="41"/>
      <c r="ABM643" s="41"/>
      <c r="ABN643" s="41"/>
      <c r="ABO643" s="41"/>
      <c r="ABP643" s="41"/>
      <c r="ABQ643" s="41"/>
      <c r="ABR643" s="41"/>
      <c r="ABS643" s="41"/>
      <c r="ABT643" s="41"/>
      <c r="ABU643" s="41"/>
      <c r="ABV643" s="41"/>
      <c r="ABW643" s="41"/>
      <c r="ABX643" s="41"/>
      <c r="ABY643" s="41"/>
      <c r="ABZ643" s="41"/>
      <c r="ACA643" s="41"/>
      <c r="ACB643" s="41"/>
      <c r="ACC643" s="41"/>
      <c r="ACD643" s="41"/>
      <c r="ACE643" s="41"/>
      <c r="ACF643" s="41"/>
      <c r="ACG643" s="41"/>
      <c r="ACH643" s="41"/>
      <c r="ACI643" s="41"/>
      <c r="ACJ643" s="41"/>
      <c r="ACK643" s="41"/>
      <c r="ACL643" s="41"/>
      <c r="ACM643" s="41"/>
      <c r="ACN643" s="41"/>
      <c r="ACO643" s="41"/>
      <c r="ACP643" s="41"/>
      <c r="ACQ643" s="41"/>
      <c r="ACR643" s="41"/>
      <c r="ACS643" s="41"/>
      <c r="ACT643" s="41"/>
      <c r="ACU643" s="41"/>
      <c r="ACV643" s="41"/>
      <c r="ACW643" s="41"/>
      <c r="ACX643" s="41"/>
      <c r="ACY643" s="41"/>
      <c r="ACZ643" s="41"/>
      <c r="ADA643" s="41"/>
      <c r="ADB643" s="41"/>
      <c r="ADC643" s="41"/>
      <c r="ADD643" s="41"/>
      <c r="ADE643" s="41"/>
      <c r="ADF643" s="41"/>
      <c r="ADG643" s="41"/>
      <c r="ADH643" s="41"/>
      <c r="ADI643" s="41"/>
      <c r="ADJ643" s="41"/>
      <c r="ADK643" s="41"/>
      <c r="ADL643" s="41"/>
      <c r="ADM643" s="41"/>
      <c r="ADN643" s="41"/>
      <c r="ADO643" s="41"/>
      <c r="ADP643" s="41"/>
      <c r="ADQ643" s="41"/>
      <c r="ADR643" s="41"/>
      <c r="ADS643" s="41"/>
      <c r="ADT643" s="41"/>
      <c r="ADU643" s="41"/>
      <c r="ADV643" s="41"/>
      <c r="ADW643" s="41"/>
      <c r="ADX643" s="41"/>
      <c r="ADY643" s="41"/>
      <c r="ADZ643" s="41"/>
      <c r="AEA643" s="41"/>
      <c r="AEB643" s="41"/>
      <c r="AEC643" s="41"/>
      <c r="AED643" s="41"/>
      <c r="AEE643" s="41"/>
      <c r="AEF643" s="41"/>
      <c r="AEG643" s="41"/>
      <c r="AEH643" s="41"/>
      <c r="AEI643" s="41"/>
      <c r="AEJ643" s="41"/>
      <c r="AEK643" s="41"/>
      <c r="AEL643" s="41"/>
      <c r="AEM643" s="41"/>
      <c r="AEN643" s="41"/>
      <c r="AEO643" s="41"/>
      <c r="AEP643" s="41"/>
      <c r="AEQ643" s="41"/>
      <c r="AER643" s="41"/>
      <c r="AES643" s="41"/>
      <c r="AET643" s="41"/>
      <c r="AEU643" s="41"/>
      <c r="AEV643" s="41"/>
      <c r="AEW643" s="41"/>
      <c r="AEX643" s="41"/>
      <c r="AEY643" s="41"/>
      <c r="AEZ643" s="41"/>
      <c r="AFA643" s="41"/>
      <c r="AFB643" s="41"/>
      <c r="AFC643" s="41"/>
      <c r="AFD643" s="41"/>
      <c r="AFE643" s="41"/>
      <c r="AFF643" s="41"/>
      <c r="AFG643" s="41"/>
      <c r="AFH643" s="41"/>
      <c r="AFI643" s="41"/>
      <c r="AFJ643" s="41"/>
      <c r="AFK643" s="41"/>
      <c r="AFL643" s="41"/>
      <c r="AFM643" s="41"/>
      <c r="AFN643" s="41"/>
      <c r="AFO643" s="41"/>
      <c r="AFP643" s="41"/>
      <c r="AFQ643" s="41"/>
      <c r="AFR643" s="41"/>
      <c r="AFS643" s="41"/>
      <c r="AFT643" s="41"/>
      <c r="AFU643" s="41"/>
      <c r="AFV643" s="41"/>
      <c r="AFW643" s="41"/>
      <c r="AFX643" s="41"/>
      <c r="AFY643" s="41"/>
      <c r="AFZ643" s="41"/>
      <c r="AGA643" s="41"/>
      <c r="AGB643" s="41"/>
      <c r="AGC643" s="41"/>
      <c r="AGD643" s="41"/>
      <c r="AGE643" s="41"/>
      <c r="AGF643" s="41"/>
      <c r="AGG643" s="41"/>
      <c r="AGH643" s="41"/>
      <c r="AGI643" s="41"/>
      <c r="AGJ643" s="41"/>
      <c r="AGK643" s="41"/>
      <c r="AGL643" s="41"/>
      <c r="AGM643" s="41"/>
      <c r="AGN643" s="41"/>
      <c r="AGO643" s="41"/>
      <c r="AGP643" s="41"/>
      <c r="AGQ643" s="41"/>
      <c r="AGR643" s="41"/>
      <c r="AGS643" s="41"/>
      <c r="AGT643" s="41"/>
      <c r="AGU643" s="41"/>
      <c r="AGV643" s="41"/>
      <c r="AGW643" s="41"/>
      <c r="AGX643" s="41"/>
      <c r="AGY643" s="41"/>
      <c r="AGZ643" s="41"/>
      <c r="AHA643" s="41"/>
      <c r="AHB643" s="41"/>
      <c r="AHC643" s="41"/>
      <c r="AHD643" s="41"/>
      <c r="AHE643" s="41"/>
      <c r="AHF643" s="41"/>
      <c r="AHG643" s="41"/>
      <c r="AHH643" s="41"/>
      <c r="AHI643" s="41"/>
      <c r="AHJ643" s="41"/>
      <c r="AHK643" s="41"/>
      <c r="AHL643" s="41"/>
      <c r="AHM643" s="41"/>
      <c r="AHN643" s="41"/>
      <c r="AHO643" s="41"/>
      <c r="AHP643" s="41"/>
      <c r="AHQ643" s="41"/>
      <c r="AHR643" s="41"/>
      <c r="AHS643" s="41"/>
      <c r="AHT643" s="41"/>
      <c r="AHU643" s="41"/>
      <c r="AHV643" s="41"/>
      <c r="AHW643" s="41"/>
      <c r="AHX643" s="41"/>
      <c r="AHY643" s="41"/>
      <c r="AHZ643" s="41"/>
      <c r="AIA643" s="41"/>
      <c r="AIB643" s="41"/>
      <c r="AIC643" s="41"/>
      <c r="AID643" s="41"/>
      <c r="AIE643" s="41"/>
      <c r="AIF643" s="41"/>
      <c r="AIG643" s="41"/>
      <c r="AIH643" s="41"/>
      <c r="AII643" s="41"/>
      <c r="AIJ643" s="41"/>
      <c r="AIK643" s="41"/>
      <c r="AIL643" s="41"/>
      <c r="AIM643" s="41"/>
      <c r="AIN643" s="41"/>
      <c r="AIO643" s="41"/>
      <c r="AIP643" s="41"/>
      <c r="AIQ643" s="41"/>
      <c r="AIR643" s="41"/>
      <c r="AIS643" s="41"/>
      <c r="AIT643" s="41"/>
      <c r="AIU643" s="41"/>
      <c r="AIV643" s="41"/>
      <c r="AIW643" s="41"/>
      <c r="AIX643" s="41"/>
      <c r="AIY643" s="41"/>
      <c r="AIZ643" s="41"/>
      <c r="AJA643" s="41"/>
      <c r="AJB643" s="41"/>
      <c r="AJC643" s="41"/>
      <c r="AJD643" s="41"/>
      <c r="AJE643" s="41"/>
      <c r="AJF643" s="41"/>
      <c r="AJG643" s="41"/>
      <c r="AJH643" s="41"/>
      <c r="AJI643" s="41"/>
      <c r="AJJ643" s="41"/>
      <c r="AJK643" s="41"/>
      <c r="AJL643" s="41"/>
      <c r="AJM643" s="41"/>
      <c r="AJN643" s="41"/>
      <c r="AJO643" s="41"/>
      <c r="AJP643" s="41"/>
      <c r="AJQ643" s="41"/>
      <c r="AJR643" s="41"/>
      <c r="AJS643" s="41"/>
      <c r="AJT643" s="41"/>
      <c r="AJU643" s="41"/>
      <c r="AJV643" s="41"/>
      <c r="AJW643" s="41"/>
      <c r="AJX643" s="41"/>
      <c r="AJY643" s="41"/>
      <c r="AJZ643" s="41"/>
      <c r="AKA643" s="41"/>
      <c r="AKB643" s="41"/>
      <c r="AKC643" s="41"/>
      <c r="AKD643" s="41"/>
      <c r="AKE643" s="41"/>
      <c r="AKF643" s="41"/>
      <c r="AKG643" s="41"/>
      <c r="AKH643" s="41"/>
      <c r="AKI643" s="41"/>
      <c r="AKJ643" s="41"/>
      <c r="AKK643" s="41"/>
      <c r="AKL643" s="41"/>
      <c r="AKM643" s="41"/>
      <c r="AKN643" s="41"/>
      <c r="AKO643" s="41"/>
      <c r="AKP643" s="41"/>
      <c r="AKQ643" s="41"/>
      <c r="AKR643" s="41"/>
      <c r="AKS643" s="41"/>
      <c r="AKT643" s="41"/>
      <c r="AKU643" s="41"/>
      <c r="AKV643" s="41"/>
      <c r="AKW643" s="41"/>
      <c r="AKX643" s="41"/>
      <c r="AKY643" s="41"/>
      <c r="AKZ643" s="41"/>
      <c r="ALA643" s="41"/>
      <c r="ALB643" s="41"/>
      <c r="ALC643" s="41"/>
      <c r="ALD643" s="41"/>
      <c r="ALE643" s="41"/>
      <c r="ALF643" s="41"/>
      <c r="ALG643" s="41"/>
      <c r="ALH643" s="41"/>
      <c r="ALI643" s="41"/>
      <c r="ALJ643" s="41"/>
      <c r="ALK643" s="41"/>
      <c r="ALL643" s="41"/>
      <c r="ALM643" s="41"/>
      <c r="ALN643" s="41"/>
      <c r="ALO643" s="41"/>
      <c r="ALP643" s="41"/>
      <c r="ALQ643" s="41"/>
      <c r="ALR643" s="41"/>
      <c r="ALS643" s="41"/>
      <c r="ALT643" s="41"/>
      <c r="ALU643" s="41"/>
      <c r="ALV643" s="41"/>
      <c r="ALW643" s="41"/>
      <c r="ALX643" s="41"/>
      <c r="ALY643" s="41"/>
      <c r="ALZ643" s="41"/>
      <c r="AMA643" s="41"/>
      <c r="AMB643" s="41"/>
      <c r="AMC643" s="41"/>
      <c r="AMD643" s="41"/>
      <c r="AME643" s="41"/>
      <c r="AMF643" s="41"/>
      <c r="AMG643" s="41"/>
      <c r="AMH643" s="41"/>
      <c r="AMI643" s="41"/>
      <c r="AMJ643" s="41"/>
      <c r="AMK643" s="41"/>
      <c r="AML643" s="41"/>
      <c r="AMM643" s="41"/>
      <c r="AMN643" s="41"/>
      <c r="AMO643" s="41"/>
      <c r="AMP643" s="41"/>
      <c r="AMQ643" s="41"/>
      <c r="AMR643" s="41"/>
      <c r="AMS643" s="41"/>
      <c r="AMT643" s="41"/>
      <c r="AMU643" s="41"/>
      <c r="AMV643" s="41"/>
      <c r="AMW643" s="41"/>
      <c r="AMX643" s="41"/>
      <c r="AMY643" s="41"/>
      <c r="AMZ643" s="41"/>
      <c r="ANA643" s="41"/>
      <c r="ANB643" s="41"/>
      <c r="ANC643" s="41"/>
      <c r="AND643" s="41"/>
      <c r="ANE643" s="41"/>
      <c r="ANF643" s="41"/>
      <c r="ANG643" s="41"/>
      <c r="ANH643" s="41"/>
      <c r="ANI643" s="41"/>
      <c r="ANJ643" s="41"/>
      <c r="ANK643" s="41"/>
      <c r="ANL643" s="41"/>
      <c r="ANM643" s="41"/>
      <c r="ANN643" s="41"/>
      <c r="ANO643" s="41"/>
      <c r="ANP643" s="41"/>
      <c r="ANQ643" s="41"/>
      <c r="ANR643" s="41"/>
      <c r="ANS643" s="41"/>
      <c r="ANT643" s="41"/>
      <c r="ANU643" s="41"/>
      <c r="ANV643" s="41"/>
      <c r="ANW643" s="41"/>
      <c r="ANX643" s="41"/>
      <c r="ANY643" s="41"/>
      <c r="ANZ643" s="41"/>
      <c r="AOA643" s="41"/>
      <c r="AOB643" s="41"/>
      <c r="AOC643" s="41"/>
      <c r="AOD643" s="41"/>
      <c r="AOE643" s="41"/>
      <c r="AOF643" s="41"/>
      <c r="AOG643" s="41"/>
      <c r="AOH643" s="41"/>
      <c r="AOI643" s="41"/>
      <c r="AOJ643" s="41"/>
      <c r="AOK643" s="41"/>
      <c r="AOL643" s="41"/>
      <c r="AOM643" s="41"/>
      <c r="AON643" s="41"/>
      <c r="AOO643" s="41"/>
      <c r="AOP643" s="41"/>
      <c r="AOQ643" s="41"/>
      <c r="AOR643" s="41"/>
      <c r="AOS643" s="41"/>
      <c r="AOT643" s="41"/>
      <c r="AOU643" s="41"/>
      <c r="AOV643" s="41"/>
      <c r="AOW643" s="41"/>
      <c r="AOX643" s="41"/>
      <c r="AOY643" s="41"/>
      <c r="AOZ643" s="41"/>
      <c r="APA643" s="41"/>
      <c r="APB643" s="41"/>
      <c r="APC643" s="41"/>
      <c r="APD643" s="41"/>
      <c r="APE643" s="41"/>
      <c r="APF643" s="41"/>
      <c r="APG643" s="41"/>
      <c r="APH643" s="41"/>
      <c r="API643" s="41"/>
      <c r="APJ643" s="41"/>
      <c r="APK643" s="41"/>
      <c r="APL643" s="41"/>
      <c r="APM643" s="41"/>
      <c r="APN643" s="41"/>
      <c r="APO643" s="41"/>
      <c r="APP643" s="41"/>
      <c r="APQ643" s="41"/>
      <c r="APR643" s="41"/>
      <c r="APS643" s="41"/>
      <c r="APT643" s="41"/>
      <c r="APU643" s="41"/>
      <c r="APV643" s="41"/>
      <c r="APW643" s="41"/>
      <c r="APX643" s="41"/>
      <c r="APY643" s="41"/>
      <c r="APZ643" s="41"/>
      <c r="AQA643" s="41"/>
      <c r="AQB643" s="41"/>
      <c r="AQC643" s="41"/>
      <c r="AQD643" s="41"/>
      <c r="AQE643" s="41"/>
      <c r="AQF643" s="41"/>
      <c r="AQG643" s="41"/>
      <c r="AQH643" s="41"/>
      <c r="AQI643" s="41"/>
      <c r="AQJ643" s="41"/>
      <c r="AQK643" s="41"/>
      <c r="AQL643" s="41"/>
      <c r="AQM643" s="41"/>
      <c r="AQN643" s="41"/>
      <c r="AQO643" s="41"/>
      <c r="AQP643" s="41"/>
      <c r="AQQ643" s="41"/>
      <c r="AQR643" s="41"/>
      <c r="AQS643" s="41"/>
      <c r="AQT643" s="41"/>
      <c r="AQU643" s="41"/>
      <c r="AQV643" s="41"/>
      <c r="AQW643" s="41"/>
      <c r="AQX643" s="41"/>
      <c r="AQY643" s="41"/>
      <c r="AQZ643" s="41"/>
      <c r="ARA643" s="41"/>
      <c r="ARB643" s="41"/>
      <c r="ARC643" s="41"/>
      <c r="ARD643" s="41"/>
      <c r="ARE643" s="41"/>
      <c r="ARF643" s="41"/>
      <c r="ARG643" s="41"/>
      <c r="ARH643" s="41"/>
      <c r="ARI643" s="41"/>
      <c r="ARJ643" s="41"/>
      <c r="ARK643" s="41"/>
      <c r="ARL643" s="41"/>
      <c r="ARM643" s="41"/>
      <c r="ARN643" s="41"/>
      <c r="ARO643" s="41"/>
      <c r="ARP643" s="41"/>
      <c r="ARQ643" s="41"/>
      <c r="ARR643" s="41"/>
      <c r="ARS643" s="41"/>
      <c r="ART643" s="41"/>
      <c r="ARU643" s="41"/>
      <c r="ARV643" s="41"/>
      <c r="ARW643" s="41"/>
      <c r="ARX643" s="41"/>
      <c r="ARY643" s="41"/>
      <c r="ARZ643" s="41"/>
      <c r="ASA643" s="41"/>
      <c r="ASB643" s="41"/>
      <c r="ASC643" s="41"/>
      <c r="ASD643" s="41"/>
      <c r="ASE643" s="41"/>
      <c r="ASF643" s="41"/>
      <c r="ASG643" s="41"/>
      <c r="ASH643" s="41"/>
      <c r="ASI643" s="41"/>
      <c r="ASJ643" s="41"/>
      <c r="ASK643" s="41"/>
      <c r="ASL643" s="41"/>
      <c r="ASM643" s="41"/>
      <c r="ASN643" s="41"/>
      <c r="ASO643" s="41"/>
      <c r="ASP643" s="41"/>
      <c r="ASQ643" s="41"/>
      <c r="ASR643" s="41"/>
      <c r="ASS643" s="41"/>
      <c r="AST643" s="41"/>
      <c r="ASU643" s="41"/>
      <c r="ASV643" s="41"/>
      <c r="ASW643" s="41"/>
      <c r="ASX643" s="41"/>
      <c r="ASY643" s="41"/>
      <c r="ASZ643" s="41"/>
      <c r="ATA643" s="41"/>
      <c r="ATB643" s="41"/>
      <c r="ATC643" s="41"/>
      <c r="ATD643" s="41"/>
      <c r="ATE643" s="41"/>
      <c r="ATF643" s="41"/>
      <c r="ATG643" s="41"/>
      <c r="ATH643" s="41"/>
      <c r="ATI643" s="41"/>
      <c r="ATJ643" s="41"/>
      <c r="ATK643" s="41"/>
      <c r="ATL643" s="41"/>
      <c r="ATM643" s="41"/>
      <c r="ATN643" s="41"/>
      <c r="ATO643" s="41"/>
      <c r="ATP643" s="41"/>
      <c r="ATQ643" s="41"/>
      <c r="ATR643" s="41"/>
      <c r="ATS643" s="41"/>
      <c r="ATT643" s="41"/>
      <c r="ATU643" s="41"/>
      <c r="ATV643" s="41"/>
      <c r="ATW643" s="41"/>
      <c r="ATX643" s="41"/>
      <c r="ATY643" s="41"/>
      <c r="ATZ643" s="41"/>
      <c r="AUA643" s="41"/>
      <c r="AUB643" s="41"/>
      <c r="AUC643" s="41"/>
      <c r="AUD643" s="41"/>
      <c r="AUE643" s="41"/>
      <c r="AUF643" s="41"/>
      <c r="AUG643" s="41"/>
      <c r="AUH643" s="41"/>
      <c r="AUI643" s="41"/>
      <c r="AUJ643" s="41"/>
      <c r="AUK643" s="41"/>
      <c r="AUL643" s="41"/>
      <c r="AUM643" s="41"/>
      <c r="AUN643" s="41"/>
      <c r="AUO643" s="41"/>
      <c r="AUP643" s="41"/>
      <c r="AUQ643" s="41"/>
      <c r="AUR643" s="41"/>
      <c r="AUS643" s="41"/>
      <c r="AUT643" s="41"/>
      <c r="AUU643" s="41"/>
      <c r="AUV643" s="41"/>
      <c r="AUW643" s="41"/>
      <c r="AUX643" s="41"/>
      <c r="AUY643" s="41"/>
      <c r="AUZ643" s="41"/>
      <c r="AVA643" s="41"/>
      <c r="AVB643" s="41"/>
      <c r="AVC643" s="41"/>
      <c r="AVD643" s="41"/>
      <c r="AVE643" s="41"/>
      <c r="AVF643" s="41"/>
      <c r="AVG643" s="41"/>
      <c r="AVH643" s="41"/>
      <c r="AVI643" s="41"/>
      <c r="AVJ643" s="41"/>
      <c r="AVK643" s="41"/>
      <c r="AVL643" s="41"/>
      <c r="AVM643" s="41"/>
      <c r="AVN643" s="41"/>
      <c r="AVO643" s="41"/>
      <c r="AVP643" s="41"/>
      <c r="AVQ643" s="41"/>
      <c r="AVR643" s="41"/>
      <c r="AVS643" s="41"/>
      <c r="AVT643" s="41"/>
      <c r="AVU643" s="41"/>
      <c r="AVV643" s="41"/>
      <c r="AVW643" s="41"/>
      <c r="AVX643" s="41"/>
      <c r="AVY643" s="41"/>
      <c r="AVZ643" s="41"/>
      <c r="AWA643" s="41"/>
      <c r="AWB643" s="41"/>
      <c r="AWC643" s="41"/>
      <c r="AWD643" s="41"/>
      <c r="AWE643" s="41"/>
      <c r="AWF643" s="41"/>
      <c r="AWG643" s="41"/>
      <c r="AWH643" s="41"/>
      <c r="AWI643" s="41"/>
      <c r="AWJ643" s="41"/>
      <c r="AWK643" s="41"/>
      <c r="AWL643" s="41"/>
      <c r="AWM643" s="41"/>
      <c r="AWN643" s="41"/>
      <c r="AWO643" s="41"/>
      <c r="AWP643" s="41"/>
      <c r="AWQ643" s="41"/>
      <c r="AWR643" s="41"/>
      <c r="AWS643" s="41"/>
      <c r="AWT643" s="41"/>
      <c r="AWU643" s="41"/>
      <c r="AWV643" s="41"/>
      <c r="AWW643" s="41"/>
      <c r="AWX643" s="41"/>
      <c r="AWY643" s="41"/>
      <c r="AWZ643" s="41"/>
      <c r="AXA643" s="41"/>
      <c r="AXB643" s="41"/>
      <c r="AXC643" s="41"/>
      <c r="AXD643" s="41"/>
      <c r="AXE643" s="41"/>
      <c r="AXF643" s="41"/>
      <c r="AXG643" s="41"/>
      <c r="AXH643" s="41"/>
      <c r="AXI643" s="41"/>
      <c r="AXJ643" s="41"/>
      <c r="AXK643" s="41"/>
      <c r="AXL643" s="41"/>
      <c r="AXM643" s="41"/>
      <c r="AXN643" s="41"/>
      <c r="AXO643" s="41"/>
      <c r="AXP643" s="41"/>
      <c r="AXQ643" s="41"/>
      <c r="AXR643" s="41"/>
      <c r="AXS643" s="41"/>
      <c r="AXT643" s="41"/>
      <c r="AXU643" s="41"/>
      <c r="AXV643" s="41"/>
      <c r="AXW643" s="41"/>
      <c r="AXX643" s="41"/>
      <c r="AXY643" s="41"/>
      <c r="AXZ643" s="41"/>
      <c r="AYA643" s="41"/>
      <c r="AYB643" s="41"/>
      <c r="AYC643" s="41"/>
      <c r="AYD643" s="41"/>
      <c r="AYE643" s="41"/>
      <c r="AYF643" s="41"/>
      <c r="AYG643" s="41"/>
      <c r="AYH643" s="41"/>
      <c r="AYI643" s="41"/>
      <c r="AYJ643" s="41"/>
      <c r="AYK643" s="41"/>
      <c r="AYL643" s="41"/>
      <c r="AYM643" s="41"/>
      <c r="AYN643" s="41"/>
      <c r="AYO643" s="41"/>
      <c r="AYP643" s="41"/>
      <c r="AYQ643" s="41"/>
      <c r="AYR643" s="41"/>
      <c r="AYS643" s="41"/>
      <c r="AYT643" s="41"/>
      <c r="AYU643" s="41"/>
      <c r="AYV643" s="41"/>
      <c r="AYW643" s="41"/>
      <c r="AYX643" s="41"/>
      <c r="AYY643" s="41"/>
      <c r="AYZ643" s="41"/>
      <c r="AZA643" s="41"/>
      <c r="AZB643" s="41"/>
      <c r="AZC643" s="41"/>
      <c r="AZD643" s="41"/>
      <c r="AZE643" s="41"/>
      <c r="AZF643" s="41"/>
      <c r="AZG643" s="41"/>
      <c r="AZH643" s="41"/>
      <c r="AZI643" s="41"/>
      <c r="AZJ643" s="41"/>
      <c r="AZK643" s="41"/>
      <c r="AZL643" s="41"/>
      <c r="AZM643" s="41"/>
      <c r="AZN643" s="41"/>
      <c r="AZO643" s="41"/>
      <c r="AZP643" s="41"/>
      <c r="AZQ643" s="41"/>
      <c r="AZR643" s="41"/>
      <c r="AZS643" s="41"/>
      <c r="AZT643" s="41"/>
      <c r="AZU643" s="41"/>
      <c r="AZV643" s="41"/>
      <c r="AZW643" s="41"/>
      <c r="AZX643" s="41"/>
      <c r="AZY643" s="41"/>
      <c r="AZZ643" s="41"/>
      <c r="BAA643" s="41"/>
      <c r="BAB643" s="41"/>
      <c r="BAC643" s="41"/>
      <c r="BAD643" s="41"/>
      <c r="BAE643" s="41"/>
      <c r="BAF643" s="41"/>
      <c r="BAG643" s="41"/>
      <c r="BAH643" s="41"/>
      <c r="BAI643" s="41"/>
      <c r="BAJ643" s="41"/>
      <c r="BAK643" s="41"/>
      <c r="BAL643" s="41"/>
      <c r="BAM643" s="41"/>
      <c r="BAN643" s="41"/>
      <c r="BAO643" s="41"/>
      <c r="BAP643" s="41"/>
      <c r="BAQ643" s="41"/>
      <c r="BAR643" s="41"/>
      <c r="BAS643" s="41"/>
      <c r="BAT643" s="41"/>
      <c r="BAU643" s="41"/>
      <c r="BAV643" s="41"/>
      <c r="BAW643" s="41"/>
      <c r="BAX643" s="41"/>
      <c r="BAY643" s="41"/>
      <c r="BAZ643" s="41"/>
      <c r="BBA643" s="41"/>
      <c r="BBB643" s="41"/>
      <c r="BBC643" s="41"/>
      <c r="BBD643" s="41"/>
      <c r="BBE643" s="41"/>
      <c r="BBF643" s="41"/>
      <c r="BBG643" s="41"/>
      <c r="BBH643" s="41"/>
      <c r="BBI643" s="41"/>
      <c r="BBJ643" s="41"/>
      <c r="BBK643" s="41"/>
      <c r="BBL643" s="41"/>
      <c r="BBM643" s="41"/>
      <c r="BBN643" s="41"/>
      <c r="BBO643" s="41"/>
      <c r="BBP643" s="41"/>
      <c r="BBQ643" s="41"/>
      <c r="BBR643" s="41"/>
      <c r="BBS643" s="41"/>
      <c r="BBT643" s="41"/>
      <c r="BBU643" s="41"/>
      <c r="BBV643" s="41"/>
      <c r="BBW643" s="41"/>
      <c r="BBX643" s="41"/>
      <c r="BBY643" s="41"/>
      <c r="BBZ643" s="41"/>
      <c r="BCA643" s="41"/>
      <c r="BCB643" s="41"/>
      <c r="BCC643" s="41"/>
      <c r="BCD643" s="41"/>
      <c r="BCE643" s="41"/>
      <c r="BCF643" s="41"/>
      <c r="BCG643" s="41"/>
      <c r="BCH643" s="41"/>
      <c r="BCI643" s="41"/>
      <c r="BCJ643" s="41"/>
      <c r="BCK643" s="41"/>
      <c r="BCL643" s="41"/>
      <c r="BCM643" s="41"/>
      <c r="BCN643" s="41"/>
      <c r="BCO643" s="41"/>
      <c r="BCP643" s="41"/>
      <c r="BCQ643" s="41"/>
      <c r="BCR643" s="41"/>
      <c r="BCS643" s="41"/>
      <c r="BCT643" s="41"/>
      <c r="BCU643" s="41"/>
      <c r="BCV643" s="41"/>
      <c r="BCW643" s="41"/>
      <c r="BCX643" s="41"/>
      <c r="BCY643" s="41"/>
      <c r="BCZ643" s="41"/>
      <c r="BDA643" s="41"/>
      <c r="BDB643" s="41"/>
      <c r="BDC643" s="41"/>
      <c r="BDD643" s="41"/>
      <c r="BDE643" s="41"/>
      <c r="BDF643" s="41"/>
      <c r="BDG643" s="41"/>
      <c r="BDH643" s="41"/>
      <c r="BDI643" s="41"/>
      <c r="BDJ643" s="41"/>
      <c r="BDK643" s="41"/>
      <c r="BDL643" s="41"/>
      <c r="BDM643" s="41"/>
      <c r="BDN643" s="41"/>
      <c r="BDO643" s="41"/>
      <c r="BDP643" s="41"/>
      <c r="BDQ643" s="41"/>
      <c r="BDR643" s="41"/>
      <c r="BDS643" s="41"/>
      <c r="BDT643" s="41"/>
      <c r="BDU643" s="41"/>
      <c r="BDV643" s="41"/>
      <c r="BDW643" s="41"/>
      <c r="BDX643" s="41"/>
      <c r="BDY643" s="41"/>
      <c r="BDZ643" s="41"/>
      <c r="BEA643" s="41"/>
      <c r="BEB643" s="41"/>
      <c r="BEC643" s="41"/>
      <c r="BED643" s="41"/>
      <c r="BEE643" s="41"/>
      <c r="BEF643" s="41"/>
      <c r="BEG643" s="41"/>
      <c r="BEH643" s="41"/>
      <c r="BEI643" s="41"/>
      <c r="BEJ643" s="41"/>
      <c r="BEK643" s="41"/>
      <c r="BEL643" s="41"/>
      <c r="BEM643" s="41"/>
      <c r="BEN643" s="41"/>
      <c r="BEO643" s="41"/>
      <c r="BEP643" s="41"/>
      <c r="BEQ643" s="41"/>
      <c r="BER643" s="41"/>
      <c r="BES643" s="41"/>
      <c r="BET643" s="41"/>
      <c r="BEU643" s="41"/>
      <c r="BEV643" s="41"/>
      <c r="BEW643" s="41"/>
      <c r="BEX643" s="41"/>
      <c r="BEY643" s="41"/>
      <c r="BEZ643" s="41"/>
      <c r="BFA643" s="41"/>
      <c r="BFB643" s="41"/>
      <c r="BFC643" s="41"/>
      <c r="BFD643" s="41"/>
      <c r="BFE643" s="41"/>
      <c r="BFF643" s="41"/>
      <c r="BFG643" s="41"/>
      <c r="BFH643" s="41"/>
      <c r="BFI643" s="41"/>
      <c r="BFJ643" s="41"/>
      <c r="BFK643" s="41"/>
      <c r="BFL643" s="41"/>
      <c r="BFM643" s="41"/>
      <c r="BFN643" s="41"/>
      <c r="BFO643" s="41"/>
      <c r="BFP643" s="41"/>
      <c r="BFQ643" s="41"/>
      <c r="BFR643" s="41"/>
      <c r="BFS643" s="41"/>
      <c r="BFT643" s="41"/>
      <c r="BFU643" s="41"/>
      <c r="BFV643" s="41"/>
      <c r="BFW643" s="41"/>
      <c r="BFX643" s="41"/>
      <c r="BFY643" s="41"/>
      <c r="BFZ643" s="41"/>
      <c r="BGA643" s="41"/>
      <c r="BGB643" s="41"/>
      <c r="BGC643" s="41"/>
      <c r="BGD643" s="41"/>
      <c r="BGE643" s="41"/>
      <c r="BGF643" s="41"/>
      <c r="BGG643" s="41"/>
      <c r="BGH643" s="41"/>
      <c r="BGI643" s="41"/>
      <c r="BGJ643" s="41"/>
      <c r="BGK643" s="41"/>
      <c r="BGL643" s="41"/>
      <c r="BGM643" s="41"/>
      <c r="BGN643" s="41"/>
      <c r="BGO643" s="41"/>
      <c r="BGP643" s="41"/>
      <c r="BGQ643" s="41"/>
      <c r="BGR643" s="41"/>
      <c r="BGS643" s="41"/>
      <c r="BGT643" s="41"/>
      <c r="BGU643" s="41"/>
      <c r="BGV643" s="41"/>
      <c r="BGW643" s="41"/>
      <c r="BGX643" s="41"/>
      <c r="BGY643" s="41"/>
      <c r="BGZ643" s="41"/>
      <c r="BHA643" s="41"/>
      <c r="BHB643" s="41"/>
      <c r="BHC643" s="41"/>
      <c r="BHD643" s="41"/>
      <c r="BHE643" s="41"/>
      <c r="BHF643" s="41"/>
      <c r="BHG643" s="41"/>
      <c r="BHH643" s="41"/>
      <c r="BHI643" s="41"/>
      <c r="BHJ643" s="41"/>
      <c r="BHK643" s="41"/>
      <c r="BHL643" s="41"/>
      <c r="BHM643" s="41"/>
      <c r="BHN643" s="41"/>
      <c r="BHO643" s="41"/>
      <c r="BHP643" s="41"/>
      <c r="BHQ643" s="41"/>
      <c r="BHR643" s="41"/>
      <c r="BHS643" s="41"/>
      <c r="BHT643" s="41"/>
      <c r="BHU643" s="41"/>
      <c r="BHV643" s="41"/>
      <c r="BHW643" s="41"/>
      <c r="BHX643" s="41"/>
      <c r="BHY643" s="41"/>
      <c r="BHZ643" s="41"/>
      <c r="BIA643" s="41"/>
      <c r="BIB643" s="41"/>
      <c r="BIC643" s="41"/>
      <c r="BID643" s="41"/>
      <c r="BIE643" s="41"/>
      <c r="BIF643" s="41"/>
      <c r="BIG643" s="41"/>
      <c r="BIH643" s="41"/>
      <c r="BII643" s="41"/>
      <c r="BIJ643" s="41"/>
      <c r="BIK643" s="41"/>
      <c r="BIL643" s="41"/>
      <c r="BIM643" s="41"/>
      <c r="BIN643" s="41"/>
      <c r="BIO643" s="41"/>
      <c r="BIP643" s="41"/>
      <c r="BIQ643" s="41"/>
      <c r="BIR643" s="41"/>
      <c r="BIS643" s="41"/>
      <c r="BIT643" s="41"/>
      <c r="BIU643" s="41"/>
      <c r="BIV643" s="41"/>
      <c r="BIW643" s="41"/>
      <c r="BIX643" s="41"/>
      <c r="BIY643" s="41"/>
      <c r="BIZ643" s="41"/>
      <c r="BJA643" s="41"/>
      <c r="BJB643" s="41"/>
      <c r="BJC643" s="41"/>
      <c r="BJD643" s="41"/>
      <c r="BJE643" s="41"/>
      <c r="BJF643" s="41"/>
      <c r="BJG643" s="41"/>
      <c r="BJH643" s="41"/>
      <c r="BJI643" s="41"/>
      <c r="BJJ643" s="41"/>
      <c r="BJK643" s="41"/>
      <c r="BJL643" s="41"/>
      <c r="BJM643" s="41"/>
      <c r="BJN643" s="41"/>
      <c r="BJO643" s="41"/>
      <c r="BJP643" s="41"/>
      <c r="BJQ643" s="41"/>
      <c r="BJR643" s="41"/>
      <c r="BJS643" s="41"/>
      <c r="BJT643" s="41"/>
      <c r="BJU643" s="41"/>
      <c r="BJV643" s="41"/>
      <c r="BJW643" s="41"/>
      <c r="BJX643" s="41"/>
      <c r="BJY643" s="41"/>
      <c r="BJZ643" s="41"/>
      <c r="BKA643" s="41"/>
      <c r="BKB643" s="41"/>
      <c r="BKC643" s="41"/>
      <c r="BKD643" s="41"/>
      <c r="BKE643" s="41"/>
      <c r="BKF643" s="41"/>
      <c r="BKG643" s="41"/>
      <c r="BKH643" s="41"/>
      <c r="BKI643" s="41"/>
      <c r="BKJ643" s="41"/>
      <c r="BKK643" s="41"/>
      <c r="BKL643" s="41"/>
      <c r="BKM643" s="41"/>
      <c r="BKN643" s="41"/>
      <c r="BKO643" s="41"/>
      <c r="BKP643" s="41"/>
      <c r="BKQ643" s="41"/>
      <c r="BKR643" s="41"/>
      <c r="BKS643" s="41"/>
      <c r="BKT643" s="41"/>
      <c r="BKU643" s="41"/>
      <c r="BKV643" s="41"/>
      <c r="BKW643" s="41"/>
      <c r="BKX643" s="41"/>
      <c r="BKY643" s="41"/>
      <c r="BKZ643" s="41"/>
      <c r="BLA643" s="41"/>
      <c r="BLB643" s="41"/>
      <c r="BLC643" s="41"/>
      <c r="BLD643" s="41"/>
      <c r="BLE643" s="41"/>
      <c r="BLF643" s="41"/>
      <c r="BLG643" s="41"/>
      <c r="BLH643" s="41"/>
      <c r="BLI643" s="41"/>
      <c r="BLJ643" s="41"/>
      <c r="BLK643" s="41"/>
      <c r="BLL643" s="41"/>
      <c r="BLM643" s="41"/>
      <c r="BLN643" s="41"/>
      <c r="BLO643" s="41"/>
      <c r="BLP643" s="41"/>
      <c r="BLQ643" s="41"/>
      <c r="BLR643" s="41"/>
      <c r="BLS643" s="41"/>
      <c r="BLT643" s="41"/>
      <c r="BLU643" s="41"/>
      <c r="BLV643" s="41"/>
      <c r="BLW643" s="41"/>
      <c r="BLX643" s="41"/>
      <c r="BLY643" s="41"/>
      <c r="BLZ643" s="41"/>
      <c r="BMA643" s="41"/>
      <c r="BMB643" s="41"/>
      <c r="BMC643" s="41"/>
      <c r="BMD643" s="41"/>
      <c r="BME643" s="41"/>
      <c r="BMF643" s="41"/>
      <c r="BMG643" s="41"/>
      <c r="BMH643" s="41"/>
      <c r="BMI643" s="41"/>
      <c r="BMJ643" s="41"/>
      <c r="BMK643" s="41"/>
      <c r="BML643" s="41"/>
      <c r="BMM643" s="41"/>
      <c r="BMN643" s="41"/>
      <c r="BMO643" s="41"/>
      <c r="BMP643" s="41"/>
      <c r="BMQ643" s="41"/>
      <c r="BMR643" s="41"/>
      <c r="BMS643" s="41"/>
      <c r="BMT643" s="41"/>
      <c r="BMU643" s="41"/>
      <c r="BMV643" s="41"/>
      <c r="BMW643" s="41"/>
      <c r="BMX643" s="41"/>
      <c r="BMY643" s="41"/>
      <c r="BMZ643" s="41"/>
      <c r="BNA643" s="41"/>
      <c r="BNB643" s="41"/>
      <c r="BNC643" s="41"/>
      <c r="BND643" s="41"/>
      <c r="BNE643" s="41"/>
      <c r="BNF643" s="41"/>
      <c r="BNG643" s="41"/>
      <c r="BNH643" s="41"/>
      <c r="BNI643" s="41"/>
      <c r="BNJ643" s="41"/>
      <c r="BNK643" s="41"/>
      <c r="BNL643" s="41"/>
      <c r="BNM643" s="41"/>
      <c r="BNN643" s="41"/>
      <c r="BNO643" s="41"/>
      <c r="BNP643" s="41"/>
      <c r="BNQ643" s="41"/>
      <c r="BNR643" s="41"/>
      <c r="BNS643" s="41"/>
      <c r="BNT643" s="41"/>
      <c r="BNU643" s="41"/>
      <c r="BNV643" s="41"/>
      <c r="BNW643" s="41"/>
      <c r="BNX643" s="41"/>
      <c r="BNY643" s="41"/>
      <c r="BNZ643" s="41"/>
      <c r="BOA643" s="41"/>
      <c r="BOB643" s="41"/>
      <c r="BOC643" s="41"/>
      <c r="BOD643" s="41"/>
      <c r="BOE643" s="41"/>
      <c r="BOF643" s="41"/>
      <c r="BOG643" s="41"/>
      <c r="BOH643" s="41"/>
      <c r="BOI643" s="41"/>
      <c r="BOJ643" s="41"/>
      <c r="BOK643" s="41"/>
      <c r="BOL643" s="41"/>
      <c r="BOM643" s="41"/>
      <c r="BON643" s="41"/>
      <c r="BOO643" s="41"/>
      <c r="BOP643" s="41"/>
      <c r="BOQ643" s="41"/>
      <c r="BOR643" s="41"/>
      <c r="BOS643" s="41"/>
      <c r="BOT643" s="41"/>
      <c r="BOU643" s="41"/>
      <c r="BOV643" s="41"/>
      <c r="BOW643" s="41"/>
      <c r="BOX643" s="41"/>
      <c r="BOY643" s="41"/>
      <c r="BOZ643" s="41"/>
      <c r="BPA643" s="41"/>
      <c r="BPB643" s="41"/>
      <c r="BPC643" s="41"/>
      <c r="BPD643" s="41"/>
      <c r="BPE643" s="41"/>
      <c r="BPF643" s="41"/>
      <c r="BPG643" s="41"/>
      <c r="BPH643" s="41"/>
      <c r="BPI643" s="41"/>
      <c r="BPJ643" s="41"/>
      <c r="BPK643" s="41"/>
      <c r="BPL643" s="41"/>
      <c r="BPM643" s="41"/>
      <c r="BPN643" s="41"/>
      <c r="BPO643" s="41"/>
      <c r="BPP643" s="41"/>
      <c r="BPQ643" s="41"/>
      <c r="BPR643" s="41"/>
      <c r="BPS643" s="41"/>
      <c r="BPT643" s="41"/>
      <c r="BPU643" s="41"/>
      <c r="BPV643" s="41"/>
      <c r="BPW643" s="41"/>
      <c r="BPX643" s="41"/>
      <c r="BPY643" s="41"/>
      <c r="BPZ643" s="41"/>
      <c r="BQA643" s="41"/>
      <c r="BQB643" s="41"/>
      <c r="BQC643" s="41"/>
      <c r="BQD643" s="41"/>
      <c r="BQE643" s="41"/>
      <c r="BQF643" s="41"/>
      <c r="BQG643" s="41"/>
      <c r="BQH643" s="41"/>
      <c r="BQI643" s="41"/>
      <c r="BQJ643" s="41"/>
      <c r="BQK643" s="41"/>
      <c r="BQL643" s="41"/>
      <c r="BQM643" s="41"/>
      <c r="BQN643" s="41"/>
      <c r="BQO643" s="41"/>
      <c r="BQP643" s="41"/>
      <c r="BQQ643" s="41"/>
      <c r="BQR643" s="41"/>
      <c r="BQS643" s="41"/>
      <c r="BQT643" s="41"/>
      <c r="BQU643" s="41"/>
      <c r="BQV643" s="41"/>
      <c r="BQW643" s="41"/>
      <c r="BQX643" s="41"/>
      <c r="BQY643" s="41"/>
      <c r="BQZ643" s="41"/>
      <c r="BRA643" s="41"/>
      <c r="BRB643" s="41"/>
      <c r="BRC643" s="41"/>
      <c r="BRD643" s="41"/>
      <c r="BRE643" s="41"/>
      <c r="BRF643" s="41"/>
      <c r="BRG643" s="41"/>
      <c r="BRH643" s="41"/>
      <c r="BRI643" s="41"/>
      <c r="BRJ643" s="41"/>
      <c r="BRK643" s="41"/>
      <c r="BRL643" s="41"/>
      <c r="BRM643" s="41"/>
      <c r="BRN643" s="41"/>
      <c r="BRO643" s="41"/>
      <c r="BRP643" s="41"/>
      <c r="BRQ643" s="41"/>
      <c r="BRR643" s="41"/>
      <c r="BRS643" s="41"/>
      <c r="BRT643" s="41"/>
      <c r="BRU643" s="41"/>
      <c r="BRV643" s="41"/>
      <c r="BRW643" s="41"/>
      <c r="BRX643" s="41"/>
      <c r="BRY643" s="41"/>
      <c r="BRZ643" s="41"/>
      <c r="BSA643" s="41"/>
      <c r="BSB643" s="41"/>
      <c r="BSC643" s="41"/>
      <c r="BSD643" s="41"/>
      <c r="BSE643" s="41"/>
      <c r="BSF643" s="41"/>
      <c r="BSG643" s="41"/>
      <c r="BSH643" s="41"/>
      <c r="BSI643" s="41"/>
      <c r="BSJ643" s="41"/>
      <c r="BSK643" s="41"/>
      <c r="BSL643" s="41"/>
      <c r="BSM643" s="41"/>
      <c r="BSN643" s="41"/>
      <c r="BSO643" s="41"/>
      <c r="BSP643" s="41"/>
      <c r="BSQ643" s="41"/>
      <c r="BSR643" s="41"/>
      <c r="BSS643" s="41"/>
      <c r="BST643" s="41"/>
      <c r="BSU643" s="41"/>
      <c r="BSV643" s="41"/>
      <c r="BSW643" s="41"/>
      <c r="BSX643" s="41"/>
      <c r="BSY643" s="41"/>
      <c r="BSZ643" s="41"/>
      <c r="BTA643" s="41"/>
      <c r="BTB643" s="41"/>
      <c r="BTC643" s="41"/>
      <c r="BTD643" s="41"/>
      <c r="BTE643" s="41"/>
      <c r="BTF643" s="41"/>
      <c r="BTG643" s="41"/>
      <c r="BTH643" s="41"/>
      <c r="BTI643" s="41"/>
      <c r="BTJ643" s="41"/>
      <c r="BTK643" s="41"/>
      <c r="BTL643" s="41"/>
      <c r="BTM643" s="41"/>
      <c r="BTN643" s="41"/>
      <c r="BTO643" s="41"/>
      <c r="BTP643" s="41"/>
      <c r="BTQ643" s="41"/>
      <c r="BTR643" s="41"/>
      <c r="BTS643" s="41"/>
      <c r="BTT643" s="41"/>
      <c r="BTU643" s="41"/>
      <c r="BTV643" s="41"/>
      <c r="BTW643" s="41"/>
      <c r="BTX643" s="41"/>
      <c r="BTY643" s="41"/>
      <c r="BTZ643" s="41"/>
      <c r="BUA643" s="41"/>
      <c r="BUB643" s="41"/>
      <c r="BUC643" s="41"/>
      <c r="BUD643" s="41"/>
      <c r="BUE643" s="41"/>
      <c r="BUF643" s="41"/>
      <c r="BUG643" s="41"/>
      <c r="BUH643" s="41"/>
      <c r="BUI643" s="41"/>
      <c r="BUJ643" s="41"/>
      <c r="BUK643" s="41"/>
      <c r="BUL643" s="41"/>
      <c r="BUM643" s="41"/>
      <c r="BUN643" s="41"/>
      <c r="BUO643" s="41"/>
      <c r="BUP643" s="41"/>
      <c r="BUQ643" s="41"/>
      <c r="BUR643" s="41"/>
      <c r="BUS643" s="41"/>
      <c r="BUT643" s="41"/>
      <c r="BUU643" s="41"/>
      <c r="BUV643" s="41"/>
      <c r="BUW643" s="41"/>
      <c r="BUX643" s="41"/>
      <c r="BUY643" s="41"/>
      <c r="BUZ643" s="41"/>
      <c r="BVA643" s="41"/>
      <c r="BVB643" s="41"/>
      <c r="BVC643" s="41"/>
      <c r="BVD643" s="41"/>
      <c r="BVE643" s="41"/>
      <c r="BVF643" s="41"/>
      <c r="BVG643" s="41"/>
      <c r="BVH643" s="41"/>
      <c r="BVI643" s="41"/>
      <c r="BVJ643" s="41"/>
      <c r="BVK643" s="41"/>
      <c r="BVL643" s="41"/>
      <c r="BVM643" s="41"/>
      <c r="BVN643" s="41"/>
      <c r="BVO643" s="41"/>
      <c r="BVP643" s="41"/>
      <c r="BVQ643" s="41"/>
      <c r="BVR643" s="41"/>
      <c r="BVS643" s="41"/>
      <c r="BVT643" s="41"/>
      <c r="BVU643" s="41"/>
      <c r="BVV643" s="41"/>
      <c r="BVW643" s="41"/>
      <c r="BVX643" s="41"/>
      <c r="BVY643" s="41"/>
      <c r="BVZ643" s="41"/>
      <c r="BWA643" s="41"/>
      <c r="BWB643" s="41"/>
      <c r="BWC643" s="41"/>
      <c r="BWD643" s="41"/>
      <c r="BWE643" s="41"/>
      <c r="BWF643" s="41"/>
      <c r="BWG643" s="41"/>
      <c r="BWH643" s="41"/>
      <c r="BWI643" s="41"/>
      <c r="BWJ643" s="41"/>
      <c r="BWK643" s="41"/>
      <c r="BWL643" s="41"/>
      <c r="BWM643" s="41"/>
      <c r="BWN643" s="41"/>
      <c r="BWO643" s="41"/>
      <c r="BWP643" s="41"/>
      <c r="BWQ643" s="41"/>
      <c r="BWR643" s="41"/>
      <c r="BWS643" s="41"/>
      <c r="BWT643" s="41"/>
      <c r="BWU643" s="41"/>
      <c r="BWV643" s="41"/>
      <c r="BWW643" s="41"/>
      <c r="BWX643" s="41"/>
      <c r="BWY643" s="41"/>
      <c r="BWZ643" s="41"/>
      <c r="BXA643" s="41"/>
      <c r="BXB643" s="41"/>
      <c r="BXC643" s="41"/>
      <c r="BXD643" s="41"/>
      <c r="BXE643" s="41"/>
      <c r="BXF643" s="41"/>
      <c r="BXG643" s="41"/>
      <c r="BXH643" s="41"/>
      <c r="BXI643" s="41"/>
      <c r="BXJ643" s="41"/>
      <c r="BXK643" s="41"/>
      <c r="BXL643" s="41"/>
      <c r="BXM643" s="41"/>
      <c r="BXN643" s="41"/>
      <c r="BXO643" s="41"/>
      <c r="BXP643" s="41"/>
      <c r="BXQ643" s="41"/>
      <c r="BXR643" s="41"/>
      <c r="BXS643" s="41"/>
      <c r="BXT643" s="41"/>
      <c r="BXU643" s="41"/>
      <c r="BXV643" s="41"/>
      <c r="BXW643" s="41"/>
      <c r="BXX643" s="41"/>
      <c r="BXY643" s="41"/>
      <c r="BXZ643" s="41"/>
      <c r="BYA643" s="41"/>
      <c r="BYB643" s="41"/>
      <c r="BYC643" s="41"/>
      <c r="BYD643" s="41"/>
      <c r="BYE643" s="41"/>
      <c r="BYF643" s="41"/>
      <c r="BYG643" s="41"/>
      <c r="BYH643" s="41"/>
      <c r="BYI643" s="41"/>
      <c r="BYJ643" s="41"/>
      <c r="BYK643" s="41"/>
      <c r="BYL643" s="41"/>
      <c r="BYM643" s="41"/>
      <c r="BYN643" s="41"/>
      <c r="BYO643" s="41"/>
      <c r="BYP643" s="41"/>
      <c r="BYQ643" s="41"/>
      <c r="BYR643" s="41"/>
      <c r="BYS643" s="41"/>
      <c r="BYT643" s="41"/>
      <c r="BYU643" s="41"/>
      <c r="BYV643" s="41"/>
      <c r="BYW643" s="41"/>
      <c r="BYX643" s="41"/>
      <c r="BYY643" s="41"/>
      <c r="BYZ643" s="41"/>
      <c r="BZA643" s="41"/>
      <c r="BZB643" s="41"/>
      <c r="BZC643" s="41"/>
      <c r="BZD643" s="41"/>
      <c r="BZE643" s="41"/>
      <c r="BZF643" s="41"/>
      <c r="BZG643" s="41"/>
      <c r="BZH643" s="41"/>
      <c r="BZI643" s="41"/>
      <c r="BZJ643" s="41"/>
      <c r="BZK643" s="41"/>
      <c r="BZL643" s="41"/>
      <c r="BZM643" s="41"/>
      <c r="BZN643" s="41"/>
      <c r="BZO643" s="41"/>
      <c r="BZP643" s="41"/>
      <c r="BZQ643" s="41"/>
      <c r="BZR643" s="41"/>
      <c r="BZS643" s="41"/>
      <c r="BZT643" s="41"/>
      <c r="BZU643" s="41"/>
      <c r="BZV643" s="41"/>
      <c r="BZW643" s="41"/>
      <c r="BZX643" s="41"/>
      <c r="BZY643" s="41"/>
      <c r="BZZ643" s="41"/>
      <c r="CAA643" s="41"/>
      <c r="CAB643" s="41"/>
      <c r="CAC643" s="41"/>
      <c r="CAD643" s="41"/>
      <c r="CAE643" s="41"/>
      <c r="CAF643" s="41"/>
      <c r="CAG643" s="41"/>
      <c r="CAH643" s="41"/>
      <c r="CAI643" s="41"/>
      <c r="CAJ643" s="41"/>
      <c r="CAK643" s="41"/>
      <c r="CAL643" s="41"/>
      <c r="CAM643" s="41"/>
      <c r="CAN643" s="41"/>
      <c r="CAO643" s="41"/>
      <c r="CAP643" s="41"/>
      <c r="CAQ643" s="41"/>
      <c r="CAR643" s="41"/>
      <c r="CAS643" s="41"/>
      <c r="CAT643" s="41"/>
      <c r="CAU643" s="41"/>
      <c r="CAV643" s="41"/>
      <c r="CAW643" s="41"/>
      <c r="CAX643" s="41"/>
      <c r="CAY643" s="41"/>
      <c r="CAZ643" s="41"/>
      <c r="CBA643" s="41"/>
      <c r="CBB643" s="41"/>
      <c r="CBC643" s="41"/>
      <c r="CBD643" s="41"/>
      <c r="CBE643" s="41"/>
      <c r="CBF643" s="41"/>
      <c r="CBG643" s="41"/>
      <c r="CBH643" s="41"/>
      <c r="CBI643" s="41"/>
      <c r="CBJ643" s="41"/>
      <c r="CBK643" s="41"/>
      <c r="CBL643" s="41"/>
      <c r="CBM643" s="41"/>
      <c r="CBN643" s="41"/>
      <c r="CBO643" s="41"/>
      <c r="CBP643" s="41"/>
      <c r="CBQ643" s="41"/>
      <c r="CBR643" s="41"/>
      <c r="CBS643" s="41"/>
      <c r="CBT643" s="41"/>
      <c r="CBU643" s="41"/>
      <c r="CBV643" s="41"/>
      <c r="CBW643" s="41"/>
      <c r="CBX643" s="41"/>
      <c r="CBY643" s="41"/>
      <c r="CBZ643" s="41"/>
      <c r="CCA643" s="41"/>
      <c r="CCB643" s="41"/>
      <c r="CCC643" s="41"/>
      <c r="CCD643" s="41"/>
      <c r="CCE643" s="41"/>
      <c r="CCF643" s="41"/>
      <c r="CCG643" s="41"/>
      <c r="CCH643" s="41"/>
      <c r="CCI643" s="41"/>
      <c r="CCJ643" s="41"/>
      <c r="CCK643" s="41"/>
      <c r="CCL643" s="41"/>
      <c r="CCM643" s="41"/>
      <c r="CCN643" s="41"/>
      <c r="CCO643" s="41"/>
      <c r="CCP643" s="41"/>
      <c r="CCQ643" s="41"/>
      <c r="CCR643" s="41"/>
      <c r="CCS643" s="41"/>
      <c r="CCT643" s="41"/>
      <c r="CCU643" s="41"/>
      <c r="CCV643" s="41"/>
      <c r="CCW643" s="41"/>
      <c r="CCX643" s="41"/>
      <c r="CCY643" s="41"/>
      <c r="CCZ643" s="41"/>
      <c r="CDA643" s="41"/>
      <c r="CDB643" s="41"/>
      <c r="CDC643" s="41"/>
      <c r="CDD643" s="41"/>
      <c r="CDE643" s="41"/>
      <c r="CDF643" s="41"/>
      <c r="CDG643" s="41"/>
      <c r="CDH643" s="41"/>
      <c r="CDI643" s="41"/>
      <c r="CDJ643" s="41"/>
      <c r="CDK643" s="41"/>
      <c r="CDL643" s="41"/>
      <c r="CDM643" s="41"/>
      <c r="CDN643" s="41"/>
      <c r="CDO643" s="41"/>
      <c r="CDP643" s="41"/>
      <c r="CDQ643" s="41"/>
      <c r="CDR643" s="41"/>
      <c r="CDS643" s="41"/>
      <c r="CDT643" s="41"/>
      <c r="CDU643" s="41"/>
      <c r="CDV643" s="41"/>
      <c r="CDW643" s="41"/>
      <c r="CDX643" s="41"/>
      <c r="CDY643" s="41"/>
      <c r="CDZ643" s="41"/>
      <c r="CEA643" s="41"/>
      <c r="CEB643" s="41"/>
      <c r="CEC643" s="41"/>
      <c r="CED643" s="41"/>
      <c r="CEE643" s="41"/>
      <c r="CEF643" s="41"/>
      <c r="CEG643" s="41"/>
      <c r="CEH643" s="41"/>
      <c r="CEI643" s="41"/>
      <c r="CEJ643" s="41"/>
      <c r="CEK643" s="41"/>
      <c r="CEL643" s="41"/>
      <c r="CEM643" s="41"/>
      <c r="CEN643" s="41"/>
      <c r="CEO643" s="41"/>
      <c r="CEP643" s="41"/>
      <c r="CEQ643" s="41"/>
      <c r="CER643" s="41"/>
      <c r="CES643" s="41"/>
      <c r="CET643" s="41"/>
      <c r="CEU643" s="41"/>
      <c r="CEV643" s="41"/>
      <c r="CEW643" s="41"/>
      <c r="CEX643" s="41"/>
      <c r="CEY643" s="41"/>
      <c r="CEZ643" s="41"/>
      <c r="CFA643" s="41"/>
      <c r="CFB643" s="41"/>
      <c r="CFC643" s="41"/>
      <c r="CFD643" s="41"/>
      <c r="CFE643" s="41"/>
      <c r="CFF643" s="41"/>
      <c r="CFG643" s="41"/>
      <c r="CFH643" s="41"/>
      <c r="CFI643" s="41"/>
      <c r="CFJ643" s="41"/>
      <c r="CFK643" s="41"/>
      <c r="CFL643" s="41"/>
      <c r="CFM643" s="41"/>
      <c r="CFN643" s="41"/>
      <c r="CFO643" s="41"/>
      <c r="CFP643" s="41"/>
      <c r="CFQ643" s="41"/>
      <c r="CFR643" s="41"/>
      <c r="CFS643" s="41"/>
      <c r="CFT643" s="41"/>
      <c r="CFU643" s="41"/>
      <c r="CFV643" s="41"/>
      <c r="CFW643" s="41"/>
      <c r="CFX643" s="41"/>
      <c r="CFY643" s="41"/>
      <c r="CFZ643" s="41"/>
      <c r="CGA643" s="41"/>
      <c r="CGB643" s="41"/>
      <c r="CGC643" s="41"/>
      <c r="CGD643" s="41"/>
      <c r="CGE643" s="41"/>
      <c r="CGF643" s="41"/>
      <c r="CGG643" s="41"/>
      <c r="CGH643" s="41"/>
      <c r="CGI643" s="41"/>
      <c r="CGJ643" s="41"/>
      <c r="CGK643" s="41"/>
      <c r="CGL643" s="41"/>
      <c r="CGM643" s="41"/>
      <c r="CGN643" s="41"/>
      <c r="CGO643" s="41"/>
      <c r="CGP643" s="41"/>
      <c r="CGQ643" s="41"/>
      <c r="CGR643" s="41"/>
      <c r="CGS643" s="41"/>
      <c r="CGT643" s="41"/>
      <c r="CGU643" s="41"/>
      <c r="CGV643" s="41"/>
      <c r="CGW643" s="41"/>
      <c r="CGX643" s="41"/>
      <c r="CGY643" s="41"/>
      <c r="CGZ643" s="41"/>
      <c r="CHA643" s="41"/>
      <c r="CHB643" s="41"/>
      <c r="CHC643" s="41"/>
      <c r="CHD643" s="41"/>
      <c r="CHE643" s="41"/>
      <c r="CHF643" s="41"/>
      <c r="CHG643" s="41"/>
      <c r="CHH643" s="41"/>
      <c r="CHI643" s="41"/>
      <c r="CHJ643" s="41"/>
      <c r="CHK643" s="41"/>
      <c r="CHL643" s="41"/>
      <c r="CHM643" s="41"/>
      <c r="CHN643" s="41"/>
      <c r="CHO643" s="41"/>
      <c r="CHP643" s="41"/>
      <c r="CHQ643" s="41"/>
      <c r="CHR643" s="41"/>
      <c r="CHS643" s="41"/>
      <c r="CHT643" s="41"/>
      <c r="CHU643" s="41"/>
      <c r="CHV643" s="41"/>
      <c r="CHW643" s="41"/>
      <c r="CHX643" s="41"/>
      <c r="CHY643" s="41"/>
      <c r="CHZ643" s="41"/>
      <c r="CIA643" s="41"/>
      <c r="CIB643" s="41"/>
      <c r="CIC643" s="41"/>
      <c r="CID643" s="41"/>
      <c r="CIE643" s="41"/>
      <c r="CIF643" s="41"/>
      <c r="CIG643" s="41"/>
      <c r="CIH643" s="41"/>
      <c r="CII643" s="41"/>
      <c r="CIJ643" s="41"/>
      <c r="CIK643" s="41"/>
      <c r="CIL643" s="41"/>
      <c r="CIM643" s="41"/>
      <c r="CIN643" s="41"/>
      <c r="CIO643" s="41"/>
      <c r="CIP643" s="41"/>
      <c r="CIQ643" s="41"/>
      <c r="CIR643" s="41"/>
      <c r="CIS643" s="41"/>
      <c r="CIT643" s="41"/>
      <c r="CIU643" s="41"/>
      <c r="CIV643" s="41"/>
      <c r="CIW643" s="41"/>
      <c r="CIX643" s="41"/>
      <c r="CIY643" s="41"/>
      <c r="CIZ643" s="41"/>
      <c r="CJA643" s="41"/>
      <c r="CJB643" s="41"/>
      <c r="CJC643" s="41"/>
      <c r="CJD643" s="41"/>
      <c r="CJE643" s="41"/>
      <c r="CJF643" s="41"/>
      <c r="CJG643" s="41"/>
      <c r="CJH643" s="41"/>
      <c r="CJI643" s="41"/>
      <c r="CJJ643" s="41"/>
      <c r="CJK643" s="41"/>
      <c r="CJL643" s="41"/>
      <c r="CJM643" s="41"/>
      <c r="CJN643" s="41"/>
      <c r="CJO643" s="41"/>
      <c r="CJP643" s="41"/>
      <c r="CJQ643" s="41"/>
      <c r="CJR643" s="41"/>
      <c r="CJS643" s="41"/>
      <c r="CJT643" s="41"/>
      <c r="CJU643" s="41"/>
      <c r="CJV643" s="41"/>
      <c r="CJW643" s="41"/>
      <c r="CJX643" s="41"/>
      <c r="CJY643" s="41"/>
      <c r="CJZ643" s="41"/>
      <c r="CKA643" s="41"/>
      <c r="CKB643" s="41"/>
      <c r="CKC643" s="41"/>
      <c r="CKD643" s="41"/>
      <c r="CKE643" s="41"/>
      <c r="CKF643" s="41"/>
      <c r="CKG643" s="41"/>
      <c r="CKH643" s="41"/>
      <c r="CKI643" s="41"/>
      <c r="CKJ643" s="41"/>
      <c r="CKK643" s="41"/>
      <c r="CKL643" s="41"/>
      <c r="CKM643" s="41"/>
      <c r="CKN643" s="41"/>
      <c r="CKO643" s="41"/>
      <c r="CKP643" s="41"/>
      <c r="CKQ643" s="41"/>
      <c r="CKR643" s="41"/>
      <c r="CKS643" s="41"/>
      <c r="CKT643" s="41"/>
      <c r="CKU643" s="41"/>
      <c r="CKV643" s="41"/>
      <c r="CKW643" s="41"/>
      <c r="CKX643" s="41"/>
      <c r="CKY643" s="41"/>
      <c r="CKZ643" s="41"/>
      <c r="CLA643" s="41"/>
      <c r="CLB643" s="41"/>
      <c r="CLC643" s="41"/>
      <c r="CLD643" s="41"/>
      <c r="CLE643" s="41"/>
      <c r="CLF643" s="41"/>
      <c r="CLG643" s="41"/>
      <c r="CLH643" s="41"/>
      <c r="CLI643" s="41"/>
      <c r="CLJ643" s="41"/>
      <c r="CLK643" s="41"/>
      <c r="CLL643" s="41"/>
      <c r="CLM643" s="41"/>
      <c r="CLN643" s="41"/>
      <c r="CLO643" s="41"/>
      <c r="CLP643" s="41"/>
      <c r="CLQ643" s="41"/>
      <c r="CLR643" s="41"/>
      <c r="CLS643" s="41"/>
      <c r="CLT643" s="41"/>
      <c r="CLU643" s="41"/>
      <c r="CLV643" s="41"/>
      <c r="CLW643" s="41"/>
      <c r="CLX643" s="41"/>
      <c r="CLY643" s="41"/>
      <c r="CLZ643" s="41"/>
      <c r="CMA643" s="41"/>
      <c r="CMB643" s="41"/>
      <c r="CMC643" s="41"/>
      <c r="CMD643" s="41"/>
      <c r="CME643" s="41"/>
      <c r="CMF643" s="41"/>
      <c r="CMG643" s="41"/>
      <c r="CMH643" s="41"/>
      <c r="CMI643" s="41"/>
      <c r="CMJ643" s="41"/>
      <c r="CMK643" s="41"/>
      <c r="CML643" s="41"/>
      <c r="CMM643" s="41"/>
      <c r="CMN643" s="41"/>
      <c r="CMO643" s="41"/>
      <c r="CMP643" s="41"/>
      <c r="CMQ643" s="41"/>
      <c r="CMR643" s="41"/>
      <c r="CMS643" s="41"/>
      <c r="CMT643" s="41"/>
      <c r="CMU643" s="41"/>
      <c r="CMV643" s="41"/>
      <c r="CMW643" s="41"/>
      <c r="CMX643" s="41"/>
      <c r="CMY643" s="41"/>
      <c r="CMZ643" s="41"/>
      <c r="CNA643" s="41"/>
      <c r="CNB643" s="41"/>
      <c r="CNC643" s="41"/>
      <c r="CND643" s="41"/>
      <c r="CNE643" s="41"/>
      <c r="CNF643" s="41"/>
      <c r="CNG643" s="41"/>
      <c r="CNH643" s="41"/>
      <c r="CNI643" s="41"/>
      <c r="CNJ643" s="41"/>
      <c r="CNK643" s="41"/>
      <c r="CNL643" s="41"/>
      <c r="CNM643" s="41"/>
      <c r="CNN643" s="41"/>
      <c r="CNO643" s="41"/>
      <c r="CNP643" s="41"/>
      <c r="CNQ643" s="41"/>
      <c r="CNR643" s="41"/>
      <c r="CNS643" s="41"/>
      <c r="CNT643" s="41"/>
      <c r="CNU643" s="41"/>
      <c r="CNV643" s="41"/>
      <c r="CNW643" s="41"/>
      <c r="CNX643" s="41"/>
      <c r="CNY643" s="41"/>
      <c r="CNZ643" s="41"/>
      <c r="COA643" s="41"/>
      <c r="COB643" s="41"/>
      <c r="COC643" s="41"/>
      <c r="COD643" s="41"/>
      <c r="COE643" s="41"/>
      <c r="COF643" s="41"/>
      <c r="COG643" s="41"/>
      <c r="COH643" s="41"/>
      <c r="COI643" s="41"/>
      <c r="COJ643" s="41"/>
      <c r="COK643" s="41"/>
      <c r="COL643" s="41"/>
      <c r="COM643" s="41"/>
      <c r="CON643" s="41"/>
      <c r="COO643" s="41"/>
      <c r="COP643" s="41"/>
      <c r="COQ643" s="41"/>
      <c r="COR643" s="41"/>
      <c r="COS643" s="41"/>
      <c r="COT643" s="41"/>
      <c r="COU643" s="41"/>
      <c r="COV643" s="41"/>
      <c r="COW643" s="41"/>
      <c r="COX643" s="41"/>
      <c r="COY643" s="41"/>
      <c r="COZ643" s="41"/>
      <c r="CPA643" s="41"/>
      <c r="CPB643" s="41"/>
      <c r="CPC643" s="41"/>
      <c r="CPD643" s="41"/>
      <c r="CPE643" s="41"/>
      <c r="CPF643" s="41"/>
      <c r="CPG643" s="41"/>
      <c r="CPH643" s="41"/>
      <c r="CPI643" s="41"/>
      <c r="CPJ643" s="41"/>
      <c r="CPK643" s="41"/>
      <c r="CPL643" s="41"/>
      <c r="CPM643" s="41"/>
      <c r="CPN643" s="41"/>
      <c r="CPO643" s="41"/>
      <c r="CPP643" s="41"/>
      <c r="CPQ643" s="41"/>
      <c r="CPR643" s="41"/>
      <c r="CPS643" s="41"/>
      <c r="CPT643" s="41"/>
      <c r="CPU643" s="41"/>
      <c r="CPV643" s="41"/>
      <c r="CPW643" s="41"/>
      <c r="CPX643" s="41"/>
      <c r="CPY643" s="41"/>
      <c r="CPZ643" s="41"/>
      <c r="CQA643" s="41"/>
      <c r="CQB643" s="41"/>
      <c r="CQC643" s="41"/>
      <c r="CQD643" s="41"/>
      <c r="CQE643" s="41"/>
      <c r="CQF643" s="41"/>
      <c r="CQG643" s="41"/>
      <c r="CQH643" s="41"/>
      <c r="CQI643" s="41"/>
      <c r="CQJ643" s="41"/>
      <c r="CQK643" s="41"/>
      <c r="CQL643" s="41"/>
      <c r="CQM643" s="41"/>
      <c r="CQN643" s="41"/>
      <c r="CQO643" s="41"/>
      <c r="CQP643" s="41"/>
      <c r="CQQ643" s="41"/>
      <c r="CQR643" s="41"/>
      <c r="CQS643" s="41"/>
      <c r="CQT643" s="41"/>
      <c r="CQU643" s="41"/>
      <c r="CQV643" s="41"/>
      <c r="CQW643" s="41"/>
      <c r="CQX643" s="41"/>
      <c r="CQY643" s="41"/>
      <c r="CQZ643" s="41"/>
      <c r="CRA643" s="41"/>
      <c r="CRB643" s="41"/>
      <c r="CRC643" s="41"/>
      <c r="CRD643" s="41"/>
      <c r="CRE643" s="41"/>
      <c r="CRF643" s="41"/>
      <c r="CRG643" s="41"/>
      <c r="CRH643" s="41"/>
      <c r="CRI643" s="41"/>
      <c r="CRJ643" s="41"/>
      <c r="CRK643" s="41"/>
      <c r="CRL643" s="41"/>
      <c r="CRM643" s="41"/>
      <c r="CRN643" s="41"/>
      <c r="CRO643" s="41"/>
      <c r="CRP643" s="41"/>
      <c r="CRQ643" s="41"/>
      <c r="CRR643" s="41"/>
      <c r="CRS643" s="41"/>
      <c r="CRT643" s="41"/>
      <c r="CRU643" s="41"/>
      <c r="CRV643" s="41"/>
      <c r="CRW643" s="41"/>
      <c r="CRX643" s="41"/>
      <c r="CRY643" s="41"/>
      <c r="CRZ643" s="41"/>
      <c r="CSA643" s="41"/>
      <c r="CSB643" s="41"/>
      <c r="CSC643" s="41"/>
      <c r="CSD643" s="41"/>
      <c r="CSE643" s="41"/>
      <c r="CSF643" s="41"/>
      <c r="CSG643" s="41"/>
      <c r="CSH643" s="41"/>
      <c r="CSI643" s="41"/>
      <c r="CSJ643" s="41"/>
      <c r="CSK643" s="41"/>
      <c r="CSL643" s="41"/>
      <c r="CSM643" s="41"/>
      <c r="CSN643" s="41"/>
      <c r="CSO643" s="41"/>
      <c r="CSP643" s="41"/>
      <c r="CSQ643" s="41"/>
      <c r="CSR643" s="41"/>
      <c r="CSS643" s="41"/>
      <c r="CST643" s="41"/>
      <c r="CSU643" s="41"/>
      <c r="CSV643" s="41"/>
      <c r="CSW643" s="41"/>
      <c r="CSX643" s="41"/>
      <c r="CSY643" s="41"/>
      <c r="CSZ643" s="41"/>
      <c r="CTA643" s="41"/>
      <c r="CTB643" s="41"/>
      <c r="CTC643" s="41"/>
      <c r="CTD643" s="41"/>
      <c r="CTE643" s="41"/>
      <c r="CTF643" s="41"/>
      <c r="CTG643" s="41"/>
      <c r="CTH643" s="41"/>
      <c r="CTI643" s="41"/>
      <c r="CTJ643" s="41"/>
      <c r="CTK643" s="41"/>
      <c r="CTL643" s="41"/>
      <c r="CTM643" s="41"/>
      <c r="CTN643" s="41"/>
      <c r="CTO643" s="41"/>
      <c r="CTP643" s="41"/>
      <c r="CTQ643" s="41"/>
      <c r="CTR643" s="41"/>
      <c r="CTS643" s="41"/>
      <c r="CTT643" s="41"/>
      <c r="CTU643" s="41"/>
      <c r="CTV643" s="41"/>
      <c r="CTW643" s="41"/>
      <c r="CTX643" s="41"/>
      <c r="CTY643" s="41"/>
      <c r="CTZ643" s="41"/>
      <c r="CUA643" s="41"/>
      <c r="CUB643" s="41"/>
      <c r="CUC643" s="41"/>
      <c r="CUD643" s="41"/>
      <c r="CUE643" s="41"/>
      <c r="CUF643" s="41"/>
      <c r="CUG643" s="41"/>
      <c r="CUH643" s="41"/>
      <c r="CUI643" s="41"/>
      <c r="CUJ643" s="41"/>
      <c r="CUK643" s="41"/>
      <c r="CUL643" s="41"/>
      <c r="CUM643" s="41"/>
      <c r="CUN643" s="41"/>
      <c r="CUO643" s="41"/>
      <c r="CUP643" s="41"/>
      <c r="CUQ643" s="41"/>
      <c r="CUR643" s="41"/>
      <c r="CUS643" s="41"/>
      <c r="CUT643" s="41"/>
      <c r="CUU643" s="41"/>
      <c r="CUV643" s="41"/>
      <c r="CUW643" s="41"/>
      <c r="CUX643" s="41"/>
      <c r="CUY643" s="41"/>
      <c r="CUZ643" s="41"/>
      <c r="CVA643" s="41"/>
      <c r="CVB643" s="41"/>
      <c r="CVC643" s="41"/>
      <c r="CVD643" s="41"/>
      <c r="CVE643" s="41"/>
      <c r="CVF643" s="41"/>
      <c r="CVG643" s="41"/>
      <c r="CVH643" s="41"/>
      <c r="CVI643" s="41"/>
      <c r="CVJ643" s="41"/>
      <c r="CVK643" s="41"/>
      <c r="CVL643" s="41"/>
      <c r="CVM643" s="41"/>
      <c r="CVN643" s="41"/>
      <c r="CVO643" s="41"/>
      <c r="CVP643" s="41"/>
      <c r="CVQ643" s="41"/>
      <c r="CVR643" s="41"/>
      <c r="CVS643" s="41"/>
      <c r="CVT643" s="41"/>
      <c r="CVU643" s="41"/>
      <c r="CVV643" s="41"/>
      <c r="CVW643" s="41"/>
      <c r="CVX643" s="41"/>
      <c r="CVY643" s="41"/>
      <c r="CVZ643" s="41"/>
      <c r="CWA643" s="41"/>
      <c r="CWB643" s="41"/>
      <c r="CWC643" s="41"/>
      <c r="CWD643" s="41"/>
      <c r="CWE643" s="41"/>
      <c r="CWF643" s="41"/>
      <c r="CWG643" s="41"/>
      <c r="CWH643" s="41"/>
      <c r="CWI643" s="41"/>
      <c r="CWJ643" s="41"/>
      <c r="CWK643" s="41"/>
      <c r="CWL643" s="41"/>
      <c r="CWM643" s="41"/>
      <c r="CWN643" s="41"/>
      <c r="CWO643" s="41"/>
      <c r="CWP643" s="41"/>
      <c r="CWQ643" s="41"/>
      <c r="CWR643" s="41"/>
      <c r="CWS643" s="41"/>
      <c r="CWT643" s="41"/>
      <c r="CWU643" s="41"/>
      <c r="CWV643" s="41"/>
      <c r="CWW643" s="41"/>
      <c r="CWX643" s="41"/>
      <c r="CWY643" s="41"/>
      <c r="CWZ643" s="41"/>
      <c r="CXA643" s="41"/>
      <c r="CXB643" s="41"/>
      <c r="CXC643" s="41"/>
      <c r="CXD643" s="41"/>
      <c r="CXE643" s="41"/>
      <c r="CXF643" s="41"/>
      <c r="CXG643" s="41"/>
      <c r="CXH643" s="41"/>
      <c r="CXI643" s="41"/>
      <c r="CXJ643" s="41"/>
      <c r="CXK643" s="41"/>
      <c r="CXL643" s="41"/>
      <c r="CXM643" s="41"/>
      <c r="CXN643" s="41"/>
      <c r="CXO643" s="41"/>
      <c r="CXP643" s="41"/>
      <c r="CXQ643" s="41"/>
      <c r="CXR643" s="41"/>
      <c r="CXS643" s="41"/>
      <c r="CXT643" s="41"/>
      <c r="CXU643" s="41"/>
      <c r="CXV643" s="41"/>
      <c r="CXW643" s="41"/>
      <c r="CXX643" s="41"/>
      <c r="CXY643" s="41"/>
      <c r="CXZ643" s="41"/>
      <c r="CYA643" s="41"/>
      <c r="CYB643" s="41"/>
      <c r="CYC643" s="41"/>
      <c r="CYD643" s="41"/>
      <c r="CYE643" s="41"/>
      <c r="CYF643" s="41"/>
      <c r="CYG643" s="41"/>
      <c r="CYH643" s="41"/>
      <c r="CYI643" s="41"/>
      <c r="CYJ643" s="41"/>
      <c r="CYK643" s="41"/>
      <c r="CYL643" s="41"/>
      <c r="CYM643" s="41"/>
      <c r="CYN643" s="41"/>
      <c r="CYO643" s="41"/>
      <c r="CYP643" s="41"/>
      <c r="CYQ643" s="41"/>
      <c r="CYR643" s="41"/>
      <c r="CYS643" s="41"/>
      <c r="CYT643" s="41"/>
      <c r="CYU643" s="41"/>
      <c r="CYV643" s="41"/>
      <c r="CYW643" s="41"/>
      <c r="CYX643" s="41"/>
      <c r="CYY643" s="41"/>
      <c r="CYZ643" s="41"/>
      <c r="CZA643" s="41"/>
      <c r="CZB643" s="41"/>
      <c r="CZC643" s="41"/>
      <c r="CZD643" s="41"/>
      <c r="CZE643" s="41"/>
      <c r="CZF643" s="41"/>
      <c r="CZG643" s="41"/>
      <c r="CZH643" s="41"/>
      <c r="CZI643" s="41"/>
      <c r="CZJ643" s="41"/>
      <c r="CZK643" s="41"/>
      <c r="CZL643" s="41"/>
      <c r="CZM643" s="41"/>
      <c r="CZN643" s="41"/>
      <c r="CZO643" s="41"/>
      <c r="CZP643" s="41"/>
      <c r="CZQ643" s="41"/>
      <c r="CZR643" s="41"/>
      <c r="CZS643" s="41"/>
      <c r="CZT643" s="41"/>
      <c r="CZU643" s="41"/>
      <c r="CZV643" s="41"/>
      <c r="CZW643" s="41"/>
      <c r="CZX643" s="41"/>
      <c r="CZY643" s="41"/>
      <c r="CZZ643" s="41"/>
      <c r="DAA643" s="41"/>
      <c r="DAB643" s="41"/>
      <c r="DAC643" s="41"/>
      <c r="DAD643" s="41"/>
      <c r="DAE643" s="41"/>
      <c r="DAF643" s="41"/>
      <c r="DAG643" s="41"/>
      <c r="DAH643" s="41"/>
      <c r="DAI643" s="41"/>
      <c r="DAJ643" s="41"/>
      <c r="DAK643" s="41"/>
      <c r="DAL643" s="41"/>
      <c r="DAM643" s="41"/>
      <c r="DAN643" s="41"/>
      <c r="DAO643" s="41"/>
      <c r="DAP643" s="41"/>
      <c r="DAQ643" s="41"/>
      <c r="DAR643" s="41"/>
      <c r="DAS643" s="41"/>
      <c r="DAT643" s="41"/>
      <c r="DAU643" s="41"/>
      <c r="DAV643" s="41"/>
      <c r="DAW643" s="41"/>
      <c r="DAX643" s="41"/>
      <c r="DAY643" s="41"/>
      <c r="DAZ643" s="41"/>
      <c r="DBA643" s="41"/>
      <c r="DBB643" s="41"/>
      <c r="DBC643" s="41"/>
      <c r="DBD643" s="41"/>
      <c r="DBE643" s="41"/>
      <c r="DBF643" s="41"/>
      <c r="DBG643" s="41"/>
      <c r="DBH643" s="41"/>
      <c r="DBI643" s="41"/>
      <c r="DBJ643" s="41"/>
      <c r="DBK643" s="41"/>
      <c r="DBL643" s="41"/>
      <c r="DBM643" s="41"/>
      <c r="DBN643" s="41"/>
      <c r="DBO643" s="41"/>
      <c r="DBP643" s="41"/>
      <c r="DBQ643" s="41"/>
      <c r="DBR643" s="41"/>
      <c r="DBS643" s="41"/>
      <c r="DBT643" s="41"/>
      <c r="DBU643" s="41"/>
      <c r="DBV643" s="41"/>
      <c r="DBW643" s="41"/>
      <c r="DBX643" s="41"/>
      <c r="DBY643" s="41"/>
      <c r="DBZ643" s="41"/>
      <c r="DCA643" s="41"/>
      <c r="DCB643" s="41"/>
      <c r="DCC643" s="41"/>
      <c r="DCD643" s="41"/>
      <c r="DCE643" s="41"/>
      <c r="DCF643" s="41"/>
      <c r="DCG643" s="41"/>
      <c r="DCH643" s="41"/>
      <c r="DCI643" s="41"/>
      <c r="DCJ643" s="41"/>
      <c r="DCK643" s="41"/>
      <c r="DCL643" s="41"/>
      <c r="DCM643" s="41"/>
      <c r="DCN643" s="41"/>
      <c r="DCO643" s="41"/>
      <c r="DCP643" s="41"/>
      <c r="DCQ643" s="41"/>
      <c r="DCR643" s="41"/>
      <c r="DCS643" s="41"/>
      <c r="DCT643" s="41"/>
      <c r="DCU643" s="41"/>
      <c r="DCV643" s="41"/>
      <c r="DCW643" s="41"/>
      <c r="DCX643" s="41"/>
      <c r="DCY643" s="41"/>
      <c r="DCZ643" s="41"/>
      <c r="DDA643" s="41"/>
      <c r="DDB643" s="41"/>
      <c r="DDC643" s="41"/>
      <c r="DDD643" s="41"/>
      <c r="DDE643" s="41"/>
      <c r="DDF643" s="41"/>
      <c r="DDG643" s="41"/>
      <c r="DDH643" s="41"/>
      <c r="DDI643" s="41"/>
      <c r="DDJ643" s="41"/>
      <c r="DDK643" s="41"/>
      <c r="DDL643" s="41"/>
      <c r="DDM643" s="41"/>
      <c r="DDN643" s="41"/>
      <c r="DDO643" s="41"/>
      <c r="DDP643" s="41"/>
      <c r="DDQ643" s="41"/>
      <c r="DDR643" s="41"/>
      <c r="DDS643" s="41"/>
      <c r="DDT643" s="41"/>
      <c r="DDU643" s="41"/>
      <c r="DDV643" s="41"/>
      <c r="DDW643" s="41"/>
      <c r="DDX643" s="41"/>
      <c r="DDY643" s="41"/>
      <c r="DDZ643" s="41"/>
      <c r="DEA643" s="41"/>
      <c r="DEB643" s="41"/>
      <c r="DEC643" s="41"/>
      <c r="DED643" s="41"/>
      <c r="DEE643" s="41"/>
      <c r="DEF643" s="41"/>
      <c r="DEG643" s="41"/>
      <c r="DEH643" s="41"/>
      <c r="DEI643" s="41"/>
      <c r="DEJ643" s="41"/>
      <c r="DEK643" s="41"/>
      <c r="DEL643" s="41"/>
      <c r="DEM643" s="41"/>
      <c r="DEN643" s="41"/>
      <c r="DEO643" s="41"/>
      <c r="DEP643" s="41"/>
      <c r="DEQ643" s="41"/>
      <c r="DER643" s="41"/>
      <c r="DES643" s="41"/>
      <c r="DET643" s="41"/>
      <c r="DEU643" s="41"/>
      <c r="DEV643" s="41"/>
      <c r="DEW643" s="41"/>
      <c r="DEX643" s="41"/>
      <c r="DEY643" s="41"/>
      <c r="DEZ643" s="41"/>
      <c r="DFA643" s="41"/>
      <c r="DFB643" s="41"/>
      <c r="DFC643" s="41"/>
      <c r="DFD643" s="41"/>
      <c r="DFE643" s="41"/>
      <c r="DFF643" s="41"/>
      <c r="DFG643" s="41"/>
      <c r="DFH643" s="41"/>
      <c r="DFI643" s="41"/>
      <c r="DFJ643" s="41"/>
      <c r="DFK643" s="41"/>
      <c r="DFL643" s="41"/>
      <c r="DFM643" s="41"/>
      <c r="DFN643" s="41"/>
      <c r="DFO643" s="41"/>
      <c r="DFP643" s="41"/>
      <c r="DFQ643" s="41"/>
      <c r="DFR643" s="41"/>
      <c r="DFS643" s="41"/>
      <c r="DFT643" s="41"/>
      <c r="DFU643" s="41"/>
      <c r="DFV643" s="41"/>
      <c r="DFW643" s="41"/>
      <c r="DFX643" s="41"/>
      <c r="DFY643" s="41"/>
      <c r="DFZ643" s="41"/>
      <c r="DGA643" s="41"/>
      <c r="DGB643" s="41"/>
      <c r="DGC643" s="41"/>
      <c r="DGD643" s="41"/>
      <c r="DGE643" s="41"/>
      <c r="DGF643" s="41"/>
      <c r="DGG643" s="41"/>
      <c r="DGH643" s="41"/>
      <c r="DGI643" s="41"/>
      <c r="DGJ643" s="41"/>
      <c r="DGK643" s="41"/>
      <c r="DGL643" s="41"/>
      <c r="DGM643" s="41"/>
      <c r="DGN643" s="41"/>
      <c r="DGO643" s="41"/>
      <c r="DGP643" s="41"/>
      <c r="DGQ643" s="41"/>
      <c r="DGR643" s="41"/>
      <c r="DGS643" s="41"/>
      <c r="DGT643" s="41"/>
      <c r="DGU643" s="41"/>
      <c r="DGV643" s="41"/>
      <c r="DGW643" s="41"/>
      <c r="DGX643" s="41"/>
      <c r="DGY643" s="41"/>
      <c r="DGZ643" s="41"/>
      <c r="DHA643" s="41"/>
      <c r="DHB643" s="41"/>
      <c r="DHC643" s="41"/>
      <c r="DHD643" s="41"/>
      <c r="DHE643" s="41"/>
      <c r="DHF643" s="41"/>
      <c r="DHG643" s="41"/>
      <c r="DHH643" s="41"/>
      <c r="DHI643" s="41"/>
      <c r="DHJ643" s="41"/>
      <c r="DHK643" s="41"/>
      <c r="DHL643" s="41"/>
      <c r="DHM643" s="41"/>
      <c r="DHN643" s="41"/>
      <c r="DHO643" s="41"/>
      <c r="DHP643" s="41"/>
      <c r="DHQ643" s="41"/>
      <c r="DHR643" s="41"/>
      <c r="DHS643" s="41"/>
      <c r="DHT643" s="41"/>
      <c r="DHU643" s="41"/>
      <c r="DHV643" s="41"/>
      <c r="DHW643" s="41"/>
      <c r="DHX643" s="41"/>
      <c r="DHY643" s="41"/>
      <c r="DHZ643" s="41"/>
      <c r="DIA643" s="41"/>
      <c r="DIB643" s="41"/>
      <c r="DIC643" s="41"/>
      <c r="DID643" s="41"/>
      <c r="DIE643" s="41"/>
      <c r="DIF643" s="41"/>
      <c r="DIG643" s="41"/>
      <c r="DIH643" s="41"/>
      <c r="DII643" s="41"/>
      <c r="DIJ643" s="41"/>
      <c r="DIK643" s="41"/>
      <c r="DIL643" s="41"/>
      <c r="DIM643" s="41"/>
      <c r="DIN643" s="41"/>
      <c r="DIO643" s="41"/>
      <c r="DIP643" s="41"/>
      <c r="DIQ643" s="41"/>
      <c r="DIR643" s="41"/>
      <c r="DIS643" s="41"/>
      <c r="DIT643" s="41"/>
      <c r="DIU643" s="41"/>
      <c r="DIV643" s="41"/>
      <c r="DIW643" s="41"/>
      <c r="DIX643" s="41"/>
      <c r="DIY643" s="41"/>
      <c r="DIZ643" s="41"/>
      <c r="DJA643" s="41"/>
      <c r="DJB643" s="41"/>
      <c r="DJC643" s="41"/>
      <c r="DJD643" s="41"/>
      <c r="DJE643" s="41"/>
      <c r="DJF643" s="41"/>
      <c r="DJG643" s="41"/>
      <c r="DJH643" s="41"/>
      <c r="DJI643" s="41"/>
      <c r="DJJ643" s="41"/>
      <c r="DJK643" s="41"/>
      <c r="DJL643" s="41"/>
      <c r="DJM643" s="41"/>
      <c r="DJN643" s="41"/>
      <c r="DJO643" s="41"/>
      <c r="DJP643" s="41"/>
      <c r="DJQ643" s="41"/>
      <c r="DJR643" s="41"/>
      <c r="DJS643" s="41"/>
      <c r="DJT643" s="41"/>
      <c r="DJU643" s="41"/>
      <c r="DJV643" s="41"/>
      <c r="DJW643" s="41"/>
      <c r="DJX643" s="41"/>
      <c r="DJY643" s="41"/>
      <c r="DJZ643" s="41"/>
      <c r="DKA643" s="41"/>
      <c r="DKB643" s="41"/>
      <c r="DKC643" s="41"/>
      <c r="DKD643" s="41"/>
      <c r="DKE643" s="41"/>
      <c r="DKF643" s="41"/>
      <c r="DKG643" s="41"/>
      <c r="DKH643" s="41"/>
      <c r="DKI643" s="41"/>
      <c r="DKJ643" s="41"/>
      <c r="DKK643" s="41"/>
      <c r="DKL643" s="41"/>
      <c r="DKM643" s="41"/>
      <c r="DKN643" s="41"/>
      <c r="DKO643" s="41"/>
      <c r="DKP643" s="41"/>
      <c r="DKQ643" s="41"/>
      <c r="DKR643" s="41"/>
      <c r="DKS643" s="41"/>
      <c r="DKT643" s="41"/>
      <c r="DKU643" s="41"/>
      <c r="DKV643" s="41"/>
      <c r="DKW643" s="41"/>
      <c r="DKX643" s="41"/>
      <c r="DKY643" s="41"/>
      <c r="DKZ643" s="41"/>
      <c r="DLA643" s="41"/>
      <c r="DLB643" s="41"/>
      <c r="DLC643" s="41"/>
      <c r="DLD643" s="41"/>
      <c r="DLE643" s="41"/>
      <c r="DLF643" s="41"/>
      <c r="DLG643" s="41"/>
      <c r="DLH643" s="41"/>
      <c r="DLI643" s="41"/>
      <c r="DLJ643" s="41"/>
      <c r="DLK643" s="41"/>
      <c r="DLL643" s="41"/>
      <c r="DLM643" s="41"/>
      <c r="DLN643" s="41"/>
      <c r="DLO643" s="41"/>
      <c r="DLP643" s="41"/>
      <c r="DLQ643" s="41"/>
      <c r="DLR643" s="41"/>
      <c r="DLS643" s="41"/>
      <c r="DLT643" s="41"/>
      <c r="DLU643" s="41"/>
      <c r="DLV643" s="41"/>
      <c r="DLW643" s="41"/>
      <c r="DLX643" s="41"/>
      <c r="DLY643" s="41"/>
      <c r="DLZ643" s="41"/>
      <c r="DMA643" s="41"/>
      <c r="DMB643" s="41"/>
      <c r="DMC643" s="41"/>
      <c r="DMD643" s="41"/>
      <c r="DME643" s="41"/>
      <c r="DMF643" s="41"/>
      <c r="DMG643" s="41"/>
      <c r="DMH643" s="41"/>
      <c r="DMI643" s="41"/>
      <c r="DMJ643" s="41"/>
      <c r="DMK643" s="41"/>
      <c r="DML643" s="41"/>
      <c r="DMM643" s="41"/>
      <c r="DMN643" s="41"/>
      <c r="DMO643" s="41"/>
      <c r="DMP643" s="41"/>
      <c r="DMQ643" s="41"/>
      <c r="DMR643" s="41"/>
      <c r="DMS643" s="41"/>
      <c r="DMT643" s="41"/>
      <c r="DMU643" s="41"/>
      <c r="DMV643" s="41"/>
      <c r="DMW643" s="41"/>
      <c r="DMX643" s="41"/>
      <c r="DMY643" s="41"/>
      <c r="DMZ643" s="41"/>
      <c r="DNA643" s="41"/>
      <c r="DNB643" s="41"/>
      <c r="DNC643" s="41"/>
      <c r="DND643" s="41"/>
      <c r="DNE643" s="41"/>
      <c r="DNF643" s="41"/>
      <c r="DNG643" s="41"/>
      <c r="DNH643" s="41"/>
      <c r="DNI643" s="41"/>
      <c r="DNJ643" s="41"/>
      <c r="DNK643" s="41"/>
      <c r="DNL643" s="41"/>
      <c r="DNM643" s="41"/>
      <c r="DNN643" s="41"/>
      <c r="DNO643" s="41"/>
      <c r="DNP643" s="41"/>
      <c r="DNQ643" s="41"/>
      <c r="DNR643" s="41"/>
      <c r="DNS643" s="41"/>
      <c r="DNT643" s="41"/>
      <c r="DNU643" s="41"/>
      <c r="DNV643" s="41"/>
      <c r="DNW643" s="41"/>
      <c r="DNX643" s="41"/>
      <c r="DNY643" s="41"/>
      <c r="DNZ643" s="41"/>
      <c r="DOA643" s="41"/>
      <c r="DOB643" s="41"/>
      <c r="DOC643" s="41"/>
      <c r="DOD643" s="41"/>
      <c r="DOE643" s="41"/>
      <c r="DOF643" s="41"/>
      <c r="DOG643" s="41"/>
      <c r="DOH643" s="41"/>
      <c r="DOI643" s="41"/>
      <c r="DOJ643" s="41"/>
      <c r="DOK643" s="41"/>
      <c r="DOL643" s="41"/>
      <c r="DOM643" s="41"/>
      <c r="DON643" s="41"/>
      <c r="DOO643" s="41"/>
      <c r="DOP643" s="41"/>
      <c r="DOQ643" s="41"/>
      <c r="DOR643" s="41"/>
      <c r="DOS643" s="41"/>
      <c r="DOT643" s="41"/>
      <c r="DOU643" s="41"/>
      <c r="DOV643" s="41"/>
      <c r="DOW643" s="41"/>
      <c r="DOX643" s="41"/>
      <c r="DOY643" s="41"/>
      <c r="DOZ643" s="41"/>
      <c r="DPA643" s="41"/>
      <c r="DPB643" s="41"/>
      <c r="DPC643" s="41"/>
      <c r="DPD643" s="41"/>
      <c r="DPE643" s="41"/>
      <c r="DPF643" s="41"/>
      <c r="DPG643" s="41"/>
      <c r="DPH643" s="41"/>
      <c r="DPI643" s="41"/>
      <c r="DPJ643" s="41"/>
      <c r="DPK643" s="41"/>
      <c r="DPL643" s="41"/>
      <c r="DPM643" s="41"/>
      <c r="DPN643" s="41"/>
      <c r="DPO643" s="41"/>
      <c r="DPP643" s="41"/>
      <c r="DPQ643" s="41"/>
      <c r="DPR643" s="41"/>
      <c r="DPS643" s="41"/>
      <c r="DPT643" s="41"/>
      <c r="DPU643" s="41"/>
      <c r="DPV643" s="41"/>
      <c r="DPW643" s="41"/>
      <c r="DPX643" s="41"/>
      <c r="DPY643" s="41"/>
      <c r="DPZ643" s="41"/>
      <c r="DQA643" s="41"/>
      <c r="DQB643" s="41"/>
      <c r="DQC643" s="41"/>
      <c r="DQD643" s="41"/>
      <c r="DQE643" s="41"/>
      <c r="DQF643" s="41"/>
      <c r="DQG643" s="41"/>
      <c r="DQH643" s="41"/>
      <c r="DQI643" s="41"/>
      <c r="DQJ643" s="41"/>
      <c r="DQK643" s="41"/>
      <c r="DQL643" s="41"/>
      <c r="DQM643" s="41"/>
      <c r="DQN643" s="41"/>
      <c r="DQO643" s="41"/>
      <c r="DQP643" s="41"/>
      <c r="DQQ643" s="41"/>
      <c r="DQR643" s="41"/>
      <c r="DQS643" s="41"/>
      <c r="DQT643" s="41"/>
      <c r="DQU643" s="41"/>
      <c r="DQV643" s="41"/>
      <c r="DQW643" s="41"/>
      <c r="DQX643" s="41"/>
      <c r="DQY643" s="41"/>
      <c r="DQZ643" s="41"/>
      <c r="DRA643" s="41"/>
      <c r="DRB643" s="41"/>
      <c r="DRC643" s="41"/>
      <c r="DRD643" s="41"/>
      <c r="DRE643" s="41"/>
      <c r="DRF643" s="41"/>
      <c r="DRG643" s="41"/>
      <c r="DRH643" s="41"/>
      <c r="DRI643" s="41"/>
      <c r="DRJ643" s="41"/>
      <c r="DRK643" s="41"/>
      <c r="DRL643" s="41"/>
      <c r="DRM643" s="41"/>
      <c r="DRN643" s="41"/>
      <c r="DRO643" s="41"/>
      <c r="DRP643" s="41"/>
      <c r="DRQ643" s="41"/>
      <c r="DRR643" s="41"/>
      <c r="DRS643" s="41"/>
      <c r="DRT643" s="41"/>
      <c r="DRU643" s="41"/>
      <c r="DRV643" s="41"/>
      <c r="DRW643" s="41"/>
      <c r="DRX643" s="41"/>
      <c r="DRY643" s="41"/>
      <c r="DRZ643" s="41"/>
      <c r="DSA643" s="41"/>
      <c r="DSB643" s="41"/>
      <c r="DSC643" s="41"/>
      <c r="DSD643" s="41"/>
      <c r="DSE643" s="41"/>
      <c r="DSF643" s="41"/>
      <c r="DSG643" s="41"/>
      <c r="DSH643" s="41"/>
      <c r="DSI643" s="41"/>
      <c r="DSJ643" s="41"/>
      <c r="DSK643" s="41"/>
      <c r="DSL643" s="41"/>
      <c r="DSM643" s="41"/>
      <c r="DSN643" s="41"/>
      <c r="DSO643" s="41"/>
      <c r="DSP643" s="41"/>
      <c r="DSQ643" s="41"/>
      <c r="DSR643" s="41"/>
      <c r="DSS643" s="41"/>
      <c r="DST643" s="41"/>
      <c r="DSU643" s="41"/>
      <c r="DSV643" s="41"/>
      <c r="DSW643" s="41"/>
      <c r="DSX643" s="41"/>
      <c r="DSY643" s="41"/>
      <c r="DSZ643" s="41"/>
      <c r="DTA643" s="41"/>
      <c r="DTB643" s="41"/>
      <c r="DTC643" s="41"/>
      <c r="DTD643" s="41"/>
      <c r="DTE643" s="41"/>
      <c r="DTF643" s="41"/>
      <c r="DTG643" s="41"/>
      <c r="DTH643" s="41"/>
      <c r="DTI643" s="41"/>
      <c r="DTJ643" s="41"/>
      <c r="DTK643" s="41"/>
      <c r="DTL643" s="41"/>
      <c r="DTM643" s="41"/>
      <c r="DTN643" s="41"/>
      <c r="DTO643" s="41"/>
      <c r="DTP643" s="41"/>
      <c r="DTQ643" s="41"/>
      <c r="DTR643" s="41"/>
      <c r="DTS643" s="41"/>
      <c r="DTT643" s="41"/>
      <c r="DTU643" s="41"/>
      <c r="DTV643" s="41"/>
      <c r="DTW643" s="41"/>
      <c r="DTX643" s="41"/>
      <c r="DTY643" s="41"/>
      <c r="DTZ643" s="41"/>
      <c r="DUA643" s="41"/>
      <c r="DUB643" s="41"/>
      <c r="DUC643" s="41"/>
      <c r="DUD643" s="41"/>
      <c r="DUE643" s="41"/>
      <c r="DUF643" s="41"/>
      <c r="DUG643" s="41"/>
      <c r="DUH643" s="41"/>
      <c r="DUI643" s="41"/>
      <c r="DUJ643" s="41"/>
      <c r="DUK643" s="41"/>
      <c r="DUL643" s="41"/>
      <c r="DUM643" s="41"/>
      <c r="DUN643" s="41"/>
      <c r="DUO643" s="41"/>
      <c r="DUP643" s="41"/>
      <c r="DUQ643" s="41"/>
      <c r="DUR643" s="41"/>
      <c r="DUS643" s="41"/>
      <c r="DUT643" s="41"/>
      <c r="DUU643" s="41"/>
      <c r="DUV643" s="41"/>
      <c r="DUW643" s="41"/>
      <c r="DUX643" s="41"/>
      <c r="DUY643" s="41"/>
      <c r="DUZ643" s="41"/>
      <c r="DVA643" s="41"/>
      <c r="DVB643" s="41"/>
      <c r="DVC643" s="41"/>
      <c r="DVD643" s="41"/>
      <c r="DVE643" s="41"/>
      <c r="DVF643" s="41"/>
      <c r="DVG643" s="41"/>
      <c r="DVH643" s="41"/>
      <c r="DVI643" s="41"/>
      <c r="DVJ643" s="41"/>
      <c r="DVK643" s="41"/>
      <c r="DVL643" s="41"/>
      <c r="DVM643" s="41"/>
      <c r="DVN643" s="41"/>
      <c r="DVO643" s="41"/>
      <c r="DVP643" s="41"/>
      <c r="DVQ643" s="41"/>
      <c r="DVR643" s="41"/>
      <c r="DVS643" s="41"/>
      <c r="DVT643" s="41"/>
      <c r="DVU643" s="41"/>
      <c r="DVV643" s="41"/>
      <c r="DVW643" s="41"/>
      <c r="DVX643" s="41"/>
      <c r="DVY643" s="41"/>
      <c r="DVZ643" s="41"/>
      <c r="DWA643" s="41"/>
      <c r="DWB643" s="41"/>
      <c r="DWC643" s="41"/>
      <c r="DWD643" s="41"/>
      <c r="DWE643" s="41"/>
      <c r="DWF643" s="41"/>
      <c r="DWG643" s="41"/>
      <c r="DWH643" s="41"/>
      <c r="DWI643" s="41"/>
      <c r="DWJ643" s="41"/>
      <c r="DWK643" s="41"/>
      <c r="DWL643" s="41"/>
      <c r="DWM643" s="41"/>
      <c r="DWN643" s="41"/>
      <c r="DWO643" s="41"/>
      <c r="DWP643" s="41"/>
      <c r="DWQ643" s="41"/>
      <c r="DWR643" s="41"/>
      <c r="DWS643" s="41"/>
      <c r="DWT643" s="41"/>
      <c r="DWU643" s="41"/>
      <c r="DWV643" s="41"/>
      <c r="DWW643" s="41"/>
      <c r="DWX643" s="41"/>
      <c r="DWY643" s="41"/>
      <c r="DWZ643" s="41"/>
      <c r="DXA643" s="41"/>
      <c r="DXB643" s="41"/>
      <c r="DXC643" s="41"/>
      <c r="DXD643" s="41"/>
      <c r="DXE643" s="41"/>
      <c r="DXF643" s="41"/>
      <c r="DXG643" s="41"/>
      <c r="DXH643" s="41"/>
      <c r="DXI643" s="41"/>
      <c r="DXJ643" s="41"/>
      <c r="DXK643" s="41"/>
      <c r="DXL643" s="41"/>
      <c r="DXM643" s="41"/>
      <c r="DXN643" s="41"/>
      <c r="DXO643" s="41"/>
      <c r="DXP643" s="41"/>
      <c r="DXQ643" s="41"/>
      <c r="DXR643" s="41"/>
      <c r="DXS643" s="41"/>
      <c r="DXT643" s="41"/>
      <c r="DXU643" s="41"/>
      <c r="DXV643" s="41"/>
      <c r="DXW643" s="41"/>
      <c r="DXX643" s="41"/>
      <c r="DXY643" s="41"/>
      <c r="DXZ643" s="41"/>
      <c r="DYA643" s="41"/>
      <c r="DYB643" s="41"/>
      <c r="DYC643" s="41"/>
      <c r="DYD643" s="41"/>
      <c r="DYE643" s="41"/>
      <c r="DYF643" s="41"/>
      <c r="DYG643" s="41"/>
      <c r="DYH643" s="41"/>
      <c r="DYI643" s="41"/>
      <c r="DYJ643" s="41"/>
      <c r="DYK643" s="41"/>
      <c r="DYL643" s="41"/>
      <c r="DYM643" s="41"/>
      <c r="DYN643" s="41"/>
      <c r="DYO643" s="41"/>
      <c r="DYP643" s="41"/>
      <c r="DYQ643" s="41"/>
      <c r="DYR643" s="41"/>
      <c r="DYS643" s="41"/>
      <c r="DYT643" s="41"/>
      <c r="DYU643" s="41"/>
      <c r="DYV643" s="41"/>
      <c r="DYW643" s="41"/>
      <c r="DYX643" s="41"/>
      <c r="DYY643" s="41"/>
      <c r="DYZ643" s="41"/>
      <c r="DZA643" s="41"/>
      <c r="DZB643" s="41"/>
      <c r="DZC643" s="41"/>
      <c r="DZD643" s="41"/>
      <c r="DZE643" s="41"/>
      <c r="DZF643" s="41"/>
      <c r="DZG643" s="41"/>
      <c r="DZH643" s="41"/>
      <c r="DZI643" s="41"/>
      <c r="DZJ643" s="41"/>
      <c r="DZK643" s="41"/>
      <c r="DZL643" s="41"/>
      <c r="DZM643" s="41"/>
      <c r="DZN643" s="41"/>
      <c r="DZO643" s="41"/>
      <c r="DZP643" s="41"/>
      <c r="DZQ643" s="41"/>
      <c r="DZR643" s="41"/>
      <c r="DZS643" s="41"/>
      <c r="DZT643" s="41"/>
      <c r="DZU643" s="41"/>
      <c r="DZV643" s="41"/>
      <c r="DZW643" s="41"/>
      <c r="DZX643" s="41"/>
      <c r="DZY643" s="41"/>
      <c r="DZZ643" s="41"/>
      <c r="EAA643" s="41"/>
      <c r="EAB643" s="41"/>
      <c r="EAC643" s="41"/>
      <c r="EAD643" s="41"/>
      <c r="EAE643" s="41"/>
      <c r="EAF643" s="41"/>
      <c r="EAG643" s="41"/>
      <c r="EAH643" s="41"/>
      <c r="EAI643" s="41"/>
      <c r="EAJ643" s="41"/>
      <c r="EAK643" s="41"/>
      <c r="EAL643" s="41"/>
      <c r="EAM643" s="41"/>
      <c r="EAN643" s="41"/>
      <c r="EAO643" s="41"/>
      <c r="EAP643" s="41"/>
      <c r="EAQ643" s="41"/>
      <c r="EAR643" s="41"/>
      <c r="EAS643" s="41"/>
      <c r="EAT643" s="41"/>
      <c r="EAU643" s="41"/>
      <c r="EAV643" s="41"/>
      <c r="EAW643" s="41"/>
      <c r="EAX643" s="41"/>
      <c r="EAY643" s="41"/>
      <c r="EAZ643" s="41"/>
      <c r="EBA643" s="41"/>
      <c r="EBB643" s="41"/>
      <c r="EBC643" s="41"/>
      <c r="EBD643" s="41"/>
      <c r="EBE643" s="41"/>
      <c r="EBF643" s="41"/>
      <c r="EBG643" s="41"/>
      <c r="EBH643" s="41"/>
      <c r="EBI643" s="41"/>
      <c r="EBJ643" s="41"/>
      <c r="EBK643" s="41"/>
      <c r="EBL643" s="41"/>
      <c r="EBM643" s="41"/>
      <c r="EBN643" s="41"/>
      <c r="EBO643" s="41"/>
      <c r="EBP643" s="41"/>
      <c r="EBQ643" s="41"/>
      <c r="EBR643" s="41"/>
      <c r="EBS643" s="41"/>
      <c r="EBT643" s="41"/>
      <c r="EBU643" s="41"/>
      <c r="EBV643" s="41"/>
      <c r="EBW643" s="41"/>
      <c r="EBX643" s="41"/>
      <c r="EBY643" s="41"/>
      <c r="EBZ643" s="41"/>
      <c r="ECA643" s="41"/>
      <c r="ECB643" s="41"/>
      <c r="ECC643" s="41"/>
      <c r="ECD643" s="41"/>
      <c r="ECE643" s="41"/>
      <c r="ECF643" s="41"/>
      <c r="ECG643" s="41"/>
      <c r="ECH643" s="41"/>
      <c r="ECI643" s="41"/>
      <c r="ECJ643" s="41"/>
      <c r="ECK643" s="41"/>
      <c r="ECL643" s="41"/>
      <c r="ECM643" s="41"/>
      <c r="ECN643" s="41"/>
      <c r="ECO643" s="41"/>
      <c r="ECP643" s="41"/>
      <c r="ECQ643" s="41"/>
      <c r="ECR643" s="41"/>
      <c r="ECS643" s="41"/>
      <c r="ECT643" s="41"/>
      <c r="ECU643" s="41"/>
      <c r="ECV643" s="41"/>
      <c r="ECW643" s="41"/>
      <c r="ECX643" s="41"/>
      <c r="ECY643" s="41"/>
      <c r="ECZ643" s="41"/>
      <c r="EDA643" s="41"/>
      <c r="EDB643" s="41"/>
      <c r="EDC643" s="41"/>
      <c r="EDD643" s="41"/>
      <c r="EDE643" s="41"/>
      <c r="EDF643" s="41"/>
      <c r="EDG643" s="41"/>
      <c r="EDH643" s="41"/>
      <c r="EDI643" s="41"/>
      <c r="EDJ643" s="41"/>
      <c r="EDK643" s="41"/>
      <c r="EDL643" s="41"/>
      <c r="EDM643" s="41"/>
      <c r="EDN643" s="41"/>
      <c r="EDO643" s="41"/>
      <c r="EDP643" s="41"/>
      <c r="EDQ643" s="41"/>
      <c r="EDR643" s="41"/>
      <c r="EDS643" s="41"/>
      <c r="EDT643" s="41"/>
      <c r="EDU643" s="41"/>
      <c r="EDV643" s="41"/>
      <c r="EDW643" s="41"/>
      <c r="EDX643" s="41"/>
      <c r="EDY643" s="41"/>
      <c r="EDZ643" s="41"/>
      <c r="EEA643" s="41"/>
      <c r="EEB643" s="41"/>
      <c r="EEC643" s="41"/>
      <c r="EED643" s="41"/>
      <c r="EEE643" s="41"/>
      <c r="EEF643" s="41"/>
      <c r="EEG643" s="41"/>
      <c r="EEH643" s="41"/>
      <c r="EEI643" s="41"/>
      <c r="EEJ643" s="41"/>
      <c r="EEK643" s="41"/>
      <c r="EEL643" s="41"/>
      <c r="EEM643" s="41"/>
      <c r="EEN643" s="41"/>
      <c r="EEO643" s="41"/>
      <c r="EEP643" s="41"/>
      <c r="EEQ643" s="41"/>
      <c r="EER643" s="41"/>
      <c r="EES643" s="41"/>
      <c r="EET643" s="41"/>
      <c r="EEU643" s="41"/>
      <c r="EEV643" s="41"/>
      <c r="EEW643" s="41"/>
      <c r="EEX643" s="41"/>
      <c r="EEY643" s="41"/>
      <c r="EEZ643" s="41"/>
      <c r="EFA643" s="41"/>
      <c r="EFB643" s="41"/>
      <c r="EFC643" s="41"/>
      <c r="EFD643" s="41"/>
      <c r="EFE643" s="41"/>
      <c r="EFF643" s="41"/>
      <c r="EFG643" s="41"/>
      <c r="EFH643" s="41"/>
      <c r="EFI643" s="41"/>
      <c r="EFJ643" s="41"/>
      <c r="EFK643" s="41"/>
      <c r="EFL643" s="41"/>
      <c r="EFM643" s="41"/>
      <c r="EFN643" s="41"/>
      <c r="EFO643" s="41"/>
      <c r="EFP643" s="41"/>
      <c r="EFQ643" s="41"/>
      <c r="EFR643" s="41"/>
      <c r="EFS643" s="41"/>
      <c r="EFT643" s="41"/>
      <c r="EFU643" s="41"/>
      <c r="EFV643" s="41"/>
      <c r="EFW643" s="41"/>
      <c r="EFX643" s="41"/>
      <c r="EFY643" s="41"/>
      <c r="EFZ643" s="41"/>
      <c r="EGA643" s="41"/>
      <c r="EGB643" s="41"/>
      <c r="EGC643" s="41"/>
      <c r="EGD643" s="41"/>
      <c r="EGE643" s="41"/>
      <c r="EGF643" s="41"/>
      <c r="EGG643" s="41"/>
      <c r="EGH643" s="41"/>
      <c r="EGI643" s="41"/>
      <c r="EGJ643" s="41"/>
      <c r="EGK643" s="41"/>
      <c r="EGL643" s="41"/>
      <c r="EGM643" s="41"/>
      <c r="EGN643" s="41"/>
      <c r="EGO643" s="41"/>
      <c r="EGP643" s="41"/>
      <c r="EGQ643" s="41"/>
      <c r="EGR643" s="41"/>
      <c r="EGS643" s="41"/>
      <c r="EGT643" s="41"/>
      <c r="EGU643" s="41"/>
      <c r="EGV643" s="41"/>
      <c r="EGW643" s="41"/>
      <c r="EGX643" s="41"/>
      <c r="EGY643" s="41"/>
      <c r="EGZ643" s="41"/>
      <c r="EHA643" s="41"/>
      <c r="EHB643" s="41"/>
      <c r="EHC643" s="41"/>
      <c r="EHD643" s="41"/>
      <c r="EHE643" s="41"/>
      <c r="EHF643" s="41"/>
      <c r="EHG643" s="41"/>
      <c r="EHH643" s="41"/>
      <c r="EHI643" s="41"/>
      <c r="EHJ643" s="41"/>
      <c r="EHK643" s="41"/>
      <c r="EHL643" s="41"/>
      <c r="EHM643" s="41"/>
      <c r="EHN643" s="41"/>
      <c r="EHO643" s="41"/>
      <c r="EHP643" s="41"/>
      <c r="EHQ643" s="41"/>
      <c r="EHR643" s="41"/>
      <c r="EHS643" s="41"/>
      <c r="EHT643" s="41"/>
      <c r="EHU643" s="41"/>
      <c r="EHV643" s="41"/>
      <c r="EHW643" s="41"/>
      <c r="EHX643" s="41"/>
      <c r="EHY643" s="41"/>
      <c r="EHZ643" s="41"/>
      <c r="EIA643" s="41"/>
      <c r="EIB643" s="41"/>
      <c r="EIC643" s="41"/>
      <c r="EID643" s="41"/>
      <c r="EIE643" s="41"/>
      <c r="EIF643" s="41"/>
      <c r="EIG643" s="41"/>
      <c r="EIH643" s="41"/>
      <c r="EII643" s="41"/>
      <c r="EIJ643" s="41"/>
      <c r="EIK643" s="41"/>
      <c r="EIL643" s="41"/>
      <c r="EIM643" s="41"/>
      <c r="EIN643" s="41"/>
      <c r="EIO643" s="41"/>
      <c r="EIP643" s="41"/>
      <c r="EIQ643" s="41"/>
      <c r="EIR643" s="41"/>
      <c r="EIS643" s="41"/>
      <c r="EIT643" s="41"/>
      <c r="EIU643" s="41"/>
      <c r="EIV643" s="41"/>
      <c r="EIW643" s="41"/>
      <c r="EIX643" s="41"/>
      <c r="EIY643" s="41"/>
      <c r="EIZ643" s="41"/>
      <c r="EJA643" s="41"/>
      <c r="EJB643" s="41"/>
      <c r="EJC643" s="41"/>
      <c r="EJD643" s="41"/>
      <c r="EJE643" s="41"/>
      <c r="EJF643" s="41"/>
      <c r="EJG643" s="41"/>
      <c r="EJH643" s="41"/>
      <c r="EJI643" s="41"/>
      <c r="EJJ643" s="41"/>
      <c r="EJK643" s="41"/>
      <c r="EJL643" s="41"/>
      <c r="EJM643" s="41"/>
      <c r="EJN643" s="41"/>
      <c r="EJO643" s="41"/>
      <c r="EJP643" s="41"/>
      <c r="EJQ643" s="41"/>
      <c r="EJR643" s="41"/>
      <c r="EJS643" s="41"/>
      <c r="EJT643" s="41"/>
      <c r="EJU643" s="41"/>
      <c r="EJV643" s="41"/>
      <c r="EJW643" s="41"/>
      <c r="EJX643" s="41"/>
      <c r="EJY643" s="41"/>
      <c r="EJZ643" s="41"/>
      <c r="EKA643" s="41"/>
      <c r="EKB643" s="41"/>
      <c r="EKC643" s="41"/>
      <c r="EKD643" s="41"/>
      <c r="EKE643" s="41"/>
      <c r="EKF643" s="41"/>
      <c r="EKG643" s="41"/>
      <c r="EKH643" s="41"/>
      <c r="EKI643" s="41"/>
      <c r="EKJ643" s="41"/>
      <c r="EKK643" s="41"/>
      <c r="EKL643" s="41"/>
      <c r="EKM643" s="41"/>
      <c r="EKN643" s="41"/>
      <c r="EKO643" s="41"/>
      <c r="EKP643" s="41"/>
      <c r="EKQ643" s="41"/>
      <c r="EKR643" s="41"/>
      <c r="EKS643" s="41"/>
      <c r="EKT643" s="41"/>
      <c r="EKU643" s="41"/>
      <c r="EKV643" s="41"/>
      <c r="EKW643" s="41"/>
      <c r="EKX643" s="41"/>
      <c r="EKY643" s="41"/>
      <c r="EKZ643" s="41"/>
      <c r="ELA643" s="41"/>
      <c r="ELB643" s="41"/>
      <c r="ELC643" s="41"/>
      <c r="ELD643" s="41"/>
      <c r="ELE643" s="41"/>
      <c r="ELF643" s="41"/>
      <c r="ELG643" s="41"/>
      <c r="ELH643" s="41"/>
      <c r="ELI643" s="41"/>
      <c r="ELJ643" s="41"/>
      <c r="ELK643" s="41"/>
      <c r="ELL643" s="41"/>
      <c r="ELM643" s="41"/>
      <c r="ELN643" s="41"/>
      <c r="ELO643" s="41"/>
      <c r="ELP643" s="41"/>
      <c r="ELQ643" s="41"/>
      <c r="ELR643" s="41"/>
      <c r="ELS643" s="41"/>
      <c r="ELT643" s="41"/>
      <c r="ELU643" s="41"/>
      <c r="ELV643" s="41"/>
      <c r="ELW643" s="41"/>
      <c r="ELX643" s="41"/>
      <c r="ELY643" s="41"/>
      <c r="ELZ643" s="41"/>
      <c r="EMA643" s="41"/>
      <c r="EMB643" s="41"/>
      <c r="EMC643" s="41"/>
      <c r="EMD643" s="41"/>
      <c r="EME643" s="41"/>
      <c r="EMF643" s="41"/>
      <c r="EMG643" s="41"/>
      <c r="EMH643" s="41"/>
      <c r="EMI643" s="41"/>
      <c r="EMJ643" s="41"/>
      <c r="EMK643" s="41"/>
      <c r="EML643" s="41"/>
      <c r="EMM643" s="41"/>
      <c r="EMN643" s="41"/>
      <c r="EMO643" s="41"/>
      <c r="EMP643" s="41"/>
      <c r="EMQ643" s="41"/>
      <c r="EMR643" s="41"/>
      <c r="EMS643" s="41"/>
      <c r="EMT643" s="41"/>
      <c r="EMU643" s="41"/>
      <c r="EMV643" s="41"/>
      <c r="EMW643" s="41"/>
      <c r="EMX643" s="41"/>
      <c r="EMY643" s="41"/>
      <c r="EMZ643" s="41"/>
      <c r="ENA643" s="41"/>
      <c r="ENB643" s="41"/>
      <c r="ENC643" s="41"/>
      <c r="END643" s="41"/>
      <c r="ENE643" s="41"/>
      <c r="ENF643" s="41"/>
      <c r="ENG643" s="41"/>
      <c r="ENH643" s="41"/>
      <c r="ENI643" s="41"/>
      <c r="ENJ643" s="41"/>
      <c r="ENK643" s="41"/>
      <c r="ENL643" s="41"/>
      <c r="ENM643" s="41"/>
      <c r="ENN643" s="41"/>
      <c r="ENO643" s="41"/>
      <c r="ENP643" s="41"/>
      <c r="ENQ643" s="41"/>
      <c r="ENR643" s="41"/>
      <c r="ENS643" s="41"/>
      <c r="ENT643" s="41"/>
      <c r="ENU643" s="41"/>
      <c r="ENV643" s="41"/>
      <c r="ENW643" s="41"/>
      <c r="ENX643" s="41"/>
      <c r="ENY643" s="41"/>
      <c r="ENZ643" s="41"/>
      <c r="EOA643" s="41"/>
      <c r="EOB643" s="41"/>
      <c r="EOC643" s="41"/>
      <c r="EOD643" s="41"/>
      <c r="EOE643" s="41"/>
      <c r="EOF643" s="41"/>
      <c r="EOG643" s="41"/>
      <c r="EOH643" s="41"/>
      <c r="EOI643" s="41"/>
      <c r="EOJ643" s="41"/>
      <c r="EOK643" s="41"/>
      <c r="EOL643" s="41"/>
      <c r="EOM643" s="41"/>
      <c r="EON643" s="41"/>
      <c r="EOO643" s="41"/>
      <c r="EOP643" s="41"/>
      <c r="EOQ643" s="41"/>
      <c r="EOR643" s="41"/>
      <c r="EOS643" s="41"/>
      <c r="EOT643" s="41"/>
      <c r="EOU643" s="41"/>
      <c r="EOV643" s="41"/>
      <c r="EOW643" s="41"/>
      <c r="EOX643" s="41"/>
      <c r="EOY643" s="41"/>
      <c r="EOZ643" s="41"/>
      <c r="EPA643" s="41"/>
      <c r="EPB643" s="41"/>
      <c r="EPC643" s="41"/>
      <c r="EPD643" s="41"/>
      <c r="EPE643" s="41"/>
      <c r="EPF643" s="41"/>
      <c r="EPG643" s="41"/>
      <c r="EPH643" s="41"/>
      <c r="EPI643" s="41"/>
      <c r="EPJ643" s="41"/>
      <c r="EPK643" s="41"/>
      <c r="EPL643" s="41"/>
      <c r="EPM643" s="41"/>
      <c r="EPN643" s="41"/>
      <c r="EPO643" s="41"/>
      <c r="EPP643" s="41"/>
      <c r="EPQ643" s="41"/>
      <c r="EPR643" s="41"/>
      <c r="EPS643" s="41"/>
      <c r="EPT643" s="41"/>
      <c r="EPU643" s="41"/>
      <c r="EPV643" s="41"/>
      <c r="EPW643" s="41"/>
      <c r="EPX643" s="41"/>
      <c r="EPY643" s="41"/>
      <c r="EPZ643" s="41"/>
      <c r="EQA643" s="41"/>
      <c r="EQB643" s="41"/>
      <c r="EQC643" s="41"/>
      <c r="EQD643" s="41"/>
      <c r="EQE643" s="41"/>
      <c r="EQF643" s="41"/>
      <c r="EQG643" s="41"/>
      <c r="EQH643" s="41"/>
      <c r="EQI643" s="41"/>
      <c r="EQJ643" s="41"/>
      <c r="EQK643" s="41"/>
      <c r="EQL643" s="41"/>
      <c r="EQM643" s="41"/>
      <c r="EQN643" s="41"/>
      <c r="EQO643" s="41"/>
      <c r="EQP643" s="41"/>
      <c r="EQQ643" s="41"/>
      <c r="EQR643" s="41"/>
      <c r="EQS643" s="41"/>
      <c r="EQT643" s="41"/>
      <c r="EQU643" s="41"/>
      <c r="EQV643" s="41"/>
      <c r="EQW643" s="41"/>
      <c r="EQX643" s="41"/>
      <c r="EQY643" s="41"/>
      <c r="EQZ643" s="41"/>
      <c r="ERA643" s="41"/>
      <c r="ERB643" s="41"/>
      <c r="ERC643" s="41"/>
      <c r="ERD643" s="41"/>
      <c r="ERE643" s="41"/>
      <c r="ERF643" s="41"/>
      <c r="ERG643" s="41"/>
      <c r="ERH643" s="41"/>
      <c r="ERI643" s="41"/>
      <c r="ERJ643" s="41"/>
      <c r="ERK643" s="41"/>
      <c r="ERL643" s="41"/>
      <c r="ERM643" s="41"/>
      <c r="ERN643" s="41"/>
      <c r="ERO643" s="41"/>
      <c r="ERP643" s="41"/>
      <c r="ERQ643" s="41"/>
      <c r="ERR643" s="41"/>
      <c r="ERS643" s="41"/>
      <c r="ERT643" s="41"/>
      <c r="ERU643" s="41"/>
      <c r="ERV643" s="41"/>
      <c r="ERW643" s="41"/>
      <c r="ERX643" s="41"/>
      <c r="ERY643" s="41"/>
      <c r="ERZ643" s="41"/>
      <c r="ESA643" s="41"/>
      <c r="ESB643" s="41"/>
      <c r="ESC643" s="41"/>
      <c r="ESD643" s="41"/>
      <c r="ESE643" s="41"/>
      <c r="ESF643" s="41"/>
      <c r="ESG643" s="41"/>
      <c r="ESH643" s="41"/>
      <c r="ESI643" s="41"/>
      <c r="ESJ643" s="41"/>
      <c r="ESK643" s="41"/>
      <c r="ESL643" s="41"/>
      <c r="ESM643" s="41"/>
      <c r="ESN643" s="41"/>
      <c r="ESO643" s="41"/>
      <c r="ESP643" s="41"/>
      <c r="ESQ643" s="41"/>
      <c r="ESR643" s="41"/>
      <c r="ESS643" s="41"/>
      <c r="EST643" s="41"/>
      <c r="ESU643" s="41"/>
      <c r="ESV643" s="41"/>
      <c r="ESW643" s="41"/>
      <c r="ESX643" s="41"/>
      <c r="ESY643" s="41"/>
      <c r="ESZ643" s="41"/>
      <c r="ETA643" s="41"/>
      <c r="ETB643" s="41"/>
      <c r="ETC643" s="41"/>
      <c r="ETD643" s="41"/>
      <c r="ETE643" s="41"/>
      <c r="ETF643" s="41"/>
      <c r="ETG643" s="41"/>
      <c r="ETH643" s="41"/>
      <c r="ETI643" s="41"/>
      <c r="ETJ643" s="41"/>
      <c r="ETK643" s="41"/>
      <c r="ETL643" s="41"/>
      <c r="ETM643" s="41"/>
      <c r="ETN643" s="41"/>
      <c r="ETO643" s="41"/>
      <c r="ETP643" s="41"/>
      <c r="ETQ643" s="41"/>
      <c r="ETR643" s="41"/>
      <c r="ETS643" s="41"/>
      <c r="ETT643" s="41"/>
      <c r="ETU643" s="41"/>
      <c r="ETV643" s="41"/>
      <c r="ETW643" s="41"/>
      <c r="ETX643" s="41"/>
      <c r="ETY643" s="41"/>
      <c r="ETZ643" s="41"/>
      <c r="EUA643" s="41"/>
      <c r="EUB643" s="41"/>
      <c r="EUC643" s="41"/>
      <c r="EUD643" s="41"/>
      <c r="EUE643" s="41"/>
      <c r="EUF643" s="41"/>
      <c r="EUG643" s="41"/>
      <c r="EUH643" s="41"/>
      <c r="EUI643" s="41"/>
      <c r="EUJ643" s="41"/>
      <c r="EUK643" s="41"/>
      <c r="EUL643" s="41"/>
      <c r="EUM643" s="41"/>
      <c r="EUN643" s="41"/>
      <c r="EUO643" s="41"/>
      <c r="EUP643" s="41"/>
      <c r="EUQ643" s="41"/>
      <c r="EUR643" s="41"/>
      <c r="EUS643" s="41"/>
      <c r="EUT643" s="41"/>
      <c r="EUU643" s="41"/>
      <c r="EUV643" s="41"/>
      <c r="EUW643" s="41"/>
      <c r="EUX643" s="41"/>
      <c r="EUY643" s="41"/>
      <c r="EUZ643" s="41"/>
      <c r="EVA643" s="41"/>
      <c r="EVB643" s="41"/>
      <c r="EVC643" s="41"/>
      <c r="EVD643" s="41"/>
      <c r="EVE643" s="41"/>
      <c r="EVF643" s="41"/>
      <c r="EVG643" s="41"/>
      <c r="EVH643" s="41"/>
      <c r="EVI643" s="41"/>
      <c r="EVJ643" s="41"/>
      <c r="EVK643" s="41"/>
      <c r="EVL643" s="41"/>
      <c r="EVM643" s="41"/>
      <c r="EVN643" s="41"/>
      <c r="EVO643" s="41"/>
      <c r="EVP643" s="41"/>
      <c r="EVQ643" s="41"/>
      <c r="EVR643" s="41"/>
      <c r="EVS643" s="41"/>
      <c r="EVT643" s="41"/>
      <c r="EVU643" s="41"/>
      <c r="EVV643" s="41"/>
      <c r="EVW643" s="41"/>
      <c r="EVX643" s="41"/>
      <c r="EVY643" s="41"/>
      <c r="EVZ643" s="41"/>
      <c r="EWA643" s="41"/>
      <c r="EWB643" s="41"/>
      <c r="EWC643" s="41"/>
      <c r="EWD643" s="41"/>
      <c r="EWE643" s="41"/>
      <c r="EWF643" s="41"/>
      <c r="EWG643" s="41"/>
      <c r="EWH643" s="41"/>
      <c r="EWI643" s="41"/>
      <c r="EWJ643" s="41"/>
      <c r="EWK643" s="41"/>
      <c r="EWL643" s="41"/>
      <c r="EWM643" s="41"/>
      <c r="EWN643" s="41"/>
      <c r="EWO643" s="41"/>
      <c r="EWP643" s="41"/>
      <c r="EWQ643" s="41"/>
      <c r="EWR643" s="41"/>
      <c r="EWS643" s="41"/>
      <c r="EWT643" s="41"/>
      <c r="EWU643" s="41"/>
      <c r="EWV643" s="41"/>
      <c r="EWW643" s="41"/>
      <c r="EWX643" s="41"/>
      <c r="EWY643" s="41"/>
      <c r="EWZ643" s="41"/>
      <c r="EXA643" s="41"/>
      <c r="EXB643" s="41"/>
      <c r="EXC643" s="41"/>
      <c r="EXD643" s="41"/>
      <c r="EXE643" s="41"/>
      <c r="EXF643" s="41"/>
      <c r="EXG643" s="41"/>
      <c r="EXH643" s="41"/>
      <c r="EXI643" s="41"/>
      <c r="EXJ643" s="41"/>
      <c r="EXK643" s="41"/>
      <c r="EXL643" s="41"/>
      <c r="EXM643" s="41"/>
      <c r="EXN643" s="41"/>
      <c r="EXO643" s="41"/>
      <c r="EXP643" s="41"/>
      <c r="EXQ643" s="41"/>
      <c r="EXR643" s="41"/>
      <c r="EXS643" s="41"/>
      <c r="EXT643" s="41"/>
      <c r="EXU643" s="41"/>
      <c r="EXV643" s="41"/>
      <c r="EXW643" s="41"/>
      <c r="EXX643" s="41"/>
      <c r="EXY643" s="41"/>
      <c r="EXZ643" s="41"/>
      <c r="EYA643" s="41"/>
      <c r="EYB643" s="41"/>
      <c r="EYC643" s="41"/>
      <c r="EYD643" s="41"/>
      <c r="EYE643" s="41"/>
      <c r="EYF643" s="41"/>
      <c r="EYG643" s="41"/>
      <c r="EYH643" s="41"/>
      <c r="EYI643" s="41"/>
      <c r="EYJ643" s="41"/>
      <c r="EYK643" s="41"/>
      <c r="EYL643" s="41"/>
      <c r="EYM643" s="41"/>
      <c r="EYN643" s="41"/>
      <c r="EYO643" s="41"/>
      <c r="EYP643" s="41"/>
      <c r="EYQ643" s="41"/>
      <c r="EYR643" s="41"/>
      <c r="EYS643" s="41"/>
      <c r="EYT643" s="41"/>
      <c r="EYU643" s="41"/>
      <c r="EYV643" s="41"/>
      <c r="EYW643" s="41"/>
      <c r="EYX643" s="41"/>
      <c r="EYY643" s="41"/>
      <c r="EYZ643" s="41"/>
      <c r="EZA643" s="41"/>
      <c r="EZB643" s="41"/>
      <c r="EZC643" s="41"/>
      <c r="EZD643" s="41"/>
      <c r="EZE643" s="41"/>
      <c r="EZF643" s="41"/>
      <c r="EZG643" s="41"/>
      <c r="EZH643" s="41"/>
      <c r="EZI643" s="41"/>
      <c r="EZJ643" s="41"/>
      <c r="EZK643" s="41"/>
      <c r="EZL643" s="41"/>
      <c r="EZM643" s="41"/>
      <c r="EZN643" s="41"/>
      <c r="EZO643" s="41"/>
      <c r="EZP643" s="41"/>
      <c r="EZQ643" s="41"/>
      <c r="EZR643" s="41"/>
      <c r="EZS643" s="41"/>
      <c r="EZT643" s="41"/>
      <c r="EZU643" s="41"/>
      <c r="EZV643" s="41"/>
      <c r="EZW643" s="41"/>
      <c r="EZX643" s="41"/>
      <c r="EZY643" s="41"/>
      <c r="EZZ643" s="41"/>
      <c r="FAA643" s="41"/>
      <c r="FAB643" s="41"/>
      <c r="FAC643" s="41"/>
      <c r="FAD643" s="41"/>
      <c r="FAE643" s="41"/>
      <c r="FAF643" s="41"/>
      <c r="FAG643" s="41"/>
      <c r="FAH643" s="41"/>
      <c r="FAI643" s="41"/>
      <c r="FAJ643" s="41"/>
      <c r="FAK643" s="41"/>
      <c r="FAL643" s="41"/>
      <c r="FAM643" s="41"/>
      <c r="FAN643" s="41"/>
      <c r="FAO643" s="41"/>
      <c r="FAP643" s="41"/>
      <c r="FAQ643" s="41"/>
      <c r="FAR643" s="41"/>
      <c r="FAS643" s="41"/>
      <c r="FAT643" s="41"/>
      <c r="FAU643" s="41"/>
      <c r="FAV643" s="41"/>
      <c r="FAW643" s="41"/>
      <c r="FAX643" s="41"/>
      <c r="FAY643" s="41"/>
      <c r="FAZ643" s="41"/>
      <c r="FBA643" s="41"/>
      <c r="FBB643" s="41"/>
      <c r="FBC643" s="41"/>
      <c r="FBD643" s="41"/>
      <c r="FBE643" s="41"/>
      <c r="FBF643" s="41"/>
      <c r="FBG643" s="41"/>
      <c r="FBH643" s="41"/>
      <c r="FBI643" s="41"/>
      <c r="FBJ643" s="41"/>
      <c r="FBK643" s="41"/>
      <c r="FBL643" s="41"/>
      <c r="FBM643" s="41"/>
      <c r="FBN643" s="41"/>
      <c r="FBO643" s="41"/>
      <c r="FBP643" s="41"/>
      <c r="FBQ643" s="41"/>
      <c r="FBR643" s="41"/>
      <c r="FBS643" s="41"/>
      <c r="FBT643" s="41"/>
      <c r="FBU643" s="41"/>
      <c r="FBV643" s="41"/>
      <c r="FBW643" s="41"/>
      <c r="FBX643" s="41"/>
      <c r="FBY643" s="41"/>
      <c r="FBZ643" s="41"/>
      <c r="FCA643" s="41"/>
      <c r="FCB643" s="41"/>
      <c r="FCC643" s="41"/>
      <c r="FCD643" s="41"/>
      <c r="FCE643" s="41"/>
      <c r="FCF643" s="41"/>
      <c r="FCG643" s="41"/>
      <c r="FCH643" s="41"/>
      <c r="FCI643" s="41"/>
      <c r="FCJ643" s="41"/>
      <c r="FCK643" s="41"/>
      <c r="FCL643" s="41"/>
      <c r="FCM643" s="41"/>
      <c r="FCN643" s="41"/>
      <c r="FCO643" s="41"/>
      <c r="FCP643" s="41"/>
      <c r="FCQ643" s="41"/>
      <c r="FCR643" s="41"/>
      <c r="FCS643" s="41"/>
      <c r="FCT643" s="41"/>
      <c r="FCU643" s="41"/>
      <c r="FCV643" s="41"/>
      <c r="FCW643" s="41"/>
      <c r="FCX643" s="41"/>
      <c r="FCY643" s="41"/>
      <c r="FCZ643" s="41"/>
      <c r="FDA643" s="41"/>
      <c r="FDB643" s="41"/>
      <c r="FDC643" s="41"/>
      <c r="FDD643" s="41"/>
      <c r="FDE643" s="41"/>
      <c r="FDF643" s="41"/>
      <c r="FDG643" s="41"/>
      <c r="FDH643" s="41"/>
      <c r="FDI643" s="41"/>
      <c r="FDJ643" s="41"/>
      <c r="FDK643" s="41"/>
      <c r="FDL643" s="41"/>
      <c r="FDM643" s="41"/>
      <c r="FDN643" s="41"/>
      <c r="FDO643" s="41"/>
      <c r="FDP643" s="41"/>
      <c r="FDQ643" s="41"/>
      <c r="FDR643" s="41"/>
      <c r="FDS643" s="41"/>
      <c r="FDT643" s="41"/>
      <c r="FDU643" s="41"/>
      <c r="FDV643" s="41"/>
      <c r="FDW643" s="41"/>
      <c r="FDX643" s="41"/>
      <c r="FDY643" s="41"/>
      <c r="FDZ643" s="41"/>
      <c r="FEA643" s="41"/>
      <c r="FEB643" s="41"/>
      <c r="FEC643" s="41"/>
      <c r="FED643" s="41"/>
      <c r="FEE643" s="41"/>
      <c r="FEF643" s="41"/>
      <c r="FEG643" s="41"/>
      <c r="FEH643" s="41"/>
      <c r="FEI643" s="41"/>
      <c r="FEJ643" s="41"/>
      <c r="FEK643" s="41"/>
      <c r="FEL643" s="41"/>
      <c r="FEM643" s="41"/>
      <c r="FEN643" s="41"/>
      <c r="FEO643" s="41"/>
      <c r="FEP643" s="41"/>
      <c r="FEQ643" s="41"/>
      <c r="FER643" s="41"/>
      <c r="FES643" s="41"/>
      <c r="FET643" s="41"/>
      <c r="FEU643" s="41"/>
      <c r="FEV643" s="41"/>
      <c r="FEW643" s="41"/>
      <c r="FEX643" s="41"/>
      <c r="FEY643" s="41"/>
      <c r="FEZ643" s="41"/>
      <c r="FFA643" s="41"/>
      <c r="FFB643" s="41"/>
      <c r="FFC643" s="41"/>
      <c r="FFD643" s="41"/>
      <c r="FFE643" s="41"/>
      <c r="FFF643" s="41"/>
      <c r="FFG643" s="41"/>
      <c r="FFH643" s="41"/>
      <c r="FFI643" s="41"/>
      <c r="FFJ643" s="41"/>
      <c r="FFK643" s="41"/>
      <c r="FFL643" s="41"/>
      <c r="FFM643" s="41"/>
      <c r="FFN643" s="41"/>
      <c r="FFO643" s="41"/>
      <c r="FFP643" s="41"/>
      <c r="FFQ643" s="41"/>
      <c r="FFR643" s="41"/>
      <c r="FFS643" s="41"/>
      <c r="FFT643" s="41"/>
      <c r="FFU643" s="41"/>
      <c r="FFV643" s="41"/>
      <c r="FFW643" s="41"/>
      <c r="FFX643" s="41"/>
      <c r="FFY643" s="41"/>
      <c r="FFZ643" s="41"/>
      <c r="FGA643" s="41"/>
      <c r="FGB643" s="41"/>
      <c r="FGC643" s="41"/>
      <c r="FGD643" s="41"/>
      <c r="FGE643" s="41"/>
      <c r="FGF643" s="41"/>
      <c r="FGG643" s="41"/>
      <c r="FGH643" s="41"/>
      <c r="FGI643" s="41"/>
      <c r="FGJ643" s="41"/>
      <c r="FGK643" s="41"/>
      <c r="FGL643" s="41"/>
      <c r="FGM643" s="41"/>
      <c r="FGN643" s="41"/>
      <c r="FGO643" s="41"/>
      <c r="FGP643" s="41"/>
      <c r="FGQ643" s="41"/>
      <c r="FGR643" s="41"/>
      <c r="FGS643" s="41"/>
      <c r="FGT643" s="41"/>
      <c r="FGU643" s="41"/>
      <c r="FGV643" s="41"/>
      <c r="FGW643" s="41"/>
      <c r="FGX643" s="41"/>
      <c r="FGY643" s="41"/>
      <c r="FGZ643" s="41"/>
      <c r="FHA643" s="41"/>
      <c r="FHB643" s="41"/>
      <c r="FHC643" s="41"/>
      <c r="FHD643" s="41"/>
      <c r="FHE643" s="41"/>
      <c r="FHF643" s="41"/>
      <c r="FHG643" s="41"/>
      <c r="FHH643" s="41"/>
      <c r="FHI643" s="41"/>
      <c r="FHJ643" s="41"/>
      <c r="FHK643" s="41"/>
      <c r="FHL643" s="41"/>
      <c r="FHM643" s="41"/>
      <c r="FHN643" s="41"/>
      <c r="FHO643" s="41"/>
      <c r="FHP643" s="41"/>
      <c r="FHQ643" s="41"/>
      <c r="FHR643" s="41"/>
      <c r="FHS643" s="41"/>
      <c r="FHT643" s="41"/>
      <c r="FHU643" s="41"/>
      <c r="FHV643" s="41"/>
      <c r="FHW643" s="41"/>
      <c r="FHX643" s="41"/>
      <c r="FHY643" s="41"/>
      <c r="FHZ643" s="41"/>
      <c r="FIA643" s="41"/>
      <c r="FIB643" s="41"/>
      <c r="FIC643" s="41"/>
      <c r="FID643" s="41"/>
      <c r="FIE643" s="41"/>
      <c r="FIF643" s="41"/>
      <c r="FIG643" s="41"/>
      <c r="FIH643" s="41"/>
      <c r="FII643" s="41"/>
      <c r="FIJ643" s="41"/>
      <c r="FIK643" s="41"/>
      <c r="FIL643" s="41"/>
      <c r="FIM643" s="41"/>
      <c r="FIN643" s="41"/>
      <c r="FIO643" s="41"/>
      <c r="FIP643" s="41"/>
      <c r="FIQ643" s="41"/>
      <c r="FIR643" s="41"/>
      <c r="FIS643" s="41"/>
      <c r="FIT643" s="41"/>
      <c r="FIU643" s="41"/>
      <c r="FIV643" s="41"/>
      <c r="FIW643" s="41"/>
      <c r="FIX643" s="41"/>
      <c r="FIY643" s="41"/>
      <c r="FIZ643" s="41"/>
      <c r="FJA643" s="41"/>
      <c r="FJB643" s="41"/>
      <c r="FJC643" s="41"/>
      <c r="FJD643" s="41"/>
      <c r="FJE643" s="41"/>
      <c r="FJF643" s="41"/>
      <c r="FJG643" s="41"/>
      <c r="FJH643" s="41"/>
      <c r="FJI643" s="41"/>
      <c r="FJJ643" s="41"/>
      <c r="FJK643" s="41"/>
      <c r="FJL643" s="41"/>
      <c r="FJM643" s="41"/>
      <c r="FJN643" s="41"/>
      <c r="FJO643" s="41"/>
      <c r="FJP643" s="41"/>
      <c r="FJQ643" s="41"/>
      <c r="FJR643" s="41"/>
      <c r="FJS643" s="41"/>
      <c r="FJT643" s="41"/>
      <c r="FJU643" s="41"/>
      <c r="FJV643" s="41"/>
      <c r="FJW643" s="41"/>
      <c r="FJX643" s="41"/>
      <c r="FJY643" s="41"/>
      <c r="FJZ643" s="41"/>
      <c r="FKA643" s="41"/>
      <c r="FKB643" s="41"/>
      <c r="FKC643" s="41"/>
      <c r="FKD643" s="41"/>
      <c r="FKE643" s="41"/>
      <c r="FKF643" s="41"/>
      <c r="FKG643" s="41"/>
      <c r="FKH643" s="41"/>
      <c r="FKI643" s="41"/>
      <c r="FKJ643" s="41"/>
      <c r="FKK643" s="41"/>
      <c r="FKL643" s="41"/>
      <c r="FKM643" s="41"/>
      <c r="FKN643" s="41"/>
      <c r="FKO643" s="41"/>
      <c r="FKP643" s="41"/>
      <c r="FKQ643" s="41"/>
      <c r="FKR643" s="41"/>
      <c r="FKS643" s="41"/>
      <c r="FKT643" s="41"/>
      <c r="FKU643" s="41"/>
      <c r="FKV643" s="41"/>
      <c r="FKW643" s="41"/>
      <c r="FKX643" s="41"/>
      <c r="FKY643" s="41"/>
      <c r="FKZ643" s="41"/>
      <c r="FLA643" s="41"/>
      <c r="FLB643" s="41"/>
      <c r="FLC643" s="41"/>
      <c r="FLD643" s="41"/>
      <c r="FLE643" s="41"/>
      <c r="FLF643" s="41"/>
      <c r="FLG643" s="41"/>
      <c r="FLH643" s="41"/>
      <c r="FLI643" s="41"/>
      <c r="FLJ643" s="41"/>
      <c r="FLK643" s="41"/>
      <c r="FLL643" s="41"/>
      <c r="FLM643" s="41"/>
      <c r="FLN643" s="41"/>
      <c r="FLO643" s="41"/>
      <c r="FLP643" s="41"/>
      <c r="FLQ643" s="41"/>
      <c r="FLR643" s="41"/>
      <c r="FLS643" s="41"/>
      <c r="FLT643" s="41"/>
      <c r="FLU643" s="41"/>
      <c r="FLV643" s="41"/>
      <c r="FLW643" s="41"/>
      <c r="FLX643" s="41"/>
      <c r="FLY643" s="41"/>
      <c r="FLZ643" s="41"/>
      <c r="FMA643" s="41"/>
      <c r="FMB643" s="41"/>
      <c r="FMC643" s="41"/>
      <c r="FMD643" s="41"/>
      <c r="FME643" s="41"/>
      <c r="FMF643" s="41"/>
      <c r="FMG643" s="41"/>
      <c r="FMH643" s="41"/>
      <c r="FMI643" s="41"/>
      <c r="FMJ643" s="41"/>
      <c r="FMK643" s="41"/>
      <c r="FML643" s="41"/>
      <c r="FMM643" s="41"/>
      <c r="FMN643" s="41"/>
      <c r="FMO643" s="41"/>
      <c r="FMP643" s="41"/>
      <c r="FMQ643" s="41"/>
      <c r="FMR643" s="41"/>
      <c r="FMS643" s="41"/>
      <c r="FMT643" s="41"/>
      <c r="FMU643" s="41"/>
      <c r="FMV643" s="41"/>
      <c r="FMW643" s="41"/>
      <c r="FMX643" s="41"/>
      <c r="FMY643" s="41"/>
      <c r="FMZ643" s="41"/>
      <c r="FNA643" s="41"/>
      <c r="FNB643" s="41"/>
      <c r="FNC643" s="41"/>
      <c r="FND643" s="41"/>
      <c r="FNE643" s="41"/>
      <c r="FNF643" s="41"/>
      <c r="FNG643" s="41"/>
      <c r="FNH643" s="41"/>
      <c r="FNI643" s="41"/>
      <c r="FNJ643" s="41"/>
      <c r="FNK643" s="41"/>
      <c r="FNL643" s="41"/>
      <c r="FNM643" s="41"/>
      <c r="FNN643" s="41"/>
      <c r="FNO643" s="41"/>
      <c r="FNP643" s="41"/>
      <c r="FNQ643" s="41"/>
      <c r="FNR643" s="41"/>
      <c r="FNS643" s="41"/>
      <c r="FNT643" s="41"/>
      <c r="FNU643" s="41"/>
      <c r="FNV643" s="41"/>
      <c r="FNW643" s="41"/>
      <c r="FNX643" s="41"/>
      <c r="FNY643" s="41"/>
      <c r="FNZ643" s="41"/>
      <c r="FOA643" s="41"/>
      <c r="FOB643" s="41"/>
      <c r="FOC643" s="41"/>
      <c r="FOD643" s="41"/>
      <c r="FOE643" s="41"/>
      <c r="FOF643" s="41"/>
      <c r="FOG643" s="41"/>
      <c r="FOH643" s="41"/>
      <c r="FOI643" s="41"/>
      <c r="FOJ643" s="41"/>
      <c r="FOK643" s="41"/>
      <c r="FOL643" s="41"/>
      <c r="FOM643" s="41"/>
      <c r="FON643" s="41"/>
      <c r="FOO643" s="41"/>
      <c r="FOP643" s="41"/>
      <c r="FOQ643" s="41"/>
      <c r="FOR643" s="41"/>
      <c r="FOS643" s="41"/>
      <c r="FOT643" s="41"/>
      <c r="FOU643" s="41"/>
      <c r="FOV643" s="41"/>
      <c r="FOW643" s="41"/>
      <c r="FOX643" s="41"/>
      <c r="FOY643" s="41"/>
      <c r="FOZ643" s="41"/>
      <c r="FPA643" s="41"/>
      <c r="FPB643" s="41"/>
      <c r="FPC643" s="41"/>
      <c r="FPD643" s="41"/>
      <c r="FPE643" s="41"/>
      <c r="FPF643" s="41"/>
      <c r="FPG643" s="41"/>
      <c r="FPH643" s="41"/>
      <c r="FPI643" s="41"/>
      <c r="FPJ643" s="41"/>
      <c r="FPK643" s="41"/>
      <c r="FPL643" s="41"/>
      <c r="FPM643" s="41"/>
      <c r="FPN643" s="41"/>
      <c r="FPO643" s="41"/>
      <c r="FPP643" s="41"/>
      <c r="FPQ643" s="41"/>
      <c r="FPR643" s="41"/>
      <c r="FPS643" s="41"/>
      <c r="FPT643" s="41"/>
      <c r="FPU643" s="41"/>
      <c r="FPV643" s="41"/>
      <c r="FPW643" s="41"/>
      <c r="FPX643" s="41"/>
      <c r="FPY643" s="41"/>
      <c r="FPZ643" s="41"/>
      <c r="FQA643" s="41"/>
      <c r="FQB643" s="41"/>
      <c r="FQC643" s="41"/>
      <c r="FQD643" s="41"/>
      <c r="FQE643" s="41"/>
      <c r="FQF643" s="41"/>
      <c r="FQG643" s="41"/>
      <c r="FQH643" s="41"/>
      <c r="FQI643" s="41"/>
      <c r="FQJ643" s="41"/>
      <c r="FQK643" s="41"/>
      <c r="FQL643" s="41"/>
      <c r="FQM643" s="41"/>
      <c r="FQN643" s="41"/>
      <c r="FQO643" s="41"/>
      <c r="FQP643" s="41"/>
      <c r="FQQ643" s="41"/>
      <c r="FQR643" s="41"/>
      <c r="FQS643" s="41"/>
      <c r="FQT643" s="41"/>
      <c r="FQU643" s="41"/>
      <c r="FQV643" s="41"/>
      <c r="FQW643" s="41"/>
      <c r="FQX643" s="41"/>
      <c r="FQY643" s="41"/>
      <c r="FQZ643" s="41"/>
      <c r="FRA643" s="41"/>
      <c r="FRB643" s="41"/>
      <c r="FRC643" s="41"/>
      <c r="FRD643" s="41"/>
      <c r="FRE643" s="41"/>
      <c r="FRF643" s="41"/>
      <c r="FRG643" s="41"/>
      <c r="FRH643" s="41"/>
      <c r="FRI643" s="41"/>
      <c r="FRJ643" s="41"/>
      <c r="FRK643" s="41"/>
      <c r="FRL643" s="41"/>
      <c r="FRM643" s="41"/>
      <c r="FRN643" s="41"/>
      <c r="FRO643" s="41"/>
      <c r="FRP643" s="41"/>
      <c r="FRQ643" s="41"/>
      <c r="FRR643" s="41"/>
      <c r="FRS643" s="41"/>
      <c r="FRT643" s="41"/>
      <c r="FRU643" s="41"/>
      <c r="FRV643" s="41"/>
      <c r="FRW643" s="41"/>
      <c r="FRX643" s="41"/>
      <c r="FRY643" s="41"/>
      <c r="FRZ643" s="41"/>
      <c r="FSA643" s="41"/>
      <c r="FSB643" s="41"/>
      <c r="FSC643" s="41"/>
      <c r="FSD643" s="41"/>
      <c r="FSE643" s="41"/>
      <c r="FSF643" s="41"/>
      <c r="FSG643" s="41"/>
      <c r="FSH643" s="41"/>
      <c r="FSI643" s="41"/>
      <c r="FSJ643" s="41"/>
      <c r="FSK643" s="41"/>
      <c r="FSL643" s="41"/>
      <c r="FSM643" s="41"/>
      <c r="FSN643" s="41"/>
      <c r="FSO643" s="41"/>
      <c r="FSP643" s="41"/>
      <c r="FSQ643" s="41"/>
      <c r="FSR643" s="41"/>
      <c r="FSS643" s="41"/>
      <c r="FST643" s="41"/>
      <c r="FSU643" s="41"/>
      <c r="FSV643" s="41"/>
      <c r="FSW643" s="41"/>
      <c r="FSX643" s="41"/>
      <c r="FSY643" s="41"/>
      <c r="FSZ643" s="41"/>
      <c r="FTA643" s="41"/>
      <c r="FTB643" s="41"/>
      <c r="FTC643" s="41"/>
      <c r="FTD643" s="41"/>
      <c r="FTE643" s="41"/>
      <c r="FTF643" s="41"/>
      <c r="FTG643" s="41"/>
      <c r="FTH643" s="41"/>
      <c r="FTI643" s="41"/>
      <c r="FTJ643" s="41"/>
      <c r="FTK643" s="41"/>
      <c r="FTL643" s="41"/>
      <c r="FTM643" s="41"/>
      <c r="FTN643" s="41"/>
      <c r="FTO643" s="41"/>
      <c r="FTP643" s="41"/>
      <c r="FTQ643" s="41"/>
      <c r="FTR643" s="41"/>
      <c r="FTS643" s="41"/>
      <c r="FTT643" s="41"/>
      <c r="FTU643" s="41"/>
      <c r="FTV643" s="41"/>
      <c r="FTW643" s="41"/>
      <c r="FTX643" s="41"/>
      <c r="FTY643" s="41"/>
      <c r="FTZ643" s="41"/>
      <c r="FUA643" s="41"/>
      <c r="FUB643" s="41"/>
      <c r="FUC643" s="41"/>
      <c r="FUD643" s="41"/>
      <c r="FUE643" s="41"/>
      <c r="FUF643" s="41"/>
      <c r="FUG643" s="41"/>
      <c r="FUH643" s="41"/>
      <c r="FUI643" s="41"/>
      <c r="FUJ643" s="41"/>
      <c r="FUK643" s="41"/>
      <c r="FUL643" s="41"/>
      <c r="FUM643" s="41"/>
      <c r="FUN643" s="41"/>
      <c r="FUO643" s="41"/>
      <c r="FUP643" s="41"/>
      <c r="FUQ643" s="41"/>
      <c r="FUR643" s="41"/>
      <c r="FUS643" s="41"/>
      <c r="FUT643" s="41"/>
      <c r="FUU643" s="41"/>
      <c r="FUV643" s="41"/>
      <c r="FUW643" s="41"/>
      <c r="FUX643" s="41"/>
      <c r="FUY643" s="41"/>
      <c r="FUZ643" s="41"/>
      <c r="FVA643" s="41"/>
      <c r="FVB643" s="41"/>
      <c r="FVC643" s="41"/>
      <c r="FVD643" s="41"/>
      <c r="FVE643" s="41"/>
      <c r="FVF643" s="41"/>
      <c r="FVG643" s="41"/>
      <c r="FVH643" s="41"/>
      <c r="FVI643" s="41"/>
      <c r="FVJ643" s="41"/>
      <c r="FVK643" s="41"/>
      <c r="FVL643" s="41"/>
      <c r="FVM643" s="41"/>
      <c r="FVN643" s="41"/>
      <c r="FVO643" s="41"/>
      <c r="FVP643" s="41"/>
      <c r="FVQ643" s="41"/>
      <c r="FVR643" s="41"/>
      <c r="FVS643" s="41"/>
      <c r="FVT643" s="41"/>
      <c r="FVU643" s="41"/>
      <c r="FVV643" s="41"/>
      <c r="FVW643" s="41"/>
      <c r="FVX643" s="41"/>
      <c r="FVY643" s="41"/>
      <c r="FVZ643" s="41"/>
      <c r="FWA643" s="41"/>
      <c r="FWB643" s="41"/>
      <c r="FWC643" s="41"/>
      <c r="FWD643" s="41"/>
      <c r="FWE643" s="41"/>
      <c r="FWF643" s="41"/>
      <c r="FWG643" s="41"/>
      <c r="FWH643" s="41"/>
      <c r="FWI643" s="41"/>
      <c r="FWJ643" s="41"/>
      <c r="FWK643" s="41"/>
      <c r="FWL643" s="41"/>
      <c r="FWM643" s="41"/>
      <c r="FWN643" s="41"/>
      <c r="FWO643" s="41"/>
      <c r="FWP643" s="41"/>
      <c r="FWQ643" s="41"/>
      <c r="FWR643" s="41"/>
      <c r="FWS643" s="41"/>
      <c r="FWT643" s="41"/>
      <c r="FWU643" s="41"/>
      <c r="FWV643" s="41"/>
      <c r="FWW643" s="41"/>
      <c r="FWX643" s="41"/>
      <c r="FWY643" s="41"/>
      <c r="FWZ643" s="41"/>
      <c r="FXA643" s="41"/>
      <c r="FXB643" s="41"/>
      <c r="FXC643" s="41"/>
      <c r="FXD643" s="41"/>
      <c r="FXE643" s="41"/>
      <c r="FXF643" s="41"/>
      <c r="FXG643" s="41"/>
      <c r="FXH643" s="41"/>
      <c r="FXI643" s="41"/>
      <c r="FXJ643" s="41"/>
      <c r="FXK643" s="41"/>
      <c r="FXL643" s="41"/>
      <c r="FXM643" s="41"/>
      <c r="FXN643" s="41"/>
      <c r="FXO643" s="41"/>
      <c r="FXP643" s="41"/>
      <c r="FXQ643" s="41"/>
      <c r="FXR643" s="41"/>
      <c r="FXS643" s="41"/>
      <c r="FXT643" s="41"/>
      <c r="FXU643" s="41"/>
      <c r="FXV643" s="41"/>
      <c r="FXW643" s="41"/>
      <c r="FXX643" s="41"/>
      <c r="FXY643" s="41"/>
      <c r="FXZ643" s="41"/>
      <c r="FYA643" s="41"/>
      <c r="FYB643" s="41"/>
      <c r="FYC643" s="41"/>
      <c r="FYD643" s="41"/>
      <c r="FYE643" s="41"/>
      <c r="FYF643" s="41"/>
      <c r="FYG643" s="41"/>
      <c r="FYH643" s="41"/>
      <c r="FYI643" s="41"/>
      <c r="FYJ643" s="41"/>
      <c r="FYK643" s="41"/>
      <c r="FYL643" s="41"/>
      <c r="FYM643" s="41"/>
      <c r="FYN643" s="41"/>
      <c r="FYO643" s="41"/>
      <c r="FYP643" s="41"/>
      <c r="FYQ643" s="41"/>
      <c r="FYR643" s="41"/>
      <c r="FYS643" s="41"/>
      <c r="FYT643" s="41"/>
      <c r="FYU643" s="41"/>
      <c r="FYV643" s="41"/>
      <c r="FYW643" s="41"/>
      <c r="FYX643" s="41"/>
      <c r="FYY643" s="41"/>
      <c r="FYZ643" s="41"/>
      <c r="FZA643" s="41"/>
      <c r="FZB643" s="41"/>
      <c r="FZC643" s="41"/>
      <c r="FZD643" s="41"/>
      <c r="FZE643" s="41"/>
      <c r="FZF643" s="41"/>
      <c r="FZG643" s="41"/>
      <c r="FZH643" s="41"/>
      <c r="FZI643" s="41"/>
      <c r="FZJ643" s="41"/>
      <c r="FZK643" s="41"/>
      <c r="FZL643" s="41"/>
      <c r="FZM643" s="41"/>
      <c r="FZN643" s="41"/>
      <c r="FZO643" s="41"/>
      <c r="FZP643" s="41"/>
      <c r="FZQ643" s="41"/>
      <c r="FZR643" s="41"/>
      <c r="FZS643" s="41"/>
      <c r="FZT643" s="41"/>
      <c r="FZU643" s="41"/>
      <c r="FZV643" s="41"/>
      <c r="FZW643" s="41"/>
      <c r="FZX643" s="41"/>
      <c r="FZY643" s="41"/>
      <c r="FZZ643" s="41"/>
      <c r="GAA643" s="41"/>
      <c r="GAB643" s="41"/>
      <c r="GAC643" s="41"/>
      <c r="GAD643" s="41"/>
      <c r="GAE643" s="41"/>
      <c r="GAF643" s="41"/>
      <c r="GAG643" s="41"/>
      <c r="GAH643" s="41"/>
      <c r="GAI643" s="41"/>
      <c r="GAJ643" s="41"/>
      <c r="GAK643" s="41"/>
      <c r="GAL643" s="41"/>
      <c r="GAM643" s="41"/>
      <c r="GAN643" s="41"/>
      <c r="GAO643" s="41"/>
      <c r="GAP643" s="41"/>
      <c r="GAQ643" s="41"/>
      <c r="GAR643" s="41"/>
      <c r="GAS643" s="41"/>
      <c r="GAT643" s="41"/>
      <c r="GAU643" s="41"/>
      <c r="GAV643" s="41"/>
      <c r="GAW643" s="41"/>
      <c r="GAX643" s="41"/>
      <c r="GAY643" s="41"/>
      <c r="GAZ643" s="41"/>
      <c r="GBA643" s="41"/>
      <c r="GBB643" s="41"/>
      <c r="GBC643" s="41"/>
      <c r="GBD643" s="41"/>
      <c r="GBE643" s="41"/>
      <c r="GBF643" s="41"/>
      <c r="GBG643" s="41"/>
      <c r="GBH643" s="41"/>
      <c r="GBI643" s="41"/>
      <c r="GBJ643" s="41"/>
      <c r="GBK643" s="41"/>
      <c r="GBL643" s="41"/>
      <c r="GBM643" s="41"/>
      <c r="GBN643" s="41"/>
      <c r="GBO643" s="41"/>
      <c r="GBP643" s="41"/>
      <c r="GBQ643" s="41"/>
      <c r="GBR643" s="41"/>
      <c r="GBS643" s="41"/>
      <c r="GBT643" s="41"/>
      <c r="GBU643" s="41"/>
      <c r="GBV643" s="41"/>
      <c r="GBW643" s="41"/>
      <c r="GBX643" s="41"/>
      <c r="GBY643" s="41"/>
      <c r="GBZ643" s="41"/>
      <c r="GCA643" s="41"/>
      <c r="GCB643" s="41"/>
      <c r="GCC643" s="41"/>
      <c r="GCD643" s="41"/>
      <c r="GCE643" s="41"/>
      <c r="GCF643" s="41"/>
      <c r="GCG643" s="41"/>
      <c r="GCH643" s="41"/>
      <c r="GCI643" s="41"/>
      <c r="GCJ643" s="41"/>
      <c r="GCK643" s="41"/>
      <c r="GCL643" s="41"/>
      <c r="GCM643" s="41"/>
      <c r="GCN643" s="41"/>
      <c r="GCO643" s="41"/>
      <c r="GCP643" s="41"/>
      <c r="GCQ643" s="41"/>
      <c r="GCR643" s="41"/>
      <c r="GCS643" s="41"/>
      <c r="GCT643" s="41"/>
      <c r="GCU643" s="41"/>
      <c r="GCV643" s="41"/>
      <c r="GCW643" s="41"/>
      <c r="GCX643" s="41"/>
      <c r="GCY643" s="41"/>
      <c r="GCZ643" s="41"/>
      <c r="GDA643" s="41"/>
      <c r="GDB643" s="41"/>
      <c r="GDC643" s="41"/>
      <c r="GDD643" s="41"/>
      <c r="GDE643" s="41"/>
      <c r="GDF643" s="41"/>
      <c r="GDG643" s="41"/>
      <c r="GDH643" s="41"/>
      <c r="GDI643" s="41"/>
      <c r="GDJ643" s="41"/>
      <c r="GDK643" s="41"/>
      <c r="GDL643" s="41"/>
      <c r="GDM643" s="41"/>
      <c r="GDN643" s="41"/>
      <c r="GDO643" s="41"/>
      <c r="GDP643" s="41"/>
      <c r="GDQ643" s="41"/>
      <c r="GDR643" s="41"/>
      <c r="GDS643" s="41"/>
      <c r="GDT643" s="41"/>
      <c r="GDU643" s="41"/>
      <c r="GDV643" s="41"/>
      <c r="GDW643" s="41"/>
      <c r="GDX643" s="41"/>
      <c r="GDY643" s="41"/>
      <c r="GDZ643" s="41"/>
      <c r="GEA643" s="41"/>
      <c r="GEB643" s="41"/>
      <c r="GEC643" s="41"/>
      <c r="GED643" s="41"/>
      <c r="GEE643" s="41"/>
      <c r="GEF643" s="41"/>
      <c r="GEG643" s="41"/>
      <c r="GEH643" s="41"/>
      <c r="GEI643" s="41"/>
      <c r="GEJ643" s="41"/>
      <c r="GEK643" s="41"/>
      <c r="GEL643" s="41"/>
      <c r="GEM643" s="41"/>
      <c r="GEN643" s="41"/>
      <c r="GEO643" s="41"/>
      <c r="GEP643" s="41"/>
      <c r="GEQ643" s="41"/>
      <c r="GER643" s="41"/>
      <c r="GES643" s="41"/>
      <c r="GET643" s="41"/>
      <c r="GEU643" s="41"/>
      <c r="GEV643" s="41"/>
      <c r="GEW643" s="41"/>
      <c r="GEX643" s="41"/>
      <c r="GEY643" s="41"/>
      <c r="GEZ643" s="41"/>
      <c r="GFA643" s="41"/>
      <c r="GFB643" s="41"/>
      <c r="GFC643" s="41"/>
      <c r="GFD643" s="41"/>
      <c r="GFE643" s="41"/>
      <c r="GFF643" s="41"/>
      <c r="GFG643" s="41"/>
      <c r="GFH643" s="41"/>
      <c r="GFI643" s="41"/>
      <c r="GFJ643" s="41"/>
      <c r="GFK643" s="41"/>
      <c r="GFL643" s="41"/>
      <c r="GFM643" s="41"/>
      <c r="GFN643" s="41"/>
      <c r="GFO643" s="41"/>
      <c r="GFP643" s="41"/>
      <c r="GFQ643" s="41"/>
      <c r="GFR643" s="41"/>
      <c r="GFS643" s="41"/>
      <c r="GFT643" s="41"/>
      <c r="GFU643" s="41"/>
      <c r="GFV643" s="41"/>
      <c r="GFW643" s="41"/>
      <c r="GFX643" s="41"/>
      <c r="GFY643" s="41"/>
      <c r="GFZ643" s="41"/>
      <c r="GGA643" s="41"/>
      <c r="GGB643" s="41"/>
      <c r="GGC643" s="41"/>
      <c r="GGD643" s="41"/>
      <c r="GGE643" s="41"/>
      <c r="GGF643" s="41"/>
      <c r="GGG643" s="41"/>
      <c r="GGH643" s="41"/>
      <c r="GGI643" s="41"/>
      <c r="GGJ643" s="41"/>
      <c r="GGK643" s="41"/>
      <c r="GGL643" s="41"/>
      <c r="GGM643" s="41"/>
      <c r="GGN643" s="41"/>
      <c r="GGO643" s="41"/>
      <c r="GGP643" s="41"/>
      <c r="GGQ643" s="41"/>
      <c r="GGR643" s="41"/>
      <c r="GGS643" s="41"/>
      <c r="GGT643" s="41"/>
      <c r="GGU643" s="41"/>
      <c r="GGV643" s="41"/>
      <c r="GGW643" s="41"/>
      <c r="GGX643" s="41"/>
      <c r="GGY643" s="41"/>
      <c r="GGZ643" s="41"/>
      <c r="GHA643" s="41"/>
      <c r="GHB643" s="41"/>
      <c r="GHC643" s="41"/>
      <c r="GHD643" s="41"/>
      <c r="GHE643" s="41"/>
      <c r="GHF643" s="41"/>
      <c r="GHG643" s="41"/>
      <c r="GHH643" s="41"/>
      <c r="GHI643" s="41"/>
      <c r="GHJ643" s="41"/>
      <c r="GHK643" s="41"/>
      <c r="GHL643" s="41"/>
      <c r="GHM643" s="41"/>
      <c r="GHN643" s="41"/>
      <c r="GHO643" s="41"/>
      <c r="GHP643" s="41"/>
      <c r="GHQ643" s="41"/>
      <c r="GHR643" s="41"/>
      <c r="GHS643" s="41"/>
      <c r="GHT643" s="41"/>
      <c r="GHU643" s="41"/>
      <c r="GHV643" s="41"/>
      <c r="GHW643" s="41"/>
      <c r="GHX643" s="41"/>
      <c r="GHY643" s="41"/>
      <c r="GHZ643" s="41"/>
      <c r="GIA643" s="41"/>
      <c r="GIB643" s="41"/>
      <c r="GIC643" s="41"/>
      <c r="GID643" s="41"/>
      <c r="GIE643" s="41"/>
      <c r="GIF643" s="41"/>
      <c r="GIG643" s="41"/>
      <c r="GIH643" s="41"/>
      <c r="GII643" s="41"/>
      <c r="GIJ643" s="41"/>
      <c r="GIK643" s="41"/>
      <c r="GIL643" s="41"/>
      <c r="GIM643" s="41"/>
      <c r="GIN643" s="41"/>
      <c r="GIO643" s="41"/>
      <c r="GIP643" s="41"/>
      <c r="GIQ643" s="41"/>
      <c r="GIR643" s="41"/>
      <c r="GIS643" s="41"/>
      <c r="GIT643" s="41"/>
      <c r="GIU643" s="41"/>
      <c r="GIV643" s="41"/>
      <c r="GIW643" s="41"/>
      <c r="GIX643" s="41"/>
      <c r="GIY643" s="41"/>
      <c r="GIZ643" s="41"/>
      <c r="GJA643" s="41"/>
      <c r="GJB643" s="41"/>
      <c r="GJC643" s="41"/>
      <c r="GJD643" s="41"/>
      <c r="GJE643" s="41"/>
      <c r="GJF643" s="41"/>
      <c r="GJG643" s="41"/>
      <c r="GJH643" s="41"/>
      <c r="GJI643" s="41"/>
      <c r="GJJ643" s="41"/>
      <c r="GJK643" s="41"/>
      <c r="GJL643" s="41"/>
      <c r="GJM643" s="41"/>
      <c r="GJN643" s="41"/>
      <c r="GJO643" s="41"/>
      <c r="GJP643" s="41"/>
      <c r="GJQ643" s="41"/>
      <c r="GJR643" s="41"/>
      <c r="GJS643" s="41"/>
      <c r="GJT643" s="41"/>
      <c r="GJU643" s="41"/>
      <c r="GJV643" s="41"/>
      <c r="GJW643" s="41"/>
      <c r="GJX643" s="41"/>
      <c r="GJY643" s="41"/>
      <c r="GJZ643" s="41"/>
      <c r="GKA643" s="41"/>
      <c r="GKB643" s="41"/>
      <c r="GKC643" s="41"/>
      <c r="GKD643" s="41"/>
      <c r="GKE643" s="41"/>
      <c r="GKF643" s="41"/>
      <c r="GKG643" s="41"/>
      <c r="GKH643" s="41"/>
      <c r="GKI643" s="41"/>
      <c r="GKJ643" s="41"/>
      <c r="GKK643" s="41"/>
      <c r="GKL643" s="41"/>
      <c r="GKM643" s="41"/>
      <c r="GKN643" s="41"/>
      <c r="GKO643" s="41"/>
      <c r="GKP643" s="41"/>
      <c r="GKQ643" s="41"/>
      <c r="GKR643" s="41"/>
      <c r="GKS643" s="41"/>
      <c r="GKT643" s="41"/>
      <c r="GKU643" s="41"/>
      <c r="GKV643" s="41"/>
      <c r="GKW643" s="41"/>
      <c r="GKX643" s="41"/>
      <c r="GKY643" s="41"/>
      <c r="GKZ643" s="41"/>
      <c r="GLA643" s="41"/>
      <c r="GLB643" s="41"/>
      <c r="GLC643" s="41"/>
      <c r="GLD643" s="41"/>
      <c r="GLE643" s="41"/>
      <c r="GLF643" s="41"/>
      <c r="GLG643" s="41"/>
      <c r="GLH643" s="41"/>
      <c r="GLI643" s="41"/>
      <c r="GLJ643" s="41"/>
      <c r="GLK643" s="41"/>
      <c r="GLL643" s="41"/>
      <c r="GLM643" s="41"/>
      <c r="GLN643" s="41"/>
      <c r="GLO643" s="41"/>
      <c r="GLP643" s="41"/>
      <c r="GLQ643" s="41"/>
      <c r="GLR643" s="41"/>
      <c r="GLS643" s="41"/>
      <c r="GLT643" s="41"/>
      <c r="GLU643" s="41"/>
      <c r="GLV643" s="41"/>
      <c r="GLW643" s="41"/>
      <c r="GLX643" s="41"/>
      <c r="GLY643" s="41"/>
      <c r="GLZ643" s="41"/>
      <c r="GMA643" s="41"/>
      <c r="GMB643" s="41"/>
      <c r="GMC643" s="41"/>
      <c r="GMD643" s="41"/>
      <c r="GME643" s="41"/>
      <c r="GMF643" s="41"/>
      <c r="GMG643" s="41"/>
      <c r="GMH643" s="41"/>
      <c r="GMI643" s="41"/>
      <c r="GMJ643" s="41"/>
      <c r="GMK643" s="41"/>
      <c r="GML643" s="41"/>
      <c r="GMM643" s="41"/>
      <c r="GMN643" s="41"/>
      <c r="GMO643" s="41"/>
      <c r="GMP643" s="41"/>
      <c r="GMQ643" s="41"/>
      <c r="GMR643" s="41"/>
      <c r="GMS643" s="41"/>
      <c r="GMT643" s="41"/>
      <c r="GMU643" s="41"/>
      <c r="GMV643" s="41"/>
      <c r="GMW643" s="41"/>
      <c r="GMX643" s="41"/>
      <c r="GMY643" s="41"/>
      <c r="GMZ643" s="41"/>
      <c r="GNA643" s="41"/>
      <c r="GNB643" s="41"/>
      <c r="GNC643" s="41"/>
      <c r="GND643" s="41"/>
      <c r="GNE643" s="41"/>
      <c r="GNF643" s="41"/>
      <c r="GNG643" s="41"/>
      <c r="GNH643" s="41"/>
      <c r="GNI643" s="41"/>
      <c r="GNJ643" s="41"/>
      <c r="GNK643" s="41"/>
      <c r="GNL643" s="41"/>
      <c r="GNM643" s="41"/>
      <c r="GNN643" s="41"/>
      <c r="GNO643" s="41"/>
      <c r="GNP643" s="41"/>
      <c r="GNQ643" s="41"/>
      <c r="GNR643" s="41"/>
      <c r="GNS643" s="41"/>
      <c r="GNT643" s="41"/>
      <c r="GNU643" s="41"/>
      <c r="GNV643" s="41"/>
      <c r="GNW643" s="41"/>
      <c r="GNX643" s="41"/>
      <c r="GNY643" s="41"/>
      <c r="GNZ643" s="41"/>
      <c r="GOA643" s="41"/>
      <c r="GOB643" s="41"/>
      <c r="GOC643" s="41"/>
      <c r="GOD643" s="41"/>
      <c r="GOE643" s="41"/>
      <c r="GOF643" s="41"/>
      <c r="GOG643" s="41"/>
      <c r="GOH643" s="41"/>
      <c r="GOI643" s="41"/>
      <c r="GOJ643" s="41"/>
      <c r="GOK643" s="41"/>
      <c r="GOL643" s="41"/>
      <c r="GOM643" s="41"/>
      <c r="GON643" s="41"/>
      <c r="GOO643" s="41"/>
      <c r="GOP643" s="41"/>
      <c r="GOQ643" s="41"/>
      <c r="GOR643" s="41"/>
      <c r="GOS643" s="41"/>
      <c r="GOT643" s="41"/>
      <c r="GOU643" s="41"/>
      <c r="GOV643" s="41"/>
      <c r="GOW643" s="41"/>
      <c r="GOX643" s="41"/>
      <c r="GOY643" s="41"/>
      <c r="GOZ643" s="41"/>
      <c r="GPA643" s="41"/>
      <c r="GPB643" s="41"/>
      <c r="GPC643" s="41"/>
      <c r="GPD643" s="41"/>
      <c r="GPE643" s="41"/>
      <c r="GPF643" s="41"/>
      <c r="GPG643" s="41"/>
      <c r="GPH643" s="41"/>
      <c r="GPI643" s="41"/>
      <c r="GPJ643" s="41"/>
      <c r="GPK643" s="41"/>
      <c r="GPL643" s="41"/>
      <c r="GPM643" s="41"/>
      <c r="GPN643" s="41"/>
      <c r="GPO643" s="41"/>
      <c r="GPP643" s="41"/>
      <c r="GPQ643" s="41"/>
      <c r="GPR643" s="41"/>
      <c r="GPS643" s="41"/>
      <c r="GPT643" s="41"/>
      <c r="GPU643" s="41"/>
      <c r="GPV643" s="41"/>
      <c r="GPW643" s="41"/>
      <c r="GPX643" s="41"/>
      <c r="GPY643" s="41"/>
      <c r="GPZ643" s="41"/>
      <c r="GQA643" s="41"/>
      <c r="GQB643" s="41"/>
      <c r="GQC643" s="41"/>
      <c r="GQD643" s="41"/>
      <c r="GQE643" s="41"/>
      <c r="GQF643" s="41"/>
      <c r="GQG643" s="41"/>
      <c r="GQH643" s="41"/>
      <c r="GQI643" s="41"/>
      <c r="GQJ643" s="41"/>
      <c r="GQK643" s="41"/>
      <c r="GQL643" s="41"/>
      <c r="GQM643" s="41"/>
      <c r="GQN643" s="41"/>
      <c r="GQO643" s="41"/>
      <c r="GQP643" s="41"/>
      <c r="GQQ643" s="41"/>
      <c r="GQR643" s="41"/>
      <c r="GQS643" s="41"/>
      <c r="GQT643" s="41"/>
      <c r="GQU643" s="41"/>
      <c r="GQV643" s="41"/>
      <c r="GQW643" s="41"/>
      <c r="GQX643" s="41"/>
      <c r="GQY643" s="41"/>
      <c r="GQZ643" s="41"/>
      <c r="GRA643" s="41"/>
      <c r="GRB643" s="41"/>
      <c r="GRC643" s="41"/>
      <c r="GRD643" s="41"/>
      <c r="GRE643" s="41"/>
      <c r="GRF643" s="41"/>
      <c r="GRG643" s="41"/>
      <c r="GRH643" s="41"/>
      <c r="GRI643" s="41"/>
      <c r="GRJ643" s="41"/>
      <c r="GRK643" s="41"/>
      <c r="GRL643" s="41"/>
      <c r="GRM643" s="41"/>
      <c r="GRN643" s="41"/>
      <c r="GRO643" s="41"/>
      <c r="GRP643" s="41"/>
      <c r="GRQ643" s="41"/>
      <c r="GRR643" s="41"/>
      <c r="GRS643" s="41"/>
      <c r="GRT643" s="41"/>
      <c r="GRU643" s="41"/>
      <c r="GRV643" s="41"/>
      <c r="GRW643" s="41"/>
      <c r="GRX643" s="41"/>
      <c r="GRY643" s="41"/>
      <c r="GRZ643" s="41"/>
      <c r="GSA643" s="41"/>
      <c r="GSB643" s="41"/>
      <c r="GSC643" s="41"/>
      <c r="GSD643" s="41"/>
      <c r="GSE643" s="41"/>
      <c r="GSF643" s="41"/>
      <c r="GSG643" s="41"/>
      <c r="GSH643" s="41"/>
      <c r="GSI643" s="41"/>
      <c r="GSJ643" s="41"/>
      <c r="GSK643" s="41"/>
      <c r="GSL643" s="41"/>
      <c r="GSM643" s="41"/>
      <c r="GSN643" s="41"/>
      <c r="GSO643" s="41"/>
      <c r="GSP643" s="41"/>
      <c r="GSQ643" s="41"/>
      <c r="GSR643" s="41"/>
      <c r="GSS643" s="41"/>
      <c r="GST643" s="41"/>
      <c r="GSU643" s="41"/>
      <c r="GSV643" s="41"/>
      <c r="GSW643" s="41"/>
      <c r="GSX643" s="41"/>
      <c r="GSY643" s="41"/>
      <c r="GSZ643" s="41"/>
      <c r="GTA643" s="41"/>
      <c r="GTB643" s="41"/>
      <c r="GTC643" s="41"/>
      <c r="GTD643" s="41"/>
      <c r="GTE643" s="41"/>
      <c r="GTF643" s="41"/>
      <c r="GTG643" s="41"/>
      <c r="GTH643" s="41"/>
      <c r="GTI643" s="41"/>
      <c r="GTJ643" s="41"/>
      <c r="GTK643" s="41"/>
      <c r="GTL643" s="41"/>
      <c r="GTM643" s="41"/>
      <c r="GTN643" s="41"/>
      <c r="GTO643" s="41"/>
      <c r="GTP643" s="41"/>
      <c r="GTQ643" s="41"/>
      <c r="GTR643" s="41"/>
      <c r="GTS643" s="41"/>
      <c r="GTT643" s="41"/>
      <c r="GTU643" s="41"/>
      <c r="GTV643" s="41"/>
      <c r="GTW643" s="41"/>
      <c r="GTX643" s="41"/>
      <c r="GTY643" s="41"/>
      <c r="GTZ643" s="41"/>
      <c r="GUA643" s="41"/>
      <c r="GUB643" s="41"/>
      <c r="GUC643" s="41"/>
      <c r="GUD643" s="41"/>
      <c r="GUE643" s="41"/>
      <c r="GUF643" s="41"/>
      <c r="GUG643" s="41"/>
      <c r="GUH643" s="41"/>
      <c r="GUI643" s="41"/>
      <c r="GUJ643" s="41"/>
      <c r="GUK643" s="41"/>
      <c r="GUL643" s="41"/>
      <c r="GUM643" s="41"/>
      <c r="GUN643" s="41"/>
      <c r="GUO643" s="41"/>
      <c r="GUP643" s="41"/>
      <c r="GUQ643" s="41"/>
      <c r="GUR643" s="41"/>
      <c r="GUS643" s="41"/>
      <c r="GUT643" s="41"/>
      <c r="GUU643" s="41"/>
      <c r="GUV643" s="41"/>
      <c r="GUW643" s="41"/>
      <c r="GUX643" s="41"/>
      <c r="GUY643" s="41"/>
      <c r="GUZ643" s="41"/>
      <c r="GVA643" s="41"/>
      <c r="GVB643" s="41"/>
      <c r="GVC643" s="41"/>
      <c r="GVD643" s="41"/>
      <c r="GVE643" s="41"/>
      <c r="GVF643" s="41"/>
      <c r="GVG643" s="41"/>
      <c r="GVH643" s="41"/>
      <c r="GVI643" s="41"/>
      <c r="GVJ643" s="41"/>
      <c r="GVK643" s="41"/>
      <c r="GVL643" s="41"/>
      <c r="GVM643" s="41"/>
      <c r="GVN643" s="41"/>
      <c r="GVO643" s="41"/>
      <c r="GVP643" s="41"/>
      <c r="GVQ643" s="41"/>
      <c r="GVR643" s="41"/>
      <c r="GVS643" s="41"/>
      <c r="GVT643" s="41"/>
      <c r="GVU643" s="41"/>
      <c r="GVV643" s="41"/>
      <c r="GVW643" s="41"/>
      <c r="GVX643" s="41"/>
      <c r="GVY643" s="41"/>
      <c r="GVZ643" s="41"/>
      <c r="GWA643" s="41"/>
      <c r="GWB643" s="41"/>
      <c r="GWC643" s="41"/>
      <c r="GWD643" s="41"/>
      <c r="GWE643" s="41"/>
      <c r="GWF643" s="41"/>
      <c r="GWG643" s="41"/>
      <c r="GWH643" s="41"/>
      <c r="GWI643" s="41"/>
      <c r="GWJ643" s="41"/>
      <c r="GWK643" s="41"/>
      <c r="GWL643" s="41"/>
      <c r="GWM643" s="41"/>
      <c r="GWN643" s="41"/>
      <c r="GWO643" s="41"/>
      <c r="GWP643" s="41"/>
      <c r="GWQ643" s="41"/>
      <c r="GWR643" s="41"/>
      <c r="GWS643" s="41"/>
      <c r="GWT643" s="41"/>
      <c r="GWU643" s="41"/>
      <c r="GWV643" s="41"/>
      <c r="GWW643" s="41"/>
      <c r="GWX643" s="41"/>
      <c r="GWY643" s="41"/>
      <c r="GWZ643" s="41"/>
      <c r="GXA643" s="41"/>
      <c r="GXB643" s="41"/>
      <c r="GXC643" s="41"/>
      <c r="GXD643" s="41"/>
      <c r="GXE643" s="41"/>
      <c r="GXF643" s="41"/>
      <c r="GXG643" s="41"/>
      <c r="GXH643" s="41"/>
      <c r="GXI643" s="41"/>
      <c r="GXJ643" s="41"/>
      <c r="GXK643" s="41"/>
      <c r="GXL643" s="41"/>
      <c r="GXM643" s="41"/>
      <c r="GXN643" s="41"/>
      <c r="GXO643" s="41"/>
      <c r="GXP643" s="41"/>
      <c r="GXQ643" s="41"/>
      <c r="GXR643" s="41"/>
      <c r="GXS643" s="41"/>
      <c r="GXT643" s="41"/>
      <c r="GXU643" s="41"/>
      <c r="GXV643" s="41"/>
      <c r="GXW643" s="41"/>
      <c r="GXX643" s="41"/>
      <c r="GXY643" s="41"/>
      <c r="GXZ643" s="41"/>
      <c r="GYA643" s="41"/>
      <c r="GYB643" s="41"/>
      <c r="GYC643" s="41"/>
      <c r="GYD643" s="41"/>
      <c r="GYE643" s="41"/>
      <c r="GYF643" s="41"/>
      <c r="GYG643" s="41"/>
      <c r="GYH643" s="41"/>
      <c r="GYI643" s="41"/>
      <c r="GYJ643" s="41"/>
      <c r="GYK643" s="41"/>
      <c r="GYL643" s="41"/>
      <c r="GYM643" s="41"/>
      <c r="GYN643" s="41"/>
      <c r="GYO643" s="41"/>
      <c r="GYP643" s="41"/>
      <c r="GYQ643" s="41"/>
      <c r="GYR643" s="41"/>
      <c r="GYS643" s="41"/>
      <c r="GYT643" s="41"/>
      <c r="GYU643" s="41"/>
      <c r="GYV643" s="41"/>
      <c r="GYW643" s="41"/>
      <c r="GYX643" s="41"/>
      <c r="GYY643" s="41"/>
      <c r="GYZ643" s="41"/>
      <c r="GZA643" s="41"/>
      <c r="GZB643" s="41"/>
      <c r="GZC643" s="41"/>
      <c r="GZD643" s="41"/>
      <c r="GZE643" s="41"/>
      <c r="GZF643" s="41"/>
      <c r="GZG643" s="41"/>
      <c r="GZH643" s="41"/>
      <c r="GZI643" s="41"/>
      <c r="GZJ643" s="41"/>
      <c r="GZK643" s="41"/>
      <c r="GZL643" s="41"/>
      <c r="GZM643" s="41"/>
      <c r="GZN643" s="41"/>
      <c r="GZO643" s="41"/>
      <c r="GZP643" s="41"/>
      <c r="GZQ643" s="41"/>
      <c r="GZR643" s="41"/>
      <c r="GZS643" s="41"/>
      <c r="GZT643" s="41"/>
      <c r="GZU643" s="41"/>
      <c r="GZV643" s="41"/>
      <c r="GZW643" s="41"/>
      <c r="GZX643" s="41"/>
      <c r="GZY643" s="41"/>
      <c r="GZZ643" s="41"/>
      <c r="HAA643" s="41"/>
      <c r="HAB643" s="41"/>
      <c r="HAC643" s="41"/>
      <c r="HAD643" s="41"/>
      <c r="HAE643" s="41"/>
      <c r="HAF643" s="41"/>
      <c r="HAG643" s="41"/>
      <c r="HAH643" s="41"/>
      <c r="HAI643" s="41"/>
      <c r="HAJ643" s="41"/>
      <c r="HAK643" s="41"/>
      <c r="HAL643" s="41"/>
      <c r="HAM643" s="41"/>
      <c r="HAN643" s="41"/>
      <c r="HAO643" s="41"/>
      <c r="HAP643" s="41"/>
      <c r="HAQ643" s="41"/>
      <c r="HAR643" s="41"/>
      <c r="HAS643" s="41"/>
      <c r="HAT643" s="41"/>
      <c r="HAU643" s="41"/>
      <c r="HAV643" s="41"/>
      <c r="HAW643" s="41"/>
      <c r="HAX643" s="41"/>
      <c r="HAY643" s="41"/>
      <c r="HAZ643" s="41"/>
      <c r="HBA643" s="41"/>
      <c r="HBB643" s="41"/>
      <c r="HBC643" s="41"/>
      <c r="HBD643" s="41"/>
      <c r="HBE643" s="41"/>
      <c r="HBF643" s="41"/>
      <c r="HBG643" s="41"/>
      <c r="HBH643" s="41"/>
      <c r="HBI643" s="41"/>
      <c r="HBJ643" s="41"/>
      <c r="HBK643" s="41"/>
      <c r="HBL643" s="41"/>
      <c r="HBM643" s="41"/>
      <c r="HBN643" s="41"/>
      <c r="HBO643" s="41"/>
      <c r="HBP643" s="41"/>
      <c r="HBQ643" s="41"/>
      <c r="HBR643" s="41"/>
      <c r="HBS643" s="41"/>
      <c r="HBT643" s="41"/>
      <c r="HBU643" s="41"/>
      <c r="HBV643" s="41"/>
      <c r="HBW643" s="41"/>
      <c r="HBX643" s="41"/>
      <c r="HBY643" s="41"/>
      <c r="HBZ643" s="41"/>
      <c r="HCA643" s="41"/>
      <c r="HCB643" s="41"/>
      <c r="HCC643" s="41"/>
      <c r="HCD643" s="41"/>
      <c r="HCE643" s="41"/>
      <c r="HCF643" s="41"/>
      <c r="HCG643" s="41"/>
      <c r="HCH643" s="41"/>
      <c r="HCI643" s="41"/>
      <c r="HCJ643" s="41"/>
      <c r="HCK643" s="41"/>
      <c r="HCL643" s="41"/>
      <c r="HCM643" s="41"/>
      <c r="HCN643" s="41"/>
      <c r="HCO643" s="41"/>
      <c r="HCP643" s="41"/>
      <c r="HCQ643" s="41"/>
      <c r="HCR643" s="41"/>
      <c r="HCS643" s="41"/>
      <c r="HCT643" s="41"/>
      <c r="HCU643" s="41"/>
      <c r="HCV643" s="41"/>
      <c r="HCW643" s="41"/>
      <c r="HCX643" s="41"/>
      <c r="HCY643" s="41"/>
      <c r="HCZ643" s="41"/>
      <c r="HDA643" s="41"/>
      <c r="HDB643" s="41"/>
      <c r="HDC643" s="41"/>
      <c r="HDD643" s="41"/>
      <c r="HDE643" s="41"/>
      <c r="HDF643" s="41"/>
      <c r="HDG643" s="41"/>
      <c r="HDH643" s="41"/>
      <c r="HDI643" s="41"/>
      <c r="HDJ643" s="41"/>
      <c r="HDK643" s="41"/>
      <c r="HDL643" s="41"/>
      <c r="HDM643" s="41"/>
      <c r="HDN643" s="41"/>
      <c r="HDO643" s="41"/>
      <c r="HDP643" s="41"/>
      <c r="HDQ643" s="41"/>
      <c r="HDR643" s="41"/>
      <c r="HDS643" s="41"/>
      <c r="HDT643" s="41"/>
      <c r="HDU643" s="41"/>
      <c r="HDV643" s="41"/>
      <c r="HDW643" s="41"/>
      <c r="HDX643" s="41"/>
      <c r="HDY643" s="41"/>
      <c r="HDZ643" s="41"/>
      <c r="HEA643" s="41"/>
      <c r="HEB643" s="41"/>
      <c r="HEC643" s="41"/>
      <c r="HED643" s="41"/>
      <c r="HEE643" s="41"/>
      <c r="HEF643" s="41"/>
      <c r="HEG643" s="41"/>
      <c r="HEH643" s="41"/>
      <c r="HEI643" s="41"/>
      <c r="HEJ643" s="41"/>
      <c r="HEK643" s="41"/>
      <c r="HEL643" s="41"/>
      <c r="HEM643" s="41"/>
      <c r="HEN643" s="41"/>
      <c r="HEO643" s="41"/>
      <c r="HEP643" s="41"/>
      <c r="HEQ643" s="41"/>
      <c r="HER643" s="41"/>
      <c r="HES643" s="41"/>
      <c r="HET643" s="41"/>
      <c r="HEU643" s="41"/>
      <c r="HEV643" s="41"/>
      <c r="HEW643" s="41"/>
      <c r="HEX643" s="41"/>
      <c r="HEY643" s="41"/>
      <c r="HEZ643" s="41"/>
      <c r="HFA643" s="41"/>
      <c r="HFB643" s="41"/>
      <c r="HFC643" s="41"/>
      <c r="HFD643" s="41"/>
      <c r="HFE643" s="41"/>
      <c r="HFF643" s="41"/>
      <c r="HFG643" s="41"/>
      <c r="HFH643" s="41"/>
      <c r="HFI643" s="41"/>
      <c r="HFJ643" s="41"/>
      <c r="HFK643" s="41"/>
      <c r="HFL643" s="41"/>
      <c r="HFM643" s="41"/>
      <c r="HFN643" s="41"/>
      <c r="HFO643" s="41"/>
      <c r="HFP643" s="41"/>
      <c r="HFQ643" s="41"/>
      <c r="HFR643" s="41"/>
      <c r="HFS643" s="41"/>
      <c r="HFT643" s="41"/>
      <c r="HFU643" s="41"/>
      <c r="HFV643" s="41"/>
      <c r="HFW643" s="41"/>
      <c r="HFX643" s="41"/>
      <c r="HFY643" s="41"/>
      <c r="HFZ643" s="41"/>
      <c r="HGA643" s="41"/>
      <c r="HGB643" s="41"/>
      <c r="HGC643" s="41"/>
      <c r="HGD643" s="41"/>
      <c r="HGE643" s="41"/>
      <c r="HGF643" s="41"/>
      <c r="HGG643" s="41"/>
      <c r="HGH643" s="41"/>
      <c r="HGI643" s="41"/>
      <c r="HGJ643" s="41"/>
      <c r="HGK643" s="41"/>
      <c r="HGL643" s="41"/>
      <c r="HGM643" s="41"/>
      <c r="HGN643" s="41"/>
      <c r="HGO643" s="41"/>
      <c r="HGP643" s="41"/>
      <c r="HGQ643" s="41"/>
      <c r="HGR643" s="41"/>
      <c r="HGS643" s="41"/>
      <c r="HGT643" s="41"/>
      <c r="HGU643" s="41"/>
      <c r="HGV643" s="41"/>
      <c r="HGW643" s="41"/>
      <c r="HGX643" s="41"/>
      <c r="HGY643" s="41"/>
      <c r="HGZ643" s="41"/>
      <c r="HHA643" s="41"/>
      <c r="HHB643" s="41"/>
      <c r="HHC643" s="41"/>
      <c r="HHD643" s="41"/>
      <c r="HHE643" s="41"/>
      <c r="HHF643" s="41"/>
      <c r="HHG643" s="41"/>
      <c r="HHH643" s="41"/>
      <c r="HHI643" s="41"/>
      <c r="HHJ643" s="41"/>
      <c r="HHK643" s="41"/>
      <c r="HHL643" s="41"/>
      <c r="HHM643" s="41"/>
      <c r="HHN643" s="41"/>
      <c r="HHO643" s="41"/>
      <c r="HHP643" s="41"/>
      <c r="HHQ643" s="41"/>
      <c r="HHR643" s="41"/>
      <c r="HHS643" s="41"/>
      <c r="HHT643" s="41"/>
      <c r="HHU643" s="41"/>
      <c r="HHV643" s="41"/>
      <c r="HHW643" s="41"/>
      <c r="HHX643" s="41"/>
      <c r="HHY643" s="41"/>
      <c r="HHZ643" s="41"/>
      <c r="HIA643" s="41"/>
      <c r="HIB643" s="41"/>
      <c r="HIC643" s="41"/>
      <c r="HID643" s="41"/>
      <c r="HIE643" s="41"/>
      <c r="HIF643" s="41"/>
      <c r="HIG643" s="41"/>
      <c r="HIH643" s="41"/>
      <c r="HII643" s="41"/>
      <c r="HIJ643" s="41"/>
      <c r="HIK643" s="41"/>
      <c r="HIL643" s="41"/>
      <c r="HIM643" s="41"/>
      <c r="HIN643" s="41"/>
      <c r="HIO643" s="41"/>
      <c r="HIP643" s="41"/>
      <c r="HIQ643" s="41"/>
      <c r="HIR643" s="41"/>
      <c r="HIS643" s="41"/>
      <c r="HIT643" s="41"/>
      <c r="HIU643" s="41"/>
      <c r="HIV643" s="41"/>
      <c r="HIW643" s="41"/>
      <c r="HIX643" s="41"/>
      <c r="HIY643" s="41"/>
      <c r="HIZ643" s="41"/>
      <c r="HJA643" s="41"/>
      <c r="HJB643" s="41"/>
      <c r="HJC643" s="41"/>
      <c r="HJD643" s="41"/>
      <c r="HJE643" s="41"/>
      <c r="HJF643" s="41"/>
      <c r="HJG643" s="41"/>
      <c r="HJH643" s="41"/>
      <c r="HJI643" s="41"/>
      <c r="HJJ643" s="41"/>
      <c r="HJK643" s="41"/>
      <c r="HJL643" s="41"/>
      <c r="HJM643" s="41"/>
      <c r="HJN643" s="41"/>
      <c r="HJO643" s="41"/>
      <c r="HJP643" s="41"/>
      <c r="HJQ643" s="41"/>
      <c r="HJR643" s="41"/>
      <c r="HJS643" s="41"/>
      <c r="HJT643" s="41"/>
      <c r="HJU643" s="41"/>
      <c r="HJV643" s="41"/>
      <c r="HJW643" s="41"/>
      <c r="HJX643" s="41"/>
      <c r="HJY643" s="41"/>
      <c r="HJZ643" s="41"/>
      <c r="HKA643" s="41"/>
      <c r="HKB643" s="41"/>
      <c r="HKC643" s="41"/>
      <c r="HKD643" s="41"/>
      <c r="HKE643" s="41"/>
      <c r="HKF643" s="41"/>
      <c r="HKG643" s="41"/>
      <c r="HKH643" s="41"/>
      <c r="HKI643" s="41"/>
      <c r="HKJ643" s="41"/>
      <c r="HKK643" s="41"/>
      <c r="HKL643" s="41"/>
      <c r="HKM643" s="41"/>
      <c r="HKN643" s="41"/>
      <c r="HKO643" s="41"/>
      <c r="HKP643" s="41"/>
      <c r="HKQ643" s="41"/>
      <c r="HKR643" s="41"/>
      <c r="HKS643" s="41"/>
      <c r="HKT643" s="41"/>
      <c r="HKU643" s="41"/>
      <c r="HKV643" s="41"/>
      <c r="HKW643" s="41"/>
      <c r="HKX643" s="41"/>
      <c r="HKY643" s="41"/>
      <c r="HKZ643" s="41"/>
      <c r="HLA643" s="41"/>
      <c r="HLB643" s="41"/>
      <c r="HLC643" s="41"/>
      <c r="HLD643" s="41"/>
      <c r="HLE643" s="41"/>
      <c r="HLF643" s="41"/>
      <c r="HLG643" s="41"/>
      <c r="HLH643" s="41"/>
      <c r="HLI643" s="41"/>
      <c r="HLJ643" s="41"/>
      <c r="HLK643" s="41"/>
      <c r="HLL643" s="41"/>
      <c r="HLM643" s="41"/>
      <c r="HLN643" s="41"/>
      <c r="HLO643" s="41"/>
      <c r="HLP643" s="41"/>
      <c r="HLQ643" s="41"/>
      <c r="HLR643" s="41"/>
      <c r="HLS643" s="41"/>
      <c r="HLT643" s="41"/>
      <c r="HLU643" s="41"/>
      <c r="HLV643" s="41"/>
      <c r="HLW643" s="41"/>
      <c r="HLX643" s="41"/>
      <c r="HLY643" s="41"/>
      <c r="HLZ643" s="41"/>
      <c r="HMA643" s="41"/>
      <c r="HMB643" s="41"/>
      <c r="HMC643" s="41"/>
      <c r="HMD643" s="41"/>
      <c r="HME643" s="41"/>
      <c r="HMF643" s="41"/>
      <c r="HMG643" s="41"/>
      <c r="HMH643" s="41"/>
      <c r="HMI643" s="41"/>
      <c r="HMJ643" s="41"/>
      <c r="HMK643" s="41"/>
      <c r="HML643" s="41"/>
      <c r="HMM643" s="41"/>
      <c r="HMN643" s="41"/>
      <c r="HMO643" s="41"/>
      <c r="HMP643" s="41"/>
      <c r="HMQ643" s="41"/>
      <c r="HMR643" s="41"/>
      <c r="HMS643" s="41"/>
      <c r="HMT643" s="41"/>
      <c r="HMU643" s="41"/>
      <c r="HMV643" s="41"/>
      <c r="HMW643" s="41"/>
      <c r="HMX643" s="41"/>
      <c r="HMY643" s="41"/>
      <c r="HMZ643" s="41"/>
      <c r="HNA643" s="41"/>
      <c r="HNB643" s="41"/>
      <c r="HNC643" s="41"/>
      <c r="HND643" s="41"/>
      <c r="HNE643" s="41"/>
      <c r="HNF643" s="41"/>
      <c r="HNG643" s="41"/>
      <c r="HNH643" s="41"/>
      <c r="HNI643" s="41"/>
      <c r="HNJ643" s="41"/>
      <c r="HNK643" s="41"/>
      <c r="HNL643" s="41"/>
      <c r="HNM643" s="41"/>
      <c r="HNN643" s="41"/>
      <c r="HNO643" s="41"/>
      <c r="HNP643" s="41"/>
      <c r="HNQ643" s="41"/>
      <c r="HNR643" s="41"/>
      <c r="HNS643" s="41"/>
      <c r="HNT643" s="41"/>
      <c r="HNU643" s="41"/>
      <c r="HNV643" s="41"/>
      <c r="HNW643" s="41"/>
      <c r="HNX643" s="41"/>
      <c r="HNY643" s="41"/>
      <c r="HNZ643" s="41"/>
      <c r="HOA643" s="41"/>
      <c r="HOB643" s="41"/>
      <c r="HOC643" s="41"/>
      <c r="HOD643" s="41"/>
      <c r="HOE643" s="41"/>
      <c r="HOF643" s="41"/>
      <c r="HOG643" s="41"/>
      <c r="HOH643" s="41"/>
      <c r="HOI643" s="41"/>
      <c r="HOJ643" s="41"/>
      <c r="HOK643" s="41"/>
      <c r="HOL643" s="41"/>
      <c r="HOM643" s="41"/>
      <c r="HON643" s="41"/>
      <c r="HOO643" s="41"/>
      <c r="HOP643" s="41"/>
      <c r="HOQ643" s="41"/>
      <c r="HOR643" s="41"/>
      <c r="HOS643" s="41"/>
      <c r="HOT643" s="41"/>
      <c r="HOU643" s="41"/>
      <c r="HOV643" s="41"/>
      <c r="HOW643" s="41"/>
      <c r="HOX643" s="41"/>
      <c r="HOY643" s="41"/>
      <c r="HOZ643" s="41"/>
      <c r="HPA643" s="41"/>
      <c r="HPB643" s="41"/>
      <c r="HPC643" s="41"/>
      <c r="HPD643" s="41"/>
      <c r="HPE643" s="41"/>
      <c r="HPF643" s="41"/>
      <c r="HPG643" s="41"/>
      <c r="HPH643" s="41"/>
      <c r="HPI643" s="41"/>
      <c r="HPJ643" s="41"/>
      <c r="HPK643" s="41"/>
      <c r="HPL643" s="41"/>
      <c r="HPM643" s="41"/>
      <c r="HPN643" s="41"/>
      <c r="HPO643" s="41"/>
      <c r="HPP643" s="41"/>
      <c r="HPQ643" s="41"/>
      <c r="HPR643" s="41"/>
      <c r="HPS643" s="41"/>
      <c r="HPT643" s="41"/>
      <c r="HPU643" s="41"/>
      <c r="HPV643" s="41"/>
      <c r="HPW643" s="41"/>
      <c r="HPX643" s="41"/>
      <c r="HPY643" s="41"/>
      <c r="HPZ643" s="41"/>
      <c r="HQA643" s="41"/>
      <c r="HQB643" s="41"/>
      <c r="HQC643" s="41"/>
      <c r="HQD643" s="41"/>
      <c r="HQE643" s="41"/>
      <c r="HQF643" s="41"/>
      <c r="HQG643" s="41"/>
      <c r="HQH643" s="41"/>
      <c r="HQI643" s="41"/>
      <c r="HQJ643" s="41"/>
      <c r="HQK643" s="41"/>
      <c r="HQL643" s="41"/>
      <c r="HQM643" s="41"/>
      <c r="HQN643" s="41"/>
      <c r="HQO643" s="41"/>
      <c r="HQP643" s="41"/>
      <c r="HQQ643" s="41"/>
      <c r="HQR643" s="41"/>
      <c r="HQS643" s="41"/>
      <c r="HQT643" s="41"/>
      <c r="HQU643" s="41"/>
      <c r="HQV643" s="41"/>
      <c r="HQW643" s="41"/>
      <c r="HQX643" s="41"/>
      <c r="HQY643" s="41"/>
      <c r="HQZ643" s="41"/>
      <c r="HRA643" s="41"/>
      <c r="HRB643" s="41"/>
      <c r="HRC643" s="41"/>
      <c r="HRD643" s="41"/>
      <c r="HRE643" s="41"/>
      <c r="HRF643" s="41"/>
      <c r="HRG643" s="41"/>
      <c r="HRH643" s="41"/>
      <c r="HRI643" s="41"/>
      <c r="HRJ643" s="41"/>
      <c r="HRK643" s="41"/>
      <c r="HRL643" s="41"/>
      <c r="HRM643" s="41"/>
      <c r="HRN643" s="41"/>
      <c r="HRO643" s="41"/>
      <c r="HRP643" s="41"/>
      <c r="HRQ643" s="41"/>
      <c r="HRR643" s="41"/>
      <c r="HRS643" s="41"/>
      <c r="HRT643" s="41"/>
      <c r="HRU643" s="41"/>
      <c r="HRV643" s="41"/>
      <c r="HRW643" s="41"/>
      <c r="HRX643" s="41"/>
      <c r="HRY643" s="41"/>
      <c r="HRZ643" s="41"/>
      <c r="HSA643" s="41"/>
      <c r="HSB643" s="41"/>
      <c r="HSC643" s="41"/>
      <c r="HSD643" s="41"/>
      <c r="HSE643" s="41"/>
      <c r="HSF643" s="41"/>
      <c r="HSG643" s="41"/>
      <c r="HSH643" s="41"/>
      <c r="HSI643" s="41"/>
      <c r="HSJ643" s="41"/>
      <c r="HSK643" s="41"/>
      <c r="HSL643" s="41"/>
      <c r="HSM643" s="41"/>
      <c r="HSN643" s="41"/>
      <c r="HSO643" s="41"/>
      <c r="HSP643" s="41"/>
      <c r="HSQ643" s="41"/>
      <c r="HSR643" s="41"/>
      <c r="HSS643" s="41"/>
      <c r="HST643" s="41"/>
      <c r="HSU643" s="41"/>
      <c r="HSV643" s="41"/>
      <c r="HSW643" s="41"/>
      <c r="HSX643" s="41"/>
      <c r="HSY643" s="41"/>
      <c r="HSZ643" s="41"/>
      <c r="HTA643" s="41"/>
      <c r="HTB643" s="41"/>
      <c r="HTC643" s="41"/>
      <c r="HTD643" s="41"/>
      <c r="HTE643" s="41"/>
      <c r="HTF643" s="41"/>
      <c r="HTG643" s="41"/>
      <c r="HTH643" s="41"/>
      <c r="HTI643" s="41"/>
      <c r="HTJ643" s="41"/>
      <c r="HTK643" s="41"/>
      <c r="HTL643" s="41"/>
      <c r="HTM643" s="41"/>
      <c r="HTN643" s="41"/>
      <c r="HTO643" s="41"/>
      <c r="HTP643" s="41"/>
      <c r="HTQ643" s="41"/>
      <c r="HTR643" s="41"/>
      <c r="HTS643" s="41"/>
      <c r="HTT643" s="41"/>
      <c r="HTU643" s="41"/>
      <c r="HTV643" s="41"/>
      <c r="HTW643" s="41"/>
      <c r="HTX643" s="41"/>
      <c r="HTY643" s="41"/>
      <c r="HTZ643" s="41"/>
      <c r="HUA643" s="41"/>
      <c r="HUB643" s="41"/>
      <c r="HUC643" s="41"/>
      <c r="HUD643" s="41"/>
      <c r="HUE643" s="41"/>
      <c r="HUF643" s="41"/>
      <c r="HUG643" s="41"/>
      <c r="HUH643" s="41"/>
      <c r="HUI643" s="41"/>
      <c r="HUJ643" s="41"/>
      <c r="HUK643" s="41"/>
      <c r="HUL643" s="41"/>
      <c r="HUM643" s="41"/>
      <c r="HUN643" s="41"/>
      <c r="HUO643" s="41"/>
      <c r="HUP643" s="41"/>
      <c r="HUQ643" s="41"/>
      <c r="HUR643" s="41"/>
      <c r="HUS643" s="41"/>
      <c r="HUT643" s="41"/>
      <c r="HUU643" s="41"/>
      <c r="HUV643" s="41"/>
      <c r="HUW643" s="41"/>
      <c r="HUX643" s="41"/>
      <c r="HUY643" s="41"/>
      <c r="HUZ643" s="41"/>
      <c r="HVA643" s="41"/>
      <c r="HVB643" s="41"/>
      <c r="HVC643" s="41"/>
      <c r="HVD643" s="41"/>
      <c r="HVE643" s="41"/>
      <c r="HVF643" s="41"/>
      <c r="HVG643" s="41"/>
      <c r="HVH643" s="41"/>
      <c r="HVI643" s="41"/>
      <c r="HVJ643" s="41"/>
      <c r="HVK643" s="41"/>
      <c r="HVL643" s="41"/>
      <c r="HVM643" s="41"/>
      <c r="HVN643" s="41"/>
      <c r="HVO643" s="41"/>
      <c r="HVP643" s="41"/>
      <c r="HVQ643" s="41"/>
      <c r="HVR643" s="41"/>
      <c r="HVS643" s="41"/>
      <c r="HVT643" s="41"/>
      <c r="HVU643" s="41"/>
      <c r="HVV643" s="41"/>
      <c r="HVW643" s="41"/>
      <c r="HVX643" s="41"/>
      <c r="HVY643" s="41"/>
      <c r="HVZ643" s="41"/>
      <c r="HWA643" s="41"/>
      <c r="HWB643" s="41"/>
      <c r="HWC643" s="41"/>
      <c r="HWD643" s="41"/>
      <c r="HWE643" s="41"/>
      <c r="HWF643" s="41"/>
      <c r="HWG643" s="41"/>
      <c r="HWH643" s="41"/>
      <c r="HWI643" s="41"/>
      <c r="HWJ643" s="41"/>
      <c r="HWK643" s="41"/>
      <c r="HWL643" s="41"/>
      <c r="HWM643" s="41"/>
      <c r="HWN643" s="41"/>
      <c r="HWO643" s="41"/>
      <c r="HWP643" s="41"/>
      <c r="HWQ643" s="41"/>
      <c r="HWR643" s="41"/>
      <c r="HWS643" s="41"/>
      <c r="HWT643" s="41"/>
      <c r="HWU643" s="41"/>
      <c r="HWV643" s="41"/>
      <c r="HWW643" s="41"/>
      <c r="HWX643" s="41"/>
      <c r="HWY643" s="41"/>
      <c r="HWZ643" s="41"/>
      <c r="HXA643" s="41"/>
      <c r="HXB643" s="41"/>
      <c r="HXC643" s="41"/>
      <c r="HXD643" s="41"/>
      <c r="HXE643" s="41"/>
      <c r="HXF643" s="41"/>
      <c r="HXG643" s="41"/>
      <c r="HXH643" s="41"/>
      <c r="HXI643" s="41"/>
      <c r="HXJ643" s="41"/>
      <c r="HXK643" s="41"/>
      <c r="HXL643" s="41"/>
      <c r="HXM643" s="41"/>
      <c r="HXN643" s="41"/>
      <c r="HXO643" s="41"/>
      <c r="HXP643" s="41"/>
      <c r="HXQ643" s="41"/>
      <c r="HXR643" s="41"/>
      <c r="HXS643" s="41"/>
      <c r="HXT643" s="41"/>
      <c r="HXU643" s="41"/>
      <c r="HXV643" s="41"/>
      <c r="HXW643" s="41"/>
      <c r="HXX643" s="41"/>
      <c r="HXY643" s="41"/>
      <c r="HXZ643" s="41"/>
      <c r="HYA643" s="41"/>
      <c r="HYB643" s="41"/>
      <c r="HYC643" s="41"/>
      <c r="HYD643" s="41"/>
      <c r="HYE643" s="41"/>
      <c r="HYF643" s="41"/>
      <c r="HYG643" s="41"/>
      <c r="HYH643" s="41"/>
      <c r="HYI643" s="41"/>
      <c r="HYJ643" s="41"/>
      <c r="HYK643" s="41"/>
      <c r="HYL643" s="41"/>
      <c r="HYM643" s="41"/>
      <c r="HYN643" s="41"/>
      <c r="HYO643" s="41"/>
      <c r="HYP643" s="41"/>
      <c r="HYQ643" s="41"/>
      <c r="HYR643" s="41"/>
      <c r="HYS643" s="41"/>
      <c r="HYT643" s="41"/>
      <c r="HYU643" s="41"/>
      <c r="HYV643" s="41"/>
      <c r="HYW643" s="41"/>
      <c r="HYX643" s="41"/>
      <c r="HYY643" s="41"/>
      <c r="HYZ643" s="41"/>
      <c r="HZA643" s="41"/>
      <c r="HZB643" s="41"/>
      <c r="HZC643" s="41"/>
      <c r="HZD643" s="41"/>
      <c r="HZE643" s="41"/>
      <c r="HZF643" s="41"/>
      <c r="HZG643" s="41"/>
      <c r="HZH643" s="41"/>
      <c r="HZI643" s="41"/>
      <c r="HZJ643" s="41"/>
      <c r="HZK643" s="41"/>
      <c r="HZL643" s="41"/>
      <c r="HZM643" s="41"/>
      <c r="HZN643" s="41"/>
      <c r="HZO643" s="41"/>
      <c r="HZP643" s="41"/>
      <c r="HZQ643" s="41"/>
      <c r="HZR643" s="41"/>
      <c r="HZS643" s="41"/>
      <c r="HZT643" s="41"/>
      <c r="HZU643" s="41"/>
      <c r="HZV643" s="41"/>
      <c r="HZW643" s="41"/>
      <c r="HZX643" s="41"/>
      <c r="HZY643" s="41"/>
      <c r="HZZ643" s="41"/>
      <c r="IAA643" s="41"/>
      <c r="IAB643" s="41"/>
      <c r="IAC643" s="41"/>
      <c r="IAD643" s="41"/>
      <c r="IAE643" s="41"/>
      <c r="IAF643" s="41"/>
      <c r="IAG643" s="41"/>
      <c r="IAH643" s="41"/>
      <c r="IAI643" s="41"/>
      <c r="IAJ643" s="41"/>
      <c r="IAK643" s="41"/>
      <c r="IAL643" s="41"/>
      <c r="IAM643" s="41"/>
      <c r="IAN643" s="41"/>
      <c r="IAO643" s="41"/>
      <c r="IAP643" s="41"/>
      <c r="IAQ643" s="41"/>
      <c r="IAR643" s="41"/>
      <c r="IAS643" s="41"/>
      <c r="IAT643" s="41"/>
      <c r="IAU643" s="41"/>
      <c r="IAV643" s="41"/>
      <c r="IAW643" s="41"/>
      <c r="IAX643" s="41"/>
      <c r="IAY643" s="41"/>
      <c r="IAZ643" s="41"/>
      <c r="IBA643" s="41"/>
      <c r="IBB643" s="41"/>
      <c r="IBC643" s="41"/>
      <c r="IBD643" s="41"/>
      <c r="IBE643" s="41"/>
      <c r="IBF643" s="41"/>
      <c r="IBG643" s="41"/>
      <c r="IBH643" s="41"/>
      <c r="IBI643" s="41"/>
      <c r="IBJ643" s="41"/>
      <c r="IBK643" s="41"/>
      <c r="IBL643" s="41"/>
      <c r="IBM643" s="41"/>
      <c r="IBN643" s="41"/>
      <c r="IBO643" s="41"/>
      <c r="IBP643" s="41"/>
      <c r="IBQ643" s="41"/>
      <c r="IBR643" s="41"/>
      <c r="IBS643" s="41"/>
      <c r="IBT643" s="41"/>
      <c r="IBU643" s="41"/>
      <c r="IBV643" s="41"/>
      <c r="IBW643" s="41"/>
      <c r="IBX643" s="41"/>
      <c r="IBY643" s="41"/>
      <c r="IBZ643" s="41"/>
      <c r="ICA643" s="41"/>
      <c r="ICB643" s="41"/>
      <c r="ICC643" s="41"/>
      <c r="ICD643" s="41"/>
      <c r="ICE643" s="41"/>
      <c r="ICF643" s="41"/>
      <c r="ICG643" s="41"/>
      <c r="ICH643" s="41"/>
      <c r="ICI643" s="41"/>
      <c r="ICJ643" s="41"/>
      <c r="ICK643" s="41"/>
      <c r="ICL643" s="41"/>
      <c r="ICM643" s="41"/>
      <c r="ICN643" s="41"/>
      <c r="ICO643" s="41"/>
      <c r="ICP643" s="41"/>
      <c r="ICQ643" s="41"/>
      <c r="ICR643" s="41"/>
      <c r="ICS643" s="41"/>
      <c r="ICT643" s="41"/>
      <c r="ICU643" s="41"/>
      <c r="ICV643" s="41"/>
      <c r="ICW643" s="41"/>
      <c r="ICX643" s="41"/>
      <c r="ICY643" s="41"/>
      <c r="ICZ643" s="41"/>
      <c r="IDA643" s="41"/>
      <c r="IDB643" s="41"/>
      <c r="IDC643" s="41"/>
      <c r="IDD643" s="41"/>
      <c r="IDE643" s="41"/>
      <c r="IDF643" s="41"/>
      <c r="IDG643" s="41"/>
      <c r="IDH643" s="41"/>
      <c r="IDI643" s="41"/>
      <c r="IDJ643" s="41"/>
      <c r="IDK643" s="41"/>
      <c r="IDL643" s="41"/>
      <c r="IDM643" s="41"/>
      <c r="IDN643" s="41"/>
      <c r="IDO643" s="41"/>
      <c r="IDP643" s="41"/>
      <c r="IDQ643" s="41"/>
      <c r="IDR643" s="41"/>
      <c r="IDS643" s="41"/>
      <c r="IDT643" s="41"/>
      <c r="IDU643" s="41"/>
      <c r="IDV643" s="41"/>
      <c r="IDW643" s="41"/>
      <c r="IDX643" s="41"/>
      <c r="IDY643" s="41"/>
      <c r="IDZ643" s="41"/>
      <c r="IEA643" s="41"/>
      <c r="IEB643" s="41"/>
      <c r="IEC643" s="41"/>
      <c r="IED643" s="41"/>
      <c r="IEE643" s="41"/>
      <c r="IEF643" s="41"/>
      <c r="IEG643" s="41"/>
      <c r="IEH643" s="41"/>
      <c r="IEI643" s="41"/>
      <c r="IEJ643" s="41"/>
      <c r="IEK643" s="41"/>
      <c r="IEL643" s="41"/>
      <c r="IEM643" s="41"/>
      <c r="IEN643" s="41"/>
      <c r="IEO643" s="41"/>
      <c r="IEP643" s="41"/>
      <c r="IEQ643" s="41"/>
      <c r="IER643" s="41"/>
      <c r="IES643" s="41"/>
      <c r="IET643" s="41"/>
      <c r="IEU643" s="41"/>
      <c r="IEV643" s="41"/>
      <c r="IEW643" s="41"/>
      <c r="IEX643" s="41"/>
      <c r="IEY643" s="41"/>
      <c r="IEZ643" s="41"/>
      <c r="IFA643" s="41"/>
      <c r="IFB643" s="41"/>
      <c r="IFC643" s="41"/>
      <c r="IFD643" s="41"/>
      <c r="IFE643" s="41"/>
      <c r="IFF643" s="41"/>
      <c r="IFG643" s="41"/>
      <c r="IFH643" s="41"/>
      <c r="IFI643" s="41"/>
      <c r="IFJ643" s="41"/>
      <c r="IFK643" s="41"/>
      <c r="IFL643" s="41"/>
      <c r="IFM643" s="41"/>
      <c r="IFN643" s="41"/>
      <c r="IFO643" s="41"/>
      <c r="IFP643" s="41"/>
      <c r="IFQ643" s="41"/>
      <c r="IFR643" s="41"/>
      <c r="IFS643" s="41"/>
      <c r="IFT643" s="41"/>
      <c r="IFU643" s="41"/>
      <c r="IFV643" s="41"/>
      <c r="IFW643" s="41"/>
      <c r="IFX643" s="41"/>
      <c r="IFY643" s="41"/>
      <c r="IFZ643" s="41"/>
      <c r="IGA643" s="41"/>
      <c r="IGB643" s="41"/>
      <c r="IGC643" s="41"/>
      <c r="IGD643" s="41"/>
      <c r="IGE643" s="41"/>
      <c r="IGF643" s="41"/>
      <c r="IGG643" s="41"/>
      <c r="IGH643" s="41"/>
      <c r="IGI643" s="41"/>
      <c r="IGJ643" s="41"/>
      <c r="IGK643" s="41"/>
      <c r="IGL643" s="41"/>
      <c r="IGM643" s="41"/>
      <c r="IGN643" s="41"/>
      <c r="IGO643" s="41"/>
      <c r="IGP643" s="41"/>
      <c r="IGQ643" s="41"/>
      <c r="IGR643" s="41"/>
      <c r="IGS643" s="41"/>
      <c r="IGT643" s="41"/>
      <c r="IGU643" s="41"/>
      <c r="IGV643" s="41"/>
      <c r="IGW643" s="41"/>
      <c r="IGX643" s="41"/>
      <c r="IGY643" s="41"/>
      <c r="IGZ643" s="41"/>
      <c r="IHA643" s="41"/>
      <c r="IHB643" s="41"/>
      <c r="IHC643" s="41"/>
      <c r="IHD643" s="41"/>
      <c r="IHE643" s="41"/>
      <c r="IHF643" s="41"/>
      <c r="IHG643" s="41"/>
      <c r="IHH643" s="41"/>
      <c r="IHI643" s="41"/>
      <c r="IHJ643" s="41"/>
      <c r="IHK643" s="41"/>
      <c r="IHL643" s="41"/>
      <c r="IHM643" s="41"/>
      <c r="IHN643" s="41"/>
      <c r="IHO643" s="41"/>
      <c r="IHP643" s="41"/>
      <c r="IHQ643" s="41"/>
      <c r="IHR643" s="41"/>
      <c r="IHS643" s="41"/>
      <c r="IHT643" s="41"/>
      <c r="IHU643" s="41"/>
      <c r="IHV643" s="41"/>
      <c r="IHW643" s="41"/>
      <c r="IHX643" s="41"/>
      <c r="IHY643" s="41"/>
      <c r="IHZ643" s="41"/>
      <c r="IIA643" s="41"/>
      <c r="IIB643" s="41"/>
      <c r="IIC643" s="41"/>
      <c r="IID643" s="41"/>
      <c r="IIE643" s="41"/>
      <c r="IIF643" s="41"/>
      <c r="IIG643" s="41"/>
      <c r="IIH643" s="41"/>
      <c r="III643" s="41"/>
      <c r="IIJ643" s="41"/>
      <c r="IIK643" s="41"/>
      <c r="IIL643" s="41"/>
      <c r="IIM643" s="41"/>
      <c r="IIN643" s="41"/>
      <c r="IIO643" s="41"/>
      <c r="IIP643" s="41"/>
      <c r="IIQ643" s="41"/>
      <c r="IIR643" s="41"/>
      <c r="IIS643" s="41"/>
      <c r="IIT643" s="41"/>
      <c r="IIU643" s="41"/>
      <c r="IIV643" s="41"/>
      <c r="IIW643" s="41"/>
      <c r="IIX643" s="41"/>
      <c r="IIY643" s="41"/>
      <c r="IIZ643" s="41"/>
      <c r="IJA643" s="41"/>
      <c r="IJB643" s="41"/>
      <c r="IJC643" s="41"/>
      <c r="IJD643" s="41"/>
      <c r="IJE643" s="41"/>
      <c r="IJF643" s="41"/>
      <c r="IJG643" s="41"/>
      <c r="IJH643" s="41"/>
      <c r="IJI643" s="41"/>
      <c r="IJJ643" s="41"/>
      <c r="IJK643" s="41"/>
      <c r="IJL643" s="41"/>
      <c r="IJM643" s="41"/>
      <c r="IJN643" s="41"/>
      <c r="IJO643" s="41"/>
      <c r="IJP643" s="41"/>
      <c r="IJQ643" s="41"/>
      <c r="IJR643" s="41"/>
      <c r="IJS643" s="41"/>
      <c r="IJT643" s="41"/>
      <c r="IJU643" s="41"/>
      <c r="IJV643" s="41"/>
      <c r="IJW643" s="41"/>
      <c r="IJX643" s="41"/>
      <c r="IJY643" s="41"/>
      <c r="IJZ643" s="41"/>
      <c r="IKA643" s="41"/>
      <c r="IKB643" s="41"/>
      <c r="IKC643" s="41"/>
      <c r="IKD643" s="41"/>
      <c r="IKE643" s="41"/>
      <c r="IKF643" s="41"/>
      <c r="IKG643" s="41"/>
      <c r="IKH643" s="41"/>
      <c r="IKI643" s="41"/>
      <c r="IKJ643" s="41"/>
      <c r="IKK643" s="41"/>
      <c r="IKL643" s="41"/>
      <c r="IKM643" s="41"/>
      <c r="IKN643" s="41"/>
      <c r="IKO643" s="41"/>
      <c r="IKP643" s="41"/>
      <c r="IKQ643" s="41"/>
      <c r="IKR643" s="41"/>
      <c r="IKS643" s="41"/>
      <c r="IKT643" s="41"/>
      <c r="IKU643" s="41"/>
      <c r="IKV643" s="41"/>
      <c r="IKW643" s="41"/>
      <c r="IKX643" s="41"/>
      <c r="IKY643" s="41"/>
      <c r="IKZ643" s="41"/>
      <c r="ILA643" s="41"/>
      <c r="ILB643" s="41"/>
      <c r="ILC643" s="41"/>
      <c r="ILD643" s="41"/>
      <c r="ILE643" s="41"/>
      <c r="ILF643" s="41"/>
      <c r="ILG643" s="41"/>
      <c r="ILH643" s="41"/>
      <c r="ILI643" s="41"/>
      <c r="ILJ643" s="41"/>
      <c r="ILK643" s="41"/>
      <c r="ILL643" s="41"/>
      <c r="ILM643" s="41"/>
      <c r="ILN643" s="41"/>
      <c r="ILO643" s="41"/>
      <c r="ILP643" s="41"/>
      <c r="ILQ643" s="41"/>
      <c r="ILR643" s="41"/>
      <c r="ILS643" s="41"/>
      <c r="ILT643" s="41"/>
      <c r="ILU643" s="41"/>
      <c r="ILV643" s="41"/>
      <c r="ILW643" s="41"/>
      <c r="ILX643" s="41"/>
      <c r="ILY643" s="41"/>
      <c r="ILZ643" s="41"/>
      <c r="IMA643" s="41"/>
      <c r="IMB643" s="41"/>
      <c r="IMC643" s="41"/>
      <c r="IMD643" s="41"/>
      <c r="IME643" s="41"/>
      <c r="IMF643" s="41"/>
      <c r="IMG643" s="41"/>
      <c r="IMH643" s="41"/>
      <c r="IMI643" s="41"/>
      <c r="IMJ643" s="41"/>
      <c r="IMK643" s="41"/>
      <c r="IML643" s="41"/>
      <c r="IMM643" s="41"/>
      <c r="IMN643" s="41"/>
      <c r="IMO643" s="41"/>
      <c r="IMP643" s="41"/>
      <c r="IMQ643" s="41"/>
      <c r="IMR643" s="41"/>
      <c r="IMS643" s="41"/>
      <c r="IMT643" s="41"/>
      <c r="IMU643" s="41"/>
      <c r="IMV643" s="41"/>
      <c r="IMW643" s="41"/>
      <c r="IMX643" s="41"/>
      <c r="IMY643" s="41"/>
      <c r="IMZ643" s="41"/>
      <c r="INA643" s="41"/>
      <c r="INB643" s="41"/>
      <c r="INC643" s="41"/>
      <c r="IND643" s="41"/>
      <c r="INE643" s="41"/>
      <c r="INF643" s="41"/>
      <c r="ING643" s="41"/>
      <c r="INH643" s="41"/>
      <c r="INI643" s="41"/>
      <c r="INJ643" s="41"/>
      <c r="INK643" s="41"/>
      <c r="INL643" s="41"/>
      <c r="INM643" s="41"/>
      <c r="INN643" s="41"/>
      <c r="INO643" s="41"/>
      <c r="INP643" s="41"/>
      <c r="INQ643" s="41"/>
      <c r="INR643" s="41"/>
      <c r="INS643" s="41"/>
      <c r="INT643" s="41"/>
      <c r="INU643" s="41"/>
      <c r="INV643" s="41"/>
      <c r="INW643" s="41"/>
      <c r="INX643" s="41"/>
      <c r="INY643" s="41"/>
      <c r="INZ643" s="41"/>
      <c r="IOA643" s="41"/>
      <c r="IOB643" s="41"/>
      <c r="IOC643" s="41"/>
      <c r="IOD643" s="41"/>
      <c r="IOE643" s="41"/>
      <c r="IOF643" s="41"/>
      <c r="IOG643" s="41"/>
      <c r="IOH643" s="41"/>
      <c r="IOI643" s="41"/>
      <c r="IOJ643" s="41"/>
      <c r="IOK643" s="41"/>
      <c r="IOL643" s="41"/>
      <c r="IOM643" s="41"/>
      <c r="ION643" s="41"/>
      <c r="IOO643" s="41"/>
      <c r="IOP643" s="41"/>
      <c r="IOQ643" s="41"/>
      <c r="IOR643" s="41"/>
      <c r="IOS643" s="41"/>
      <c r="IOT643" s="41"/>
      <c r="IOU643" s="41"/>
      <c r="IOV643" s="41"/>
      <c r="IOW643" s="41"/>
      <c r="IOX643" s="41"/>
      <c r="IOY643" s="41"/>
      <c r="IOZ643" s="41"/>
      <c r="IPA643" s="41"/>
      <c r="IPB643" s="41"/>
      <c r="IPC643" s="41"/>
      <c r="IPD643" s="41"/>
      <c r="IPE643" s="41"/>
      <c r="IPF643" s="41"/>
      <c r="IPG643" s="41"/>
      <c r="IPH643" s="41"/>
      <c r="IPI643" s="41"/>
      <c r="IPJ643" s="41"/>
      <c r="IPK643" s="41"/>
      <c r="IPL643" s="41"/>
      <c r="IPM643" s="41"/>
      <c r="IPN643" s="41"/>
      <c r="IPO643" s="41"/>
      <c r="IPP643" s="41"/>
      <c r="IPQ643" s="41"/>
      <c r="IPR643" s="41"/>
      <c r="IPS643" s="41"/>
      <c r="IPT643" s="41"/>
      <c r="IPU643" s="41"/>
      <c r="IPV643" s="41"/>
      <c r="IPW643" s="41"/>
      <c r="IPX643" s="41"/>
      <c r="IPY643" s="41"/>
      <c r="IPZ643" s="41"/>
      <c r="IQA643" s="41"/>
      <c r="IQB643" s="41"/>
      <c r="IQC643" s="41"/>
      <c r="IQD643" s="41"/>
      <c r="IQE643" s="41"/>
      <c r="IQF643" s="41"/>
      <c r="IQG643" s="41"/>
      <c r="IQH643" s="41"/>
      <c r="IQI643" s="41"/>
      <c r="IQJ643" s="41"/>
      <c r="IQK643" s="41"/>
      <c r="IQL643" s="41"/>
      <c r="IQM643" s="41"/>
      <c r="IQN643" s="41"/>
      <c r="IQO643" s="41"/>
      <c r="IQP643" s="41"/>
      <c r="IQQ643" s="41"/>
      <c r="IQR643" s="41"/>
      <c r="IQS643" s="41"/>
      <c r="IQT643" s="41"/>
      <c r="IQU643" s="41"/>
      <c r="IQV643" s="41"/>
      <c r="IQW643" s="41"/>
      <c r="IQX643" s="41"/>
      <c r="IQY643" s="41"/>
      <c r="IQZ643" s="41"/>
      <c r="IRA643" s="41"/>
      <c r="IRB643" s="41"/>
      <c r="IRC643" s="41"/>
      <c r="IRD643" s="41"/>
      <c r="IRE643" s="41"/>
      <c r="IRF643" s="41"/>
      <c r="IRG643" s="41"/>
      <c r="IRH643" s="41"/>
      <c r="IRI643" s="41"/>
      <c r="IRJ643" s="41"/>
      <c r="IRK643" s="41"/>
      <c r="IRL643" s="41"/>
      <c r="IRM643" s="41"/>
      <c r="IRN643" s="41"/>
      <c r="IRO643" s="41"/>
      <c r="IRP643" s="41"/>
      <c r="IRQ643" s="41"/>
      <c r="IRR643" s="41"/>
      <c r="IRS643" s="41"/>
      <c r="IRT643" s="41"/>
      <c r="IRU643" s="41"/>
      <c r="IRV643" s="41"/>
      <c r="IRW643" s="41"/>
      <c r="IRX643" s="41"/>
      <c r="IRY643" s="41"/>
      <c r="IRZ643" s="41"/>
      <c r="ISA643" s="41"/>
      <c r="ISB643" s="41"/>
      <c r="ISC643" s="41"/>
      <c r="ISD643" s="41"/>
      <c r="ISE643" s="41"/>
      <c r="ISF643" s="41"/>
      <c r="ISG643" s="41"/>
      <c r="ISH643" s="41"/>
      <c r="ISI643" s="41"/>
      <c r="ISJ643" s="41"/>
      <c r="ISK643" s="41"/>
      <c r="ISL643" s="41"/>
      <c r="ISM643" s="41"/>
      <c r="ISN643" s="41"/>
      <c r="ISO643" s="41"/>
      <c r="ISP643" s="41"/>
      <c r="ISQ643" s="41"/>
      <c r="ISR643" s="41"/>
      <c r="ISS643" s="41"/>
      <c r="IST643" s="41"/>
      <c r="ISU643" s="41"/>
      <c r="ISV643" s="41"/>
      <c r="ISW643" s="41"/>
      <c r="ISX643" s="41"/>
      <c r="ISY643" s="41"/>
      <c r="ISZ643" s="41"/>
      <c r="ITA643" s="41"/>
      <c r="ITB643" s="41"/>
      <c r="ITC643" s="41"/>
      <c r="ITD643" s="41"/>
      <c r="ITE643" s="41"/>
      <c r="ITF643" s="41"/>
      <c r="ITG643" s="41"/>
      <c r="ITH643" s="41"/>
      <c r="ITI643" s="41"/>
      <c r="ITJ643" s="41"/>
      <c r="ITK643" s="41"/>
      <c r="ITL643" s="41"/>
      <c r="ITM643" s="41"/>
      <c r="ITN643" s="41"/>
      <c r="ITO643" s="41"/>
      <c r="ITP643" s="41"/>
      <c r="ITQ643" s="41"/>
      <c r="ITR643" s="41"/>
      <c r="ITS643" s="41"/>
      <c r="ITT643" s="41"/>
      <c r="ITU643" s="41"/>
      <c r="ITV643" s="41"/>
      <c r="ITW643" s="41"/>
      <c r="ITX643" s="41"/>
      <c r="ITY643" s="41"/>
      <c r="ITZ643" s="41"/>
      <c r="IUA643" s="41"/>
      <c r="IUB643" s="41"/>
      <c r="IUC643" s="41"/>
      <c r="IUD643" s="41"/>
      <c r="IUE643" s="41"/>
      <c r="IUF643" s="41"/>
      <c r="IUG643" s="41"/>
      <c r="IUH643" s="41"/>
      <c r="IUI643" s="41"/>
      <c r="IUJ643" s="41"/>
      <c r="IUK643" s="41"/>
      <c r="IUL643" s="41"/>
      <c r="IUM643" s="41"/>
      <c r="IUN643" s="41"/>
      <c r="IUO643" s="41"/>
      <c r="IUP643" s="41"/>
      <c r="IUQ643" s="41"/>
      <c r="IUR643" s="41"/>
      <c r="IUS643" s="41"/>
      <c r="IUT643" s="41"/>
      <c r="IUU643" s="41"/>
      <c r="IUV643" s="41"/>
      <c r="IUW643" s="41"/>
      <c r="IUX643" s="41"/>
      <c r="IUY643" s="41"/>
      <c r="IUZ643" s="41"/>
      <c r="IVA643" s="41"/>
      <c r="IVB643" s="41"/>
      <c r="IVC643" s="41"/>
      <c r="IVD643" s="41"/>
      <c r="IVE643" s="41"/>
      <c r="IVF643" s="41"/>
      <c r="IVG643" s="41"/>
      <c r="IVH643" s="41"/>
      <c r="IVI643" s="41"/>
      <c r="IVJ643" s="41"/>
      <c r="IVK643" s="41"/>
      <c r="IVL643" s="41"/>
      <c r="IVM643" s="41"/>
      <c r="IVN643" s="41"/>
      <c r="IVO643" s="41"/>
      <c r="IVP643" s="41"/>
      <c r="IVQ643" s="41"/>
      <c r="IVR643" s="41"/>
      <c r="IVS643" s="41"/>
      <c r="IVT643" s="41"/>
      <c r="IVU643" s="41"/>
      <c r="IVV643" s="41"/>
      <c r="IVW643" s="41"/>
      <c r="IVX643" s="41"/>
      <c r="IVY643" s="41"/>
      <c r="IVZ643" s="41"/>
      <c r="IWA643" s="41"/>
      <c r="IWB643" s="41"/>
      <c r="IWC643" s="41"/>
      <c r="IWD643" s="41"/>
      <c r="IWE643" s="41"/>
      <c r="IWF643" s="41"/>
      <c r="IWG643" s="41"/>
      <c r="IWH643" s="41"/>
      <c r="IWI643" s="41"/>
      <c r="IWJ643" s="41"/>
      <c r="IWK643" s="41"/>
      <c r="IWL643" s="41"/>
      <c r="IWM643" s="41"/>
      <c r="IWN643" s="41"/>
      <c r="IWO643" s="41"/>
      <c r="IWP643" s="41"/>
      <c r="IWQ643" s="41"/>
      <c r="IWR643" s="41"/>
      <c r="IWS643" s="41"/>
      <c r="IWT643" s="41"/>
      <c r="IWU643" s="41"/>
      <c r="IWV643" s="41"/>
      <c r="IWW643" s="41"/>
      <c r="IWX643" s="41"/>
      <c r="IWY643" s="41"/>
      <c r="IWZ643" s="41"/>
      <c r="IXA643" s="41"/>
      <c r="IXB643" s="41"/>
      <c r="IXC643" s="41"/>
      <c r="IXD643" s="41"/>
      <c r="IXE643" s="41"/>
      <c r="IXF643" s="41"/>
      <c r="IXG643" s="41"/>
      <c r="IXH643" s="41"/>
      <c r="IXI643" s="41"/>
      <c r="IXJ643" s="41"/>
      <c r="IXK643" s="41"/>
      <c r="IXL643" s="41"/>
      <c r="IXM643" s="41"/>
      <c r="IXN643" s="41"/>
      <c r="IXO643" s="41"/>
      <c r="IXP643" s="41"/>
      <c r="IXQ643" s="41"/>
      <c r="IXR643" s="41"/>
      <c r="IXS643" s="41"/>
      <c r="IXT643" s="41"/>
      <c r="IXU643" s="41"/>
      <c r="IXV643" s="41"/>
      <c r="IXW643" s="41"/>
      <c r="IXX643" s="41"/>
      <c r="IXY643" s="41"/>
      <c r="IXZ643" s="41"/>
      <c r="IYA643" s="41"/>
      <c r="IYB643" s="41"/>
      <c r="IYC643" s="41"/>
      <c r="IYD643" s="41"/>
      <c r="IYE643" s="41"/>
      <c r="IYF643" s="41"/>
      <c r="IYG643" s="41"/>
      <c r="IYH643" s="41"/>
      <c r="IYI643" s="41"/>
      <c r="IYJ643" s="41"/>
      <c r="IYK643" s="41"/>
      <c r="IYL643" s="41"/>
      <c r="IYM643" s="41"/>
      <c r="IYN643" s="41"/>
      <c r="IYO643" s="41"/>
      <c r="IYP643" s="41"/>
      <c r="IYQ643" s="41"/>
      <c r="IYR643" s="41"/>
      <c r="IYS643" s="41"/>
      <c r="IYT643" s="41"/>
      <c r="IYU643" s="41"/>
      <c r="IYV643" s="41"/>
      <c r="IYW643" s="41"/>
      <c r="IYX643" s="41"/>
      <c r="IYY643" s="41"/>
      <c r="IYZ643" s="41"/>
      <c r="IZA643" s="41"/>
      <c r="IZB643" s="41"/>
      <c r="IZC643" s="41"/>
      <c r="IZD643" s="41"/>
      <c r="IZE643" s="41"/>
      <c r="IZF643" s="41"/>
      <c r="IZG643" s="41"/>
      <c r="IZH643" s="41"/>
      <c r="IZI643" s="41"/>
      <c r="IZJ643" s="41"/>
      <c r="IZK643" s="41"/>
      <c r="IZL643" s="41"/>
      <c r="IZM643" s="41"/>
      <c r="IZN643" s="41"/>
      <c r="IZO643" s="41"/>
      <c r="IZP643" s="41"/>
      <c r="IZQ643" s="41"/>
      <c r="IZR643" s="41"/>
      <c r="IZS643" s="41"/>
      <c r="IZT643" s="41"/>
      <c r="IZU643" s="41"/>
      <c r="IZV643" s="41"/>
      <c r="IZW643" s="41"/>
      <c r="IZX643" s="41"/>
      <c r="IZY643" s="41"/>
      <c r="IZZ643" s="41"/>
      <c r="JAA643" s="41"/>
      <c r="JAB643" s="41"/>
      <c r="JAC643" s="41"/>
      <c r="JAD643" s="41"/>
      <c r="JAE643" s="41"/>
      <c r="JAF643" s="41"/>
      <c r="JAG643" s="41"/>
      <c r="JAH643" s="41"/>
      <c r="JAI643" s="41"/>
      <c r="JAJ643" s="41"/>
      <c r="JAK643" s="41"/>
      <c r="JAL643" s="41"/>
      <c r="JAM643" s="41"/>
      <c r="JAN643" s="41"/>
      <c r="JAO643" s="41"/>
      <c r="JAP643" s="41"/>
      <c r="JAQ643" s="41"/>
      <c r="JAR643" s="41"/>
      <c r="JAS643" s="41"/>
      <c r="JAT643" s="41"/>
      <c r="JAU643" s="41"/>
      <c r="JAV643" s="41"/>
      <c r="JAW643" s="41"/>
      <c r="JAX643" s="41"/>
      <c r="JAY643" s="41"/>
      <c r="JAZ643" s="41"/>
      <c r="JBA643" s="41"/>
      <c r="JBB643" s="41"/>
      <c r="JBC643" s="41"/>
      <c r="JBD643" s="41"/>
      <c r="JBE643" s="41"/>
      <c r="JBF643" s="41"/>
      <c r="JBG643" s="41"/>
      <c r="JBH643" s="41"/>
      <c r="JBI643" s="41"/>
      <c r="JBJ643" s="41"/>
      <c r="JBK643" s="41"/>
      <c r="JBL643" s="41"/>
      <c r="JBM643" s="41"/>
      <c r="JBN643" s="41"/>
      <c r="JBO643" s="41"/>
      <c r="JBP643" s="41"/>
      <c r="JBQ643" s="41"/>
      <c r="JBR643" s="41"/>
      <c r="JBS643" s="41"/>
      <c r="JBT643" s="41"/>
      <c r="JBU643" s="41"/>
      <c r="JBV643" s="41"/>
      <c r="JBW643" s="41"/>
      <c r="JBX643" s="41"/>
      <c r="JBY643" s="41"/>
      <c r="JBZ643" s="41"/>
      <c r="JCA643" s="41"/>
      <c r="JCB643" s="41"/>
      <c r="JCC643" s="41"/>
      <c r="JCD643" s="41"/>
      <c r="JCE643" s="41"/>
      <c r="JCF643" s="41"/>
      <c r="JCG643" s="41"/>
      <c r="JCH643" s="41"/>
      <c r="JCI643" s="41"/>
      <c r="JCJ643" s="41"/>
      <c r="JCK643" s="41"/>
      <c r="JCL643" s="41"/>
      <c r="JCM643" s="41"/>
      <c r="JCN643" s="41"/>
      <c r="JCO643" s="41"/>
      <c r="JCP643" s="41"/>
      <c r="JCQ643" s="41"/>
      <c r="JCR643" s="41"/>
      <c r="JCS643" s="41"/>
      <c r="JCT643" s="41"/>
      <c r="JCU643" s="41"/>
      <c r="JCV643" s="41"/>
      <c r="JCW643" s="41"/>
      <c r="JCX643" s="41"/>
      <c r="JCY643" s="41"/>
      <c r="JCZ643" s="41"/>
      <c r="JDA643" s="41"/>
      <c r="JDB643" s="41"/>
      <c r="JDC643" s="41"/>
      <c r="JDD643" s="41"/>
      <c r="JDE643" s="41"/>
      <c r="JDF643" s="41"/>
      <c r="JDG643" s="41"/>
      <c r="JDH643" s="41"/>
      <c r="JDI643" s="41"/>
      <c r="JDJ643" s="41"/>
      <c r="JDK643" s="41"/>
      <c r="JDL643" s="41"/>
      <c r="JDM643" s="41"/>
      <c r="JDN643" s="41"/>
      <c r="JDO643" s="41"/>
      <c r="JDP643" s="41"/>
      <c r="JDQ643" s="41"/>
      <c r="JDR643" s="41"/>
      <c r="JDS643" s="41"/>
      <c r="JDT643" s="41"/>
      <c r="JDU643" s="41"/>
      <c r="JDV643" s="41"/>
      <c r="JDW643" s="41"/>
      <c r="JDX643" s="41"/>
      <c r="JDY643" s="41"/>
      <c r="JDZ643" s="41"/>
      <c r="JEA643" s="41"/>
      <c r="JEB643" s="41"/>
      <c r="JEC643" s="41"/>
      <c r="JED643" s="41"/>
      <c r="JEE643" s="41"/>
      <c r="JEF643" s="41"/>
      <c r="JEG643" s="41"/>
      <c r="JEH643" s="41"/>
      <c r="JEI643" s="41"/>
      <c r="JEJ643" s="41"/>
      <c r="JEK643" s="41"/>
      <c r="JEL643" s="41"/>
      <c r="JEM643" s="41"/>
      <c r="JEN643" s="41"/>
      <c r="JEO643" s="41"/>
      <c r="JEP643" s="41"/>
      <c r="JEQ643" s="41"/>
      <c r="JER643" s="41"/>
      <c r="JES643" s="41"/>
      <c r="JET643" s="41"/>
      <c r="JEU643" s="41"/>
      <c r="JEV643" s="41"/>
      <c r="JEW643" s="41"/>
      <c r="JEX643" s="41"/>
      <c r="JEY643" s="41"/>
      <c r="JEZ643" s="41"/>
      <c r="JFA643" s="41"/>
      <c r="JFB643" s="41"/>
      <c r="JFC643" s="41"/>
      <c r="JFD643" s="41"/>
      <c r="JFE643" s="41"/>
      <c r="JFF643" s="41"/>
      <c r="JFG643" s="41"/>
      <c r="JFH643" s="41"/>
      <c r="JFI643" s="41"/>
      <c r="JFJ643" s="41"/>
      <c r="JFK643" s="41"/>
      <c r="JFL643" s="41"/>
      <c r="JFM643" s="41"/>
      <c r="JFN643" s="41"/>
      <c r="JFO643" s="41"/>
      <c r="JFP643" s="41"/>
      <c r="JFQ643" s="41"/>
      <c r="JFR643" s="41"/>
      <c r="JFS643" s="41"/>
      <c r="JFT643" s="41"/>
      <c r="JFU643" s="41"/>
      <c r="JFV643" s="41"/>
      <c r="JFW643" s="41"/>
      <c r="JFX643" s="41"/>
      <c r="JFY643" s="41"/>
      <c r="JFZ643" s="41"/>
      <c r="JGA643" s="41"/>
      <c r="JGB643" s="41"/>
      <c r="JGC643" s="41"/>
      <c r="JGD643" s="41"/>
      <c r="JGE643" s="41"/>
      <c r="JGF643" s="41"/>
      <c r="JGG643" s="41"/>
      <c r="JGH643" s="41"/>
      <c r="JGI643" s="41"/>
      <c r="JGJ643" s="41"/>
      <c r="JGK643" s="41"/>
      <c r="JGL643" s="41"/>
      <c r="JGM643" s="41"/>
      <c r="JGN643" s="41"/>
      <c r="JGO643" s="41"/>
      <c r="JGP643" s="41"/>
      <c r="JGQ643" s="41"/>
      <c r="JGR643" s="41"/>
      <c r="JGS643" s="41"/>
      <c r="JGT643" s="41"/>
      <c r="JGU643" s="41"/>
      <c r="JGV643" s="41"/>
      <c r="JGW643" s="41"/>
      <c r="JGX643" s="41"/>
      <c r="JGY643" s="41"/>
      <c r="JGZ643" s="41"/>
      <c r="JHA643" s="41"/>
      <c r="JHB643" s="41"/>
      <c r="JHC643" s="41"/>
      <c r="JHD643" s="41"/>
      <c r="JHE643" s="41"/>
      <c r="JHF643" s="41"/>
      <c r="JHG643" s="41"/>
      <c r="JHH643" s="41"/>
      <c r="JHI643" s="41"/>
      <c r="JHJ643" s="41"/>
      <c r="JHK643" s="41"/>
      <c r="JHL643" s="41"/>
      <c r="JHM643" s="41"/>
      <c r="JHN643" s="41"/>
      <c r="JHO643" s="41"/>
      <c r="JHP643" s="41"/>
      <c r="JHQ643" s="41"/>
      <c r="JHR643" s="41"/>
      <c r="JHS643" s="41"/>
      <c r="JHT643" s="41"/>
      <c r="JHU643" s="41"/>
      <c r="JHV643" s="41"/>
      <c r="JHW643" s="41"/>
      <c r="JHX643" s="41"/>
      <c r="JHY643" s="41"/>
      <c r="JHZ643" s="41"/>
      <c r="JIA643" s="41"/>
      <c r="JIB643" s="41"/>
      <c r="JIC643" s="41"/>
      <c r="JID643" s="41"/>
      <c r="JIE643" s="41"/>
      <c r="JIF643" s="41"/>
      <c r="JIG643" s="41"/>
      <c r="JIH643" s="41"/>
      <c r="JII643" s="41"/>
      <c r="JIJ643" s="41"/>
      <c r="JIK643" s="41"/>
      <c r="JIL643" s="41"/>
      <c r="JIM643" s="41"/>
      <c r="JIN643" s="41"/>
      <c r="JIO643" s="41"/>
      <c r="JIP643" s="41"/>
      <c r="JIQ643" s="41"/>
      <c r="JIR643" s="41"/>
      <c r="JIS643" s="41"/>
      <c r="JIT643" s="41"/>
      <c r="JIU643" s="41"/>
      <c r="JIV643" s="41"/>
      <c r="JIW643" s="41"/>
      <c r="JIX643" s="41"/>
      <c r="JIY643" s="41"/>
      <c r="JIZ643" s="41"/>
      <c r="JJA643" s="41"/>
      <c r="JJB643" s="41"/>
      <c r="JJC643" s="41"/>
      <c r="JJD643" s="41"/>
      <c r="JJE643" s="41"/>
      <c r="JJF643" s="41"/>
      <c r="JJG643" s="41"/>
      <c r="JJH643" s="41"/>
      <c r="JJI643" s="41"/>
      <c r="JJJ643" s="41"/>
      <c r="JJK643" s="41"/>
      <c r="JJL643" s="41"/>
      <c r="JJM643" s="41"/>
      <c r="JJN643" s="41"/>
      <c r="JJO643" s="41"/>
      <c r="JJP643" s="41"/>
      <c r="JJQ643" s="41"/>
      <c r="JJR643" s="41"/>
      <c r="JJS643" s="41"/>
      <c r="JJT643" s="41"/>
      <c r="JJU643" s="41"/>
      <c r="JJV643" s="41"/>
      <c r="JJW643" s="41"/>
      <c r="JJX643" s="41"/>
      <c r="JJY643" s="41"/>
      <c r="JJZ643" s="41"/>
      <c r="JKA643" s="41"/>
      <c r="JKB643" s="41"/>
      <c r="JKC643" s="41"/>
      <c r="JKD643" s="41"/>
      <c r="JKE643" s="41"/>
      <c r="JKF643" s="41"/>
      <c r="JKG643" s="41"/>
      <c r="JKH643" s="41"/>
      <c r="JKI643" s="41"/>
      <c r="JKJ643" s="41"/>
      <c r="JKK643" s="41"/>
      <c r="JKL643" s="41"/>
      <c r="JKM643" s="41"/>
      <c r="JKN643" s="41"/>
      <c r="JKO643" s="41"/>
      <c r="JKP643" s="41"/>
      <c r="JKQ643" s="41"/>
      <c r="JKR643" s="41"/>
      <c r="JKS643" s="41"/>
      <c r="JKT643" s="41"/>
      <c r="JKU643" s="41"/>
      <c r="JKV643" s="41"/>
      <c r="JKW643" s="41"/>
      <c r="JKX643" s="41"/>
      <c r="JKY643" s="41"/>
      <c r="JKZ643" s="41"/>
      <c r="JLA643" s="41"/>
      <c r="JLB643" s="41"/>
      <c r="JLC643" s="41"/>
      <c r="JLD643" s="41"/>
      <c r="JLE643" s="41"/>
      <c r="JLF643" s="41"/>
      <c r="JLG643" s="41"/>
      <c r="JLH643" s="41"/>
      <c r="JLI643" s="41"/>
      <c r="JLJ643" s="41"/>
      <c r="JLK643" s="41"/>
      <c r="JLL643" s="41"/>
      <c r="JLM643" s="41"/>
      <c r="JLN643" s="41"/>
      <c r="JLO643" s="41"/>
      <c r="JLP643" s="41"/>
      <c r="JLQ643" s="41"/>
      <c r="JLR643" s="41"/>
      <c r="JLS643" s="41"/>
      <c r="JLT643" s="41"/>
      <c r="JLU643" s="41"/>
      <c r="JLV643" s="41"/>
      <c r="JLW643" s="41"/>
      <c r="JLX643" s="41"/>
      <c r="JLY643" s="41"/>
      <c r="JLZ643" s="41"/>
      <c r="JMA643" s="41"/>
      <c r="JMB643" s="41"/>
      <c r="JMC643" s="41"/>
      <c r="JMD643" s="41"/>
      <c r="JME643" s="41"/>
      <c r="JMF643" s="41"/>
      <c r="JMG643" s="41"/>
      <c r="JMH643" s="41"/>
      <c r="JMI643" s="41"/>
      <c r="JMJ643" s="41"/>
      <c r="JMK643" s="41"/>
      <c r="JML643" s="41"/>
      <c r="JMM643" s="41"/>
      <c r="JMN643" s="41"/>
      <c r="JMO643" s="41"/>
      <c r="JMP643" s="41"/>
      <c r="JMQ643" s="41"/>
      <c r="JMR643" s="41"/>
      <c r="JMS643" s="41"/>
      <c r="JMT643" s="41"/>
      <c r="JMU643" s="41"/>
      <c r="JMV643" s="41"/>
      <c r="JMW643" s="41"/>
      <c r="JMX643" s="41"/>
      <c r="JMY643" s="41"/>
      <c r="JMZ643" s="41"/>
      <c r="JNA643" s="41"/>
      <c r="JNB643" s="41"/>
      <c r="JNC643" s="41"/>
      <c r="JND643" s="41"/>
      <c r="JNE643" s="41"/>
      <c r="JNF643" s="41"/>
      <c r="JNG643" s="41"/>
      <c r="JNH643" s="41"/>
      <c r="JNI643" s="41"/>
      <c r="JNJ643" s="41"/>
      <c r="JNK643" s="41"/>
      <c r="JNL643" s="41"/>
      <c r="JNM643" s="41"/>
      <c r="JNN643" s="41"/>
      <c r="JNO643" s="41"/>
      <c r="JNP643" s="41"/>
      <c r="JNQ643" s="41"/>
      <c r="JNR643" s="41"/>
      <c r="JNS643" s="41"/>
      <c r="JNT643" s="41"/>
      <c r="JNU643" s="41"/>
      <c r="JNV643" s="41"/>
      <c r="JNW643" s="41"/>
      <c r="JNX643" s="41"/>
      <c r="JNY643" s="41"/>
      <c r="JNZ643" s="41"/>
      <c r="JOA643" s="41"/>
      <c r="JOB643" s="41"/>
      <c r="JOC643" s="41"/>
      <c r="JOD643" s="41"/>
      <c r="JOE643" s="41"/>
      <c r="JOF643" s="41"/>
      <c r="JOG643" s="41"/>
      <c r="JOH643" s="41"/>
      <c r="JOI643" s="41"/>
      <c r="JOJ643" s="41"/>
      <c r="JOK643" s="41"/>
      <c r="JOL643" s="41"/>
      <c r="JOM643" s="41"/>
      <c r="JON643" s="41"/>
      <c r="JOO643" s="41"/>
      <c r="JOP643" s="41"/>
      <c r="JOQ643" s="41"/>
      <c r="JOR643" s="41"/>
      <c r="JOS643" s="41"/>
      <c r="JOT643" s="41"/>
      <c r="JOU643" s="41"/>
      <c r="JOV643" s="41"/>
      <c r="JOW643" s="41"/>
      <c r="JOX643" s="41"/>
      <c r="JOY643" s="41"/>
      <c r="JOZ643" s="41"/>
      <c r="JPA643" s="41"/>
      <c r="JPB643" s="41"/>
      <c r="JPC643" s="41"/>
      <c r="JPD643" s="41"/>
      <c r="JPE643" s="41"/>
      <c r="JPF643" s="41"/>
      <c r="JPG643" s="41"/>
      <c r="JPH643" s="41"/>
      <c r="JPI643" s="41"/>
      <c r="JPJ643" s="41"/>
      <c r="JPK643" s="41"/>
      <c r="JPL643" s="41"/>
      <c r="JPM643" s="41"/>
      <c r="JPN643" s="41"/>
      <c r="JPO643" s="41"/>
      <c r="JPP643" s="41"/>
      <c r="JPQ643" s="41"/>
      <c r="JPR643" s="41"/>
      <c r="JPS643" s="41"/>
      <c r="JPT643" s="41"/>
      <c r="JPU643" s="41"/>
      <c r="JPV643" s="41"/>
      <c r="JPW643" s="41"/>
      <c r="JPX643" s="41"/>
      <c r="JPY643" s="41"/>
      <c r="JPZ643" s="41"/>
      <c r="JQA643" s="41"/>
      <c r="JQB643" s="41"/>
      <c r="JQC643" s="41"/>
      <c r="JQD643" s="41"/>
      <c r="JQE643" s="41"/>
      <c r="JQF643" s="41"/>
      <c r="JQG643" s="41"/>
      <c r="JQH643" s="41"/>
      <c r="JQI643" s="41"/>
      <c r="JQJ643" s="41"/>
      <c r="JQK643" s="41"/>
      <c r="JQL643" s="41"/>
      <c r="JQM643" s="41"/>
      <c r="JQN643" s="41"/>
      <c r="JQO643" s="41"/>
      <c r="JQP643" s="41"/>
      <c r="JQQ643" s="41"/>
      <c r="JQR643" s="41"/>
      <c r="JQS643" s="41"/>
      <c r="JQT643" s="41"/>
      <c r="JQU643" s="41"/>
      <c r="JQV643" s="41"/>
      <c r="JQW643" s="41"/>
      <c r="JQX643" s="41"/>
      <c r="JQY643" s="41"/>
      <c r="JQZ643" s="41"/>
      <c r="JRA643" s="41"/>
      <c r="JRB643" s="41"/>
      <c r="JRC643" s="41"/>
      <c r="JRD643" s="41"/>
      <c r="JRE643" s="41"/>
      <c r="JRF643" s="41"/>
      <c r="JRG643" s="41"/>
      <c r="JRH643" s="41"/>
      <c r="JRI643" s="41"/>
      <c r="JRJ643" s="41"/>
      <c r="JRK643" s="41"/>
      <c r="JRL643" s="41"/>
      <c r="JRM643" s="41"/>
      <c r="JRN643" s="41"/>
      <c r="JRO643" s="41"/>
      <c r="JRP643" s="41"/>
      <c r="JRQ643" s="41"/>
      <c r="JRR643" s="41"/>
      <c r="JRS643" s="41"/>
      <c r="JRT643" s="41"/>
      <c r="JRU643" s="41"/>
      <c r="JRV643" s="41"/>
      <c r="JRW643" s="41"/>
      <c r="JRX643" s="41"/>
      <c r="JRY643" s="41"/>
      <c r="JRZ643" s="41"/>
      <c r="JSA643" s="41"/>
      <c r="JSB643" s="41"/>
      <c r="JSC643" s="41"/>
      <c r="JSD643" s="41"/>
      <c r="JSE643" s="41"/>
      <c r="JSF643" s="41"/>
      <c r="JSG643" s="41"/>
      <c r="JSH643" s="41"/>
      <c r="JSI643" s="41"/>
      <c r="JSJ643" s="41"/>
      <c r="JSK643" s="41"/>
      <c r="JSL643" s="41"/>
      <c r="JSM643" s="41"/>
      <c r="JSN643" s="41"/>
      <c r="JSO643" s="41"/>
      <c r="JSP643" s="41"/>
      <c r="JSQ643" s="41"/>
      <c r="JSR643" s="41"/>
      <c r="JSS643" s="41"/>
      <c r="JST643" s="41"/>
      <c r="JSU643" s="41"/>
      <c r="JSV643" s="41"/>
      <c r="JSW643" s="41"/>
      <c r="JSX643" s="41"/>
      <c r="JSY643" s="41"/>
      <c r="JSZ643" s="41"/>
      <c r="JTA643" s="41"/>
      <c r="JTB643" s="41"/>
      <c r="JTC643" s="41"/>
      <c r="JTD643" s="41"/>
      <c r="JTE643" s="41"/>
      <c r="JTF643" s="41"/>
      <c r="JTG643" s="41"/>
      <c r="JTH643" s="41"/>
      <c r="JTI643" s="41"/>
      <c r="JTJ643" s="41"/>
      <c r="JTK643" s="41"/>
      <c r="JTL643" s="41"/>
      <c r="JTM643" s="41"/>
      <c r="JTN643" s="41"/>
      <c r="JTO643" s="41"/>
      <c r="JTP643" s="41"/>
      <c r="JTQ643" s="41"/>
      <c r="JTR643" s="41"/>
      <c r="JTS643" s="41"/>
      <c r="JTT643" s="41"/>
      <c r="JTU643" s="41"/>
      <c r="JTV643" s="41"/>
      <c r="JTW643" s="41"/>
      <c r="JTX643" s="41"/>
      <c r="JTY643" s="41"/>
      <c r="JTZ643" s="41"/>
      <c r="JUA643" s="41"/>
      <c r="JUB643" s="41"/>
      <c r="JUC643" s="41"/>
      <c r="JUD643" s="41"/>
      <c r="JUE643" s="41"/>
      <c r="JUF643" s="41"/>
      <c r="JUG643" s="41"/>
      <c r="JUH643" s="41"/>
      <c r="JUI643" s="41"/>
      <c r="JUJ643" s="41"/>
      <c r="JUK643" s="41"/>
      <c r="JUL643" s="41"/>
      <c r="JUM643" s="41"/>
      <c r="JUN643" s="41"/>
      <c r="JUO643" s="41"/>
      <c r="JUP643" s="41"/>
      <c r="JUQ643" s="41"/>
      <c r="JUR643" s="41"/>
      <c r="JUS643" s="41"/>
      <c r="JUT643" s="41"/>
      <c r="JUU643" s="41"/>
      <c r="JUV643" s="41"/>
      <c r="JUW643" s="41"/>
      <c r="JUX643" s="41"/>
      <c r="JUY643" s="41"/>
      <c r="JUZ643" s="41"/>
      <c r="JVA643" s="41"/>
      <c r="JVB643" s="41"/>
      <c r="JVC643" s="41"/>
      <c r="JVD643" s="41"/>
      <c r="JVE643" s="41"/>
      <c r="JVF643" s="41"/>
      <c r="JVG643" s="41"/>
      <c r="JVH643" s="41"/>
      <c r="JVI643" s="41"/>
      <c r="JVJ643" s="41"/>
      <c r="JVK643" s="41"/>
      <c r="JVL643" s="41"/>
      <c r="JVM643" s="41"/>
      <c r="JVN643" s="41"/>
      <c r="JVO643" s="41"/>
      <c r="JVP643" s="41"/>
      <c r="JVQ643" s="41"/>
      <c r="JVR643" s="41"/>
      <c r="JVS643" s="41"/>
      <c r="JVT643" s="41"/>
      <c r="JVU643" s="41"/>
      <c r="JVV643" s="41"/>
      <c r="JVW643" s="41"/>
      <c r="JVX643" s="41"/>
      <c r="JVY643" s="41"/>
      <c r="JVZ643" s="41"/>
      <c r="JWA643" s="41"/>
      <c r="JWB643" s="41"/>
      <c r="JWC643" s="41"/>
      <c r="JWD643" s="41"/>
      <c r="JWE643" s="41"/>
      <c r="JWF643" s="41"/>
      <c r="JWG643" s="41"/>
      <c r="JWH643" s="41"/>
      <c r="JWI643" s="41"/>
      <c r="JWJ643" s="41"/>
      <c r="JWK643" s="41"/>
      <c r="JWL643" s="41"/>
      <c r="JWM643" s="41"/>
      <c r="JWN643" s="41"/>
      <c r="JWO643" s="41"/>
      <c r="JWP643" s="41"/>
      <c r="JWQ643" s="41"/>
      <c r="JWR643" s="41"/>
      <c r="JWS643" s="41"/>
      <c r="JWT643" s="41"/>
      <c r="JWU643" s="41"/>
      <c r="JWV643" s="41"/>
      <c r="JWW643" s="41"/>
      <c r="JWX643" s="41"/>
      <c r="JWY643" s="41"/>
      <c r="JWZ643" s="41"/>
      <c r="JXA643" s="41"/>
      <c r="JXB643" s="41"/>
      <c r="JXC643" s="41"/>
      <c r="JXD643" s="41"/>
      <c r="JXE643" s="41"/>
      <c r="JXF643" s="41"/>
      <c r="JXG643" s="41"/>
      <c r="JXH643" s="41"/>
      <c r="JXI643" s="41"/>
      <c r="JXJ643" s="41"/>
      <c r="JXK643" s="41"/>
      <c r="JXL643" s="41"/>
      <c r="JXM643" s="41"/>
      <c r="JXN643" s="41"/>
      <c r="JXO643" s="41"/>
      <c r="JXP643" s="41"/>
      <c r="JXQ643" s="41"/>
      <c r="JXR643" s="41"/>
      <c r="JXS643" s="41"/>
      <c r="JXT643" s="41"/>
      <c r="JXU643" s="41"/>
      <c r="JXV643" s="41"/>
      <c r="JXW643" s="41"/>
      <c r="JXX643" s="41"/>
      <c r="JXY643" s="41"/>
      <c r="JXZ643" s="41"/>
      <c r="JYA643" s="41"/>
      <c r="JYB643" s="41"/>
      <c r="JYC643" s="41"/>
      <c r="JYD643" s="41"/>
      <c r="JYE643" s="41"/>
      <c r="JYF643" s="41"/>
      <c r="JYG643" s="41"/>
      <c r="JYH643" s="41"/>
      <c r="JYI643" s="41"/>
      <c r="JYJ643" s="41"/>
      <c r="JYK643" s="41"/>
      <c r="JYL643" s="41"/>
      <c r="JYM643" s="41"/>
      <c r="JYN643" s="41"/>
      <c r="JYO643" s="41"/>
      <c r="JYP643" s="41"/>
      <c r="JYQ643" s="41"/>
      <c r="JYR643" s="41"/>
      <c r="JYS643" s="41"/>
      <c r="JYT643" s="41"/>
      <c r="JYU643" s="41"/>
      <c r="JYV643" s="41"/>
      <c r="JYW643" s="41"/>
      <c r="JYX643" s="41"/>
      <c r="JYY643" s="41"/>
      <c r="JYZ643" s="41"/>
      <c r="JZA643" s="41"/>
      <c r="JZB643" s="41"/>
      <c r="JZC643" s="41"/>
      <c r="JZD643" s="41"/>
      <c r="JZE643" s="41"/>
      <c r="JZF643" s="41"/>
      <c r="JZG643" s="41"/>
      <c r="JZH643" s="41"/>
      <c r="JZI643" s="41"/>
      <c r="JZJ643" s="41"/>
      <c r="JZK643" s="41"/>
      <c r="JZL643" s="41"/>
      <c r="JZM643" s="41"/>
      <c r="JZN643" s="41"/>
      <c r="JZO643" s="41"/>
      <c r="JZP643" s="41"/>
      <c r="JZQ643" s="41"/>
      <c r="JZR643" s="41"/>
      <c r="JZS643" s="41"/>
      <c r="JZT643" s="41"/>
      <c r="JZU643" s="41"/>
      <c r="JZV643" s="41"/>
      <c r="JZW643" s="41"/>
      <c r="JZX643" s="41"/>
      <c r="JZY643" s="41"/>
      <c r="JZZ643" s="41"/>
      <c r="KAA643" s="41"/>
      <c r="KAB643" s="41"/>
      <c r="KAC643" s="41"/>
      <c r="KAD643" s="41"/>
      <c r="KAE643" s="41"/>
      <c r="KAF643" s="41"/>
      <c r="KAG643" s="41"/>
      <c r="KAH643" s="41"/>
      <c r="KAI643" s="41"/>
      <c r="KAJ643" s="41"/>
      <c r="KAK643" s="41"/>
      <c r="KAL643" s="41"/>
      <c r="KAM643" s="41"/>
      <c r="KAN643" s="41"/>
      <c r="KAO643" s="41"/>
      <c r="KAP643" s="41"/>
      <c r="KAQ643" s="41"/>
      <c r="KAR643" s="41"/>
      <c r="KAS643" s="41"/>
      <c r="KAT643" s="41"/>
      <c r="KAU643" s="41"/>
      <c r="KAV643" s="41"/>
      <c r="KAW643" s="41"/>
      <c r="KAX643" s="41"/>
      <c r="KAY643" s="41"/>
      <c r="KAZ643" s="41"/>
      <c r="KBA643" s="41"/>
      <c r="KBB643" s="41"/>
      <c r="KBC643" s="41"/>
      <c r="KBD643" s="41"/>
      <c r="KBE643" s="41"/>
      <c r="KBF643" s="41"/>
      <c r="KBG643" s="41"/>
      <c r="KBH643" s="41"/>
      <c r="KBI643" s="41"/>
      <c r="KBJ643" s="41"/>
      <c r="KBK643" s="41"/>
      <c r="KBL643" s="41"/>
      <c r="KBM643" s="41"/>
      <c r="KBN643" s="41"/>
      <c r="KBO643" s="41"/>
      <c r="KBP643" s="41"/>
      <c r="KBQ643" s="41"/>
      <c r="KBR643" s="41"/>
      <c r="KBS643" s="41"/>
      <c r="KBT643" s="41"/>
      <c r="KBU643" s="41"/>
      <c r="KBV643" s="41"/>
      <c r="KBW643" s="41"/>
      <c r="KBX643" s="41"/>
      <c r="KBY643" s="41"/>
      <c r="KBZ643" s="41"/>
      <c r="KCA643" s="41"/>
      <c r="KCB643" s="41"/>
      <c r="KCC643" s="41"/>
      <c r="KCD643" s="41"/>
      <c r="KCE643" s="41"/>
      <c r="KCF643" s="41"/>
      <c r="KCG643" s="41"/>
      <c r="KCH643" s="41"/>
      <c r="KCI643" s="41"/>
      <c r="KCJ643" s="41"/>
      <c r="KCK643" s="41"/>
      <c r="KCL643" s="41"/>
      <c r="KCM643" s="41"/>
      <c r="KCN643" s="41"/>
      <c r="KCO643" s="41"/>
      <c r="KCP643" s="41"/>
      <c r="KCQ643" s="41"/>
      <c r="KCR643" s="41"/>
      <c r="KCS643" s="41"/>
      <c r="KCT643" s="41"/>
      <c r="KCU643" s="41"/>
      <c r="KCV643" s="41"/>
      <c r="KCW643" s="41"/>
      <c r="KCX643" s="41"/>
      <c r="KCY643" s="41"/>
      <c r="KCZ643" s="41"/>
      <c r="KDA643" s="41"/>
      <c r="KDB643" s="41"/>
      <c r="KDC643" s="41"/>
      <c r="KDD643" s="41"/>
      <c r="KDE643" s="41"/>
      <c r="KDF643" s="41"/>
      <c r="KDG643" s="41"/>
      <c r="KDH643" s="41"/>
      <c r="KDI643" s="41"/>
      <c r="KDJ643" s="41"/>
      <c r="KDK643" s="41"/>
      <c r="KDL643" s="41"/>
      <c r="KDM643" s="41"/>
      <c r="KDN643" s="41"/>
      <c r="KDO643" s="41"/>
      <c r="KDP643" s="41"/>
      <c r="KDQ643" s="41"/>
      <c r="KDR643" s="41"/>
      <c r="KDS643" s="41"/>
      <c r="KDT643" s="41"/>
      <c r="KDU643" s="41"/>
      <c r="KDV643" s="41"/>
      <c r="KDW643" s="41"/>
      <c r="KDX643" s="41"/>
      <c r="KDY643" s="41"/>
      <c r="KDZ643" s="41"/>
      <c r="KEA643" s="41"/>
      <c r="KEB643" s="41"/>
      <c r="KEC643" s="41"/>
      <c r="KED643" s="41"/>
      <c r="KEE643" s="41"/>
      <c r="KEF643" s="41"/>
      <c r="KEG643" s="41"/>
      <c r="KEH643" s="41"/>
      <c r="KEI643" s="41"/>
      <c r="KEJ643" s="41"/>
      <c r="KEK643" s="41"/>
      <c r="KEL643" s="41"/>
      <c r="KEM643" s="41"/>
      <c r="KEN643" s="41"/>
      <c r="KEO643" s="41"/>
      <c r="KEP643" s="41"/>
      <c r="KEQ643" s="41"/>
      <c r="KER643" s="41"/>
      <c r="KES643" s="41"/>
      <c r="KET643" s="41"/>
      <c r="KEU643" s="41"/>
      <c r="KEV643" s="41"/>
      <c r="KEW643" s="41"/>
      <c r="KEX643" s="41"/>
      <c r="KEY643" s="41"/>
      <c r="KEZ643" s="41"/>
      <c r="KFA643" s="41"/>
      <c r="KFB643" s="41"/>
      <c r="KFC643" s="41"/>
      <c r="KFD643" s="41"/>
      <c r="KFE643" s="41"/>
      <c r="KFF643" s="41"/>
      <c r="KFG643" s="41"/>
      <c r="KFH643" s="41"/>
      <c r="KFI643" s="41"/>
      <c r="KFJ643" s="41"/>
      <c r="KFK643" s="41"/>
      <c r="KFL643" s="41"/>
      <c r="KFM643" s="41"/>
      <c r="KFN643" s="41"/>
      <c r="KFO643" s="41"/>
      <c r="KFP643" s="41"/>
      <c r="KFQ643" s="41"/>
      <c r="KFR643" s="41"/>
      <c r="KFS643" s="41"/>
      <c r="KFT643" s="41"/>
      <c r="KFU643" s="41"/>
      <c r="KFV643" s="41"/>
      <c r="KFW643" s="41"/>
      <c r="KFX643" s="41"/>
      <c r="KFY643" s="41"/>
      <c r="KFZ643" s="41"/>
      <c r="KGA643" s="41"/>
      <c r="KGB643" s="41"/>
      <c r="KGC643" s="41"/>
      <c r="KGD643" s="41"/>
      <c r="KGE643" s="41"/>
      <c r="KGF643" s="41"/>
      <c r="KGG643" s="41"/>
      <c r="KGH643" s="41"/>
      <c r="KGI643" s="41"/>
      <c r="KGJ643" s="41"/>
      <c r="KGK643" s="41"/>
      <c r="KGL643" s="41"/>
      <c r="KGM643" s="41"/>
      <c r="KGN643" s="41"/>
      <c r="KGO643" s="41"/>
      <c r="KGP643" s="41"/>
      <c r="KGQ643" s="41"/>
      <c r="KGR643" s="41"/>
      <c r="KGS643" s="41"/>
      <c r="KGT643" s="41"/>
      <c r="KGU643" s="41"/>
      <c r="KGV643" s="41"/>
      <c r="KGW643" s="41"/>
      <c r="KGX643" s="41"/>
      <c r="KGY643" s="41"/>
      <c r="KGZ643" s="41"/>
      <c r="KHA643" s="41"/>
      <c r="KHB643" s="41"/>
      <c r="KHC643" s="41"/>
      <c r="KHD643" s="41"/>
      <c r="KHE643" s="41"/>
      <c r="KHF643" s="41"/>
      <c r="KHG643" s="41"/>
      <c r="KHH643" s="41"/>
      <c r="KHI643" s="41"/>
      <c r="KHJ643" s="41"/>
      <c r="KHK643" s="41"/>
      <c r="KHL643" s="41"/>
      <c r="KHM643" s="41"/>
      <c r="KHN643" s="41"/>
      <c r="KHO643" s="41"/>
      <c r="KHP643" s="41"/>
      <c r="KHQ643" s="41"/>
      <c r="KHR643" s="41"/>
      <c r="KHS643" s="41"/>
      <c r="KHT643" s="41"/>
      <c r="KHU643" s="41"/>
      <c r="KHV643" s="41"/>
      <c r="KHW643" s="41"/>
      <c r="KHX643" s="41"/>
      <c r="KHY643" s="41"/>
      <c r="KHZ643" s="41"/>
      <c r="KIA643" s="41"/>
      <c r="KIB643" s="41"/>
      <c r="KIC643" s="41"/>
      <c r="KID643" s="41"/>
      <c r="KIE643" s="41"/>
      <c r="KIF643" s="41"/>
      <c r="KIG643" s="41"/>
      <c r="KIH643" s="41"/>
      <c r="KII643" s="41"/>
      <c r="KIJ643" s="41"/>
      <c r="KIK643" s="41"/>
      <c r="KIL643" s="41"/>
      <c r="KIM643" s="41"/>
      <c r="KIN643" s="41"/>
      <c r="KIO643" s="41"/>
      <c r="KIP643" s="41"/>
      <c r="KIQ643" s="41"/>
      <c r="KIR643" s="41"/>
      <c r="KIS643" s="41"/>
      <c r="KIT643" s="41"/>
      <c r="KIU643" s="41"/>
      <c r="KIV643" s="41"/>
      <c r="KIW643" s="41"/>
      <c r="KIX643" s="41"/>
      <c r="KIY643" s="41"/>
      <c r="KIZ643" s="41"/>
      <c r="KJA643" s="41"/>
      <c r="KJB643" s="41"/>
      <c r="KJC643" s="41"/>
      <c r="KJD643" s="41"/>
      <c r="KJE643" s="41"/>
      <c r="KJF643" s="41"/>
      <c r="KJG643" s="41"/>
      <c r="KJH643" s="41"/>
      <c r="KJI643" s="41"/>
      <c r="KJJ643" s="41"/>
      <c r="KJK643" s="41"/>
      <c r="KJL643" s="41"/>
      <c r="KJM643" s="41"/>
      <c r="KJN643" s="41"/>
      <c r="KJO643" s="41"/>
      <c r="KJP643" s="41"/>
      <c r="KJQ643" s="41"/>
      <c r="KJR643" s="41"/>
      <c r="KJS643" s="41"/>
      <c r="KJT643" s="41"/>
      <c r="KJU643" s="41"/>
      <c r="KJV643" s="41"/>
      <c r="KJW643" s="41"/>
      <c r="KJX643" s="41"/>
      <c r="KJY643" s="41"/>
      <c r="KJZ643" s="41"/>
      <c r="KKA643" s="41"/>
      <c r="KKB643" s="41"/>
      <c r="KKC643" s="41"/>
      <c r="KKD643" s="41"/>
      <c r="KKE643" s="41"/>
      <c r="KKF643" s="41"/>
      <c r="KKG643" s="41"/>
      <c r="KKH643" s="41"/>
      <c r="KKI643" s="41"/>
      <c r="KKJ643" s="41"/>
      <c r="KKK643" s="41"/>
      <c r="KKL643" s="41"/>
      <c r="KKM643" s="41"/>
      <c r="KKN643" s="41"/>
      <c r="KKO643" s="41"/>
      <c r="KKP643" s="41"/>
      <c r="KKQ643" s="41"/>
      <c r="KKR643" s="41"/>
      <c r="KKS643" s="41"/>
      <c r="KKT643" s="41"/>
      <c r="KKU643" s="41"/>
      <c r="KKV643" s="41"/>
      <c r="KKW643" s="41"/>
      <c r="KKX643" s="41"/>
      <c r="KKY643" s="41"/>
      <c r="KKZ643" s="41"/>
      <c r="KLA643" s="41"/>
      <c r="KLB643" s="41"/>
      <c r="KLC643" s="41"/>
      <c r="KLD643" s="41"/>
      <c r="KLE643" s="41"/>
      <c r="KLF643" s="41"/>
      <c r="KLG643" s="41"/>
      <c r="KLH643" s="41"/>
      <c r="KLI643" s="41"/>
      <c r="KLJ643" s="41"/>
      <c r="KLK643" s="41"/>
      <c r="KLL643" s="41"/>
      <c r="KLM643" s="41"/>
      <c r="KLN643" s="41"/>
      <c r="KLO643" s="41"/>
      <c r="KLP643" s="41"/>
      <c r="KLQ643" s="41"/>
      <c r="KLR643" s="41"/>
      <c r="KLS643" s="41"/>
      <c r="KLT643" s="41"/>
      <c r="KLU643" s="41"/>
      <c r="KLV643" s="41"/>
      <c r="KLW643" s="41"/>
      <c r="KLX643" s="41"/>
      <c r="KLY643" s="41"/>
      <c r="KLZ643" s="41"/>
      <c r="KMA643" s="41"/>
      <c r="KMB643" s="41"/>
      <c r="KMC643" s="41"/>
      <c r="KMD643" s="41"/>
      <c r="KME643" s="41"/>
      <c r="KMF643" s="41"/>
      <c r="KMG643" s="41"/>
      <c r="KMH643" s="41"/>
      <c r="KMI643" s="41"/>
      <c r="KMJ643" s="41"/>
      <c r="KMK643" s="41"/>
      <c r="KML643" s="41"/>
      <c r="KMM643" s="41"/>
      <c r="KMN643" s="41"/>
      <c r="KMO643" s="41"/>
      <c r="KMP643" s="41"/>
      <c r="KMQ643" s="41"/>
      <c r="KMR643" s="41"/>
      <c r="KMS643" s="41"/>
      <c r="KMT643" s="41"/>
      <c r="KMU643" s="41"/>
      <c r="KMV643" s="41"/>
      <c r="KMW643" s="41"/>
      <c r="KMX643" s="41"/>
      <c r="KMY643" s="41"/>
      <c r="KMZ643" s="41"/>
      <c r="KNA643" s="41"/>
      <c r="KNB643" s="41"/>
      <c r="KNC643" s="41"/>
      <c r="KND643" s="41"/>
      <c r="KNE643" s="41"/>
      <c r="KNF643" s="41"/>
      <c r="KNG643" s="41"/>
      <c r="KNH643" s="41"/>
      <c r="KNI643" s="41"/>
      <c r="KNJ643" s="41"/>
      <c r="KNK643" s="41"/>
      <c r="KNL643" s="41"/>
      <c r="KNM643" s="41"/>
      <c r="KNN643" s="41"/>
      <c r="KNO643" s="41"/>
      <c r="KNP643" s="41"/>
      <c r="KNQ643" s="41"/>
      <c r="KNR643" s="41"/>
      <c r="KNS643" s="41"/>
      <c r="KNT643" s="41"/>
      <c r="KNU643" s="41"/>
      <c r="KNV643" s="41"/>
      <c r="KNW643" s="41"/>
      <c r="KNX643" s="41"/>
      <c r="KNY643" s="41"/>
      <c r="KNZ643" s="41"/>
      <c r="KOA643" s="41"/>
      <c r="KOB643" s="41"/>
      <c r="KOC643" s="41"/>
      <c r="KOD643" s="41"/>
      <c r="KOE643" s="41"/>
      <c r="KOF643" s="41"/>
      <c r="KOG643" s="41"/>
      <c r="KOH643" s="41"/>
      <c r="KOI643" s="41"/>
      <c r="KOJ643" s="41"/>
      <c r="KOK643" s="41"/>
      <c r="KOL643" s="41"/>
      <c r="KOM643" s="41"/>
      <c r="KON643" s="41"/>
      <c r="KOO643" s="41"/>
      <c r="KOP643" s="41"/>
      <c r="KOQ643" s="41"/>
      <c r="KOR643" s="41"/>
      <c r="KOS643" s="41"/>
      <c r="KOT643" s="41"/>
      <c r="KOU643" s="41"/>
      <c r="KOV643" s="41"/>
      <c r="KOW643" s="41"/>
      <c r="KOX643" s="41"/>
      <c r="KOY643" s="41"/>
      <c r="KOZ643" s="41"/>
      <c r="KPA643" s="41"/>
      <c r="KPB643" s="41"/>
      <c r="KPC643" s="41"/>
      <c r="KPD643" s="41"/>
      <c r="KPE643" s="41"/>
      <c r="KPF643" s="41"/>
      <c r="KPG643" s="41"/>
      <c r="KPH643" s="41"/>
      <c r="KPI643" s="41"/>
      <c r="KPJ643" s="41"/>
      <c r="KPK643" s="41"/>
      <c r="KPL643" s="41"/>
      <c r="KPM643" s="41"/>
      <c r="KPN643" s="41"/>
      <c r="KPO643" s="41"/>
      <c r="KPP643" s="41"/>
      <c r="KPQ643" s="41"/>
      <c r="KPR643" s="41"/>
      <c r="KPS643" s="41"/>
      <c r="KPT643" s="41"/>
      <c r="KPU643" s="41"/>
      <c r="KPV643" s="41"/>
      <c r="KPW643" s="41"/>
      <c r="KPX643" s="41"/>
      <c r="KPY643" s="41"/>
      <c r="KPZ643" s="41"/>
      <c r="KQA643" s="41"/>
      <c r="KQB643" s="41"/>
      <c r="KQC643" s="41"/>
      <c r="KQD643" s="41"/>
      <c r="KQE643" s="41"/>
      <c r="KQF643" s="41"/>
      <c r="KQG643" s="41"/>
      <c r="KQH643" s="41"/>
      <c r="KQI643" s="41"/>
      <c r="KQJ643" s="41"/>
      <c r="KQK643" s="41"/>
      <c r="KQL643" s="41"/>
      <c r="KQM643" s="41"/>
      <c r="KQN643" s="41"/>
      <c r="KQO643" s="41"/>
      <c r="KQP643" s="41"/>
      <c r="KQQ643" s="41"/>
      <c r="KQR643" s="41"/>
      <c r="KQS643" s="41"/>
      <c r="KQT643" s="41"/>
      <c r="KQU643" s="41"/>
      <c r="KQV643" s="41"/>
      <c r="KQW643" s="41"/>
      <c r="KQX643" s="41"/>
      <c r="KQY643" s="41"/>
      <c r="KQZ643" s="41"/>
      <c r="KRA643" s="41"/>
      <c r="KRB643" s="41"/>
      <c r="KRC643" s="41"/>
      <c r="KRD643" s="41"/>
      <c r="KRE643" s="41"/>
      <c r="KRF643" s="41"/>
      <c r="KRG643" s="41"/>
      <c r="KRH643" s="41"/>
      <c r="KRI643" s="41"/>
      <c r="KRJ643" s="41"/>
      <c r="KRK643" s="41"/>
      <c r="KRL643" s="41"/>
      <c r="KRM643" s="41"/>
      <c r="KRN643" s="41"/>
      <c r="KRO643" s="41"/>
      <c r="KRP643" s="41"/>
      <c r="KRQ643" s="41"/>
      <c r="KRR643" s="41"/>
      <c r="KRS643" s="41"/>
      <c r="KRT643" s="41"/>
      <c r="KRU643" s="41"/>
      <c r="KRV643" s="41"/>
      <c r="KRW643" s="41"/>
      <c r="KRX643" s="41"/>
      <c r="KRY643" s="41"/>
      <c r="KRZ643" s="41"/>
      <c r="KSA643" s="41"/>
      <c r="KSB643" s="41"/>
      <c r="KSC643" s="41"/>
      <c r="KSD643" s="41"/>
      <c r="KSE643" s="41"/>
      <c r="KSF643" s="41"/>
      <c r="KSG643" s="41"/>
      <c r="KSH643" s="41"/>
      <c r="KSI643" s="41"/>
      <c r="KSJ643" s="41"/>
      <c r="KSK643" s="41"/>
      <c r="KSL643" s="41"/>
      <c r="KSM643" s="41"/>
      <c r="KSN643" s="41"/>
      <c r="KSO643" s="41"/>
      <c r="KSP643" s="41"/>
      <c r="KSQ643" s="41"/>
      <c r="KSR643" s="41"/>
      <c r="KSS643" s="41"/>
      <c r="KST643" s="41"/>
      <c r="KSU643" s="41"/>
      <c r="KSV643" s="41"/>
      <c r="KSW643" s="41"/>
      <c r="KSX643" s="41"/>
      <c r="KSY643" s="41"/>
      <c r="KSZ643" s="41"/>
      <c r="KTA643" s="41"/>
      <c r="KTB643" s="41"/>
      <c r="KTC643" s="41"/>
      <c r="KTD643" s="41"/>
      <c r="KTE643" s="41"/>
      <c r="KTF643" s="41"/>
      <c r="KTG643" s="41"/>
      <c r="KTH643" s="41"/>
      <c r="KTI643" s="41"/>
      <c r="KTJ643" s="41"/>
      <c r="KTK643" s="41"/>
      <c r="KTL643" s="41"/>
      <c r="KTM643" s="41"/>
      <c r="KTN643" s="41"/>
      <c r="KTO643" s="41"/>
      <c r="KTP643" s="41"/>
      <c r="KTQ643" s="41"/>
      <c r="KTR643" s="41"/>
      <c r="KTS643" s="41"/>
      <c r="KTT643" s="41"/>
      <c r="KTU643" s="41"/>
      <c r="KTV643" s="41"/>
      <c r="KTW643" s="41"/>
      <c r="KTX643" s="41"/>
      <c r="KTY643" s="41"/>
      <c r="KTZ643" s="41"/>
      <c r="KUA643" s="41"/>
      <c r="KUB643" s="41"/>
      <c r="KUC643" s="41"/>
      <c r="KUD643" s="41"/>
      <c r="KUE643" s="41"/>
      <c r="KUF643" s="41"/>
      <c r="KUG643" s="41"/>
      <c r="KUH643" s="41"/>
      <c r="KUI643" s="41"/>
      <c r="KUJ643" s="41"/>
      <c r="KUK643" s="41"/>
      <c r="KUL643" s="41"/>
      <c r="KUM643" s="41"/>
      <c r="KUN643" s="41"/>
      <c r="KUO643" s="41"/>
      <c r="KUP643" s="41"/>
      <c r="KUQ643" s="41"/>
      <c r="KUR643" s="41"/>
      <c r="KUS643" s="41"/>
      <c r="KUT643" s="41"/>
      <c r="KUU643" s="41"/>
      <c r="KUV643" s="41"/>
      <c r="KUW643" s="41"/>
      <c r="KUX643" s="41"/>
      <c r="KUY643" s="41"/>
      <c r="KUZ643" s="41"/>
      <c r="KVA643" s="41"/>
      <c r="KVB643" s="41"/>
      <c r="KVC643" s="41"/>
      <c r="KVD643" s="41"/>
      <c r="KVE643" s="41"/>
      <c r="KVF643" s="41"/>
      <c r="KVG643" s="41"/>
      <c r="KVH643" s="41"/>
      <c r="KVI643" s="41"/>
      <c r="KVJ643" s="41"/>
      <c r="KVK643" s="41"/>
      <c r="KVL643" s="41"/>
      <c r="KVM643" s="41"/>
      <c r="KVN643" s="41"/>
      <c r="KVO643" s="41"/>
      <c r="KVP643" s="41"/>
      <c r="KVQ643" s="41"/>
      <c r="KVR643" s="41"/>
      <c r="KVS643" s="41"/>
      <c r="KVT643" s="41"/>
      <c r="KVU643" s="41"/>
      <c r="KVV643" s="41"/>
      <c r="KVW643" s="41"/>
      <c r="KVX643" s="41"/>
      <c r="KVY643" s="41"/>
      <c r="KVZ643" s="41"/>
      <c r="KWA643" s="41"/>
      <c r="KWB643" s="41"/>
      <c r="KWC643" s="41"/>
      <c r="KWD643" s="41"/>
      <c r="KWE643" s="41"/>
      <c r="KWF643" s="41"/>
      <c r="KWG643" s="41"/>
      <c r="KWH643" s="41"/>
      <c r="KWI643" s="41"/>
      <c r="KWJ643" s="41"/>
      <c r="KWK643" s="41"/>
      <c r="KWL643" s="41"/>
      <c r="KWM643" s="41"/>
      <c r="KWN643" s="41"/>
      <c r="KWO643" s="41"/>
      <c r="KWP643" s="41"/>
      <c r="KWQ643" s="41"/>
      <c r="KWR643" s="41"/>
      <c r="KWS643" s="41"/>
      <c r="KWT643" s="41"/>
      <c r="KWU643" s="41"/>
      <c r="KWV643" s="41"/>
      <c r="KWW643" s="41"/>
      <c r="KWX643" s="41"/>
      <c r="KWY643" s="41"/>
      <c r="KWZ643" s="41"/>
      <c r="KXA643" s="41"/>
      <c r="KXB643" s="41"/>
      <c r="KXC643" s="41"/>
      <c r="KXD643" s="41"/>
      <c r="KXE643" s="41"/>
      <c r="KXF643" s="41"/>
      <c r="KXG643" s="41"/>
      <c r="KXH643" s="41"/>
      <c r="KXI643" s="41"/>
      <c r="KXJ643" s="41"/>
      <c r="KXK643" s="41"/>
      <c r="KXL643" s="41"/>
      <c r="KXM643" s="41"/>
      <c r="KXN643" s="41"/>
      <c r="KXO643" s="41"/>
      <c r="KXP643" s="41"/>
      <c r="KXQ643" s="41"/>
      <c r="KXR643" s="41"/>
      <c r="KXS643" s="41"/>
      <c r="KXT643" s="41"/>
      <c r="KXU643" s="41"/>
      <c r="KXV643" s="41"/>
      <c r="KXW643" s="41"/>
      <c r="KXX643" s="41"/>
      <c r="KXY643" s="41"/>
      <c r="KXZ643" s="41"/>
      <c r="KYA643" s="41"/>
      <c r="KYB643" s="41"/>
      <c r="KYC643" s="41"/>
      <c r="KYD643" s="41"/>
      <c r="KYE643" s="41"/>
      <c r="KYF643" s="41"/>
      <c r="KYG643" s="41"/>
      <c r="KYH643" s="41"/>
      <c r="KYI643" s="41"/>
      <c r="KYJ643" s="41"/>
      <c r="KYK643" s="41"/>
      <c r="KYL643" s="41"/>
      <c r="KYM643" s="41"/>
      <c r="KYN643" s="41"/>
      <c r="KYO643" s="41"/>
      <c r="KYP643" s="41"/>
      <c r="KYQ643" s="41"/>
      <c r="KYR643" s="41"/>
      <c r="KYS643" s="41"/>
      <c r="KYT643" s="41"/>
      <c r="KYU643" s="41"/>
      <c r="KYV643" s="41"/>
      <c r="KYW643" s="41"/>
      <c r="KYX643" s="41"/>
      <c r="KYY643" s="41"/>
      <c r="KYZ643" s="41"/>
      <c r="KZA643" s="41"/>
      <c r="KZB643" s="41"/>
      <c r="KZC643" s="41"/>
      <c r="KZD643" s="41"/>
      <c r="KZE643" s="41"/>
      <c r="KZF643" s="41"/>
      <c r="KZG643" s="41"/>
      <c r="KZH643" s="41"/>
      <c r="KZI643" s="41"/>
      <c r="KZJ643" s="41"/>
      <c r="KZK643" s="41"/>
      <c r="KZL643" s="41"/>
      <c r="KZM643" s="41"/>
      <c r="KZN643" s="41"/>
      <c r="KZO643" s="41"/>
      <c r="KZP643" s="41"/>
      <c r="KZQ643" s="41"/>
      <c r="KZR643" s="41"/>
      <c r="KZS643" s="41"/>
      <c r="KZT643" s="41"/>
      <c r="KZU643" s="41"/>
      <c r="KZV643" s="41"/>
      <c r="KZW643" s="41"/>
      <c r="KZX643" s="41"/>
      <c r="KZY643" s="41"/>
      <c r="KZZ643" s="41"/>
      <c r="LAA643" s="41"/>
      <c r="LAB643" s="41"/>
      <c r="LAC643" s="41"/>
      <c r="LAD643" s="41"/>
      <c r="LAE643" s="41"/>
      <c r="LAF643" s="41"/>
      <c r="LAG643" s="41"/>
      <c r="LAH643" s="41"/>
      <c r="LAI643" s="41"/>
      <c r="LAJ643" s="41"/>
      <c r="LAK643" s="41"/>
      <c r="LAL643" s="41"/>
      <c r="LAM643" s="41"/>
      <c r="LAN643" s="41"/>
      <c r="LAO643" s="41"/>
      <c r="LAP643" s="41"/>
      <c r="LAQ643" s="41"/>
      <c r="LAR643" s="41"/>
      <c r="LAS643" s="41"/>
      <c r="LAT643" s="41"/>
      <c r="LAU643" s="41"/>
      <c r="LAV643" s="41"/>
      <c r="LAW643" s="41"/>
      <c r="LAX643" s="41"/>
      <c r="LAY643" s="41"/>
      <c r="LAZ643" s="41"/>
      <c r="LBA643" s="41"/>
      <c r="LBB643" s="41"/>
      <c r="LBC643" s="41"/>
      <c r="LBD643" s="41"/>
      <c r="LBE643" s="41"/>
      <c r="LBF643" s="41"/>
      <c r="LBG643" s="41"/>
      <c r="LBH643" s="41"/>
      <c r="LBI643" s="41"/>
      <c r="LBJ643" s="41"/>
      <c r="LBK643" s="41"/>
      <c r="LBL643" s="41"/>
      <c r="LBM643" s="41"/>
      <c r="LBN643" s="41"/>
      <c r="LBO643" s="41"/>
      <c r="LBP643" s="41"/>
      <c r="LBQ643" s="41"/>
      <c r="LBR643" s="41"/>
      <c r="LBS643" s="41"/>
      <c r="LBT643" s="41"/>
      <c r="LBU643" s="41"/>
      <c r="LBV643" s="41"/>
      <c r="LBW643" s="41"/>
      <c r="LBX643" s="41"/>
      <c r="LBY643" s="41"/>
      <c r="LBZ643" s="41"/>
      <c r="LCA643" s="41"/>
      <c r="LCB643" s="41"/>
      <c r="LCC643" s="41"/>
      <c r="LCD643" s="41"/>
      <c r="LCE643" s="41"/>
      <c r="LCF643" s="41"/>
      <c r="LCG643" s="41"/>
      <c r="LCH643" s="41"/>
      <c r="LCI643" s="41"/>
      <c r="LCJ643" s="41"/>
      <c r="LCK643" s="41"/>
      <c r="LCL643" s="41"/>
      <c r="LCM643" s="41"/>
      <c r="LCN643" s="41"/>
      <c r="LCO643" s="41"/>
      <c r="LCP643" s="41"/>
      <c r="LCQ643" s="41"/>
      <c r="LCR643" s="41"/>
      <c r="LCS643" s="41"/>
      <c r="LCT643" s="41"/>
      <c r="LCU643" s="41"/>
      <c r="LCV643" s="41"/>
      <c r="LCW643" s="41"/>
      <c r="LCX643" s="41"/>
      <c r="LCY643" s="41"/>
      <c r="LCZ643" s="41"/>
      <c r="LDA643" s="41"/>
      <c r="LDB643" s="41"/>
      <c r="LDC643" s="41"/>
      <c r="LDD643" s="41"/>
      <c r="LDE643" s="41"/>
      <c r="LDF643" s="41"/>
      <c r="LDG643" s="41"/>
      <c r="LDH643" s="41"/>
      <c r="LDI643" s="41"/>
      <c r="LDJ643" s="41"/>
      <c r="LDK643" s="41"/>
      <c r="LDL643" s="41"/>
      <c r="LDM643" s="41"/>
      <c r="LDN643" s="41"/>
      <c r="LDO643" s="41"/>
      <c r="LDP643" s="41"/>
      <c r="LDQ643" s="41"/>
      <c r="LDR643" s="41"/>
      <c r="LDS643" s="41"/>
      <c r="LDT643" s="41"/>
      <c r="LDU643" s="41"/>
      <c r="LDV643" s="41"/>
      <c r="LDW643" s="41"/>
      <c r="LDX643" s="41"/>
      <c r="LDY643" s="41"/>
      <c r="LDZ643" s="41"/>
      <c r="LEA643" s="41"/>
      <c r="LEB643" s="41"/>
      <c r="LEC643" s="41"/>
      <c r="LED643" s="41"/>
      <c r="LEE643" s="41"/>
      <c r="LEF643" s="41"/>
      <c r="LEG643" s="41"/>
      <c r="LEH643" s="41"/>
      <c r="LEI643" s="41"/>
      <c r="LEJ643" s="41"/>
      <c r="LEK643" s="41"/>
      <c r="LEL643" s="41"/>
      <c r="LEM643" s="41"/>
      <c r="LEN643" s="41"/>
      <c r="LEO643" s="41"/>
      <c r="LEP643" s="41"/>
      <c r="LEQ643" s="41"/>
      <c r="LER643" s="41"/>
      <c r="LES643" s="41"/>
      <c r="LET643" s="41"/>
      <c r="LEU643" s="41"/>
      <c r="LEV643" s="41"/>
      <c r="LEW643" s="41"/>
      <c r="LEX643" s="41"/>
      <c r="LEY643" s="41"/>
      <c r="LEZ643" s="41"/>
      <c r="LFA643" s="41"/>
      <c r="LFB643" s="41"/>
      <c r="LFC643" s="41"/>
      <c r="LFD643" s="41"/>
      <c r="LFE643" s="41"/>
      <c r="LFF643" s="41"/>
      <c r="LFG643" s="41"/>
      <c r="LFH643" s="41"/>
      <c r="LFI643" s="41"/>
      <c r="LFJ643" s="41"/>
      <c r="LFK643" s="41"/>
      <c r="LFL643" s="41"/>
      <c r="LFM643" s="41"/>
      <c r="LFN643" s="41"/>
      <c r="LFO643" s="41"/>
      <c r="LFP643" s="41"/>
      <c r="LFQ643" s="41"/>
      <c r="LFR643" s="41"/>
      <c r="LFS643" s="41"/>
      <c r="LFT643" s="41"/>
      <c r="LFU643" s="41"/>
      <c r="LFV643" s="41"/>
      <c r="LFW643" s="41"/>
      <c r="LFX643" s="41"/>
      <c r="LFY643" s="41"/>
      <c r="LFZ643" s="41"/>
      <c r="LGA643" s="41"/>
      <c r="LGB643" s="41"/>
      <c r="LGC643" s="41"/>
      <c r="LGD643" s="41"/>
      <c r="LGE643" s="41"/>
      <c r="LGF643" s="41"/>
      <c r="LGG643" s="41"/>
      <c r="LGH643" s="41"/>
      <c r="LGI643" s="41"/>
      <c r="LGJ643" s="41"/>
      <c r="LGK643" s="41"/>
      <c r="LGL643" s="41"/>
      <c r="LGM643" s="41"/>
      <c r="LGN643" s="41"/>
      <c r="LGO643" s="41"/>
      <c r="LGP643" s="41"/>
      <c r="LGQ643" s="41"/>
      <c r="LGR643" s="41"/>
      <c r="LGS643" s="41"/>
      <c r="LGT643" s="41"/>
      <c r="LGU643" s="41"/>
      <c r="LGV643" s="41"/>
      <c r="LGW643" s="41"/>
      <c r="LGX643" s="41"/>
      <c r="LGY643" s="41"/>
      <c r="LGZ643" s="41"/>
      <c r="LHA643" s="41"/>
      <c r="LHB643" s="41"/>
      <c r="LHC643" s="41"/>
      <c r="LHD643" s="41"/>
      <c r="LHE643" s="41"/>
      <c r="LHF643" s="41"/>
      <c r="LHG643" s="41"/>
      <c r="LHH643" s="41"/>
      <c r="LHI643" s="41"/>
      <c r="LHJ643" s="41"/>
      <c r="LHK643" s="41"/>
      <c r="LHL643" s="41"/>
      <c r="LHM643" s="41"/>
      <c r="LHN643" s="41"/>
      <c r="LHO643" s="41"/>
      <c r="LHP643" s="41"/>
      <c r="LHQ643" s="41"/>
      <c r="LHR643" s="41"/>
      <c r="LHS643" s="41"/>
      <c r="LHT643" s="41"/>
      <c r="LHU643" s="41"/>
      <c r="LHV643" s="41"/>
      <c r="LHW643" s="41"/>
      <c r="LHX643" s="41"/>
      <c r="LHY643" s="41"/>
      <c r="LHZ643" s="41"/>
      <c r="LIA643" s="41"/>
      <c r="LIB643" s="41"/>
      <c r="LIC643" s="41"/>
      <c r="LID643" s="41"/>
      <c r="LIE643" s="41"/>
      <c r="LIF643" s="41"/>
      <c r="LIG643" s="41"/>
      <c r="LIH643" s="41"/>
      <c r="LII643" s="41"/>
      <c r="LIJ643" s="41"/>
      <c r="LIK643" s="41"/>
      <c r="LIL643" s="41"/>
      <c r="LIM643" s="41"/>
      <c r="LIN643" s="41"/>
      <c r="LIO643" s="41"/>
      <c r="LIP643" s="41"/>
      <c r="LIQ643" s="41"/>
      <c r="LIR643" s="41"/>
      <c r="LIS643" s="41"/>
      <c r="LIT643" s="41"/>
      <c r="LIU643" s="41"/>
      <c r="LIV643" s="41"/>
      <c r="LIW643" s="41"/>
      <c r="LIX643" s="41"/>
      <c r="LIY643" s="41"/>
      <c r="LIZ643" s="41"/>
      <c r="LJA643" s="41"/>
      <c r="LJB643" s="41"/>
      <c r="LJC643" s="41"/>
      <c r="LJD643" s="41"/>
      <c r="LJE643" s="41"/>
      <c r="LJF643" s="41"/>
      <c r="LJG643" s="41"/>
      <c r="LJH643" s="41"/>
      <c r="LJI643" s="41"/>
      <c r="LJJ643" s="41"/>
      <c r="LJK643" s="41"/>
      <c r="LJL643" s="41"/>
      <c r="LJM643" s="41"/>
      <c r="LJN643" s="41"/>
      <c r="LJO643" s="41"/>
      <c r="LJP643" s="41"/>
      <c r="LJQ643" s="41"/>
      <c r="LJR643" s="41"/>
      <c r="LJS643" s="41"/>
      <c r="LJT643" s="41"/>
      <c r="LJU643" s="41"/>
      <c r="LJV643" s="41"/>
      <c r="LJW643" s="41"/>
      <c r="LJX643" s="41"/>
      <c r="LJY643" s="41"/>
      <c r="LJZ643" s="41"/>
      <c r="LKA643" s="41"/>
      <c r="LKB643" s="41"/>
      <c r="LKC643" s="41"/>
      <c r="LKD643" s="41"/>
      <c r="LKE643" s="41"/>
      <c r="LKF643" s="41"/>
      <c r="LKG643" s="41"/>
      <c r="LKH643" s="41"/>
      <c r="LKI643" s="41"/>
      <c r="LKJ643" s="41"/>
      <c r="LKK643" s="41"/>
      <c r="LKL643" s="41"/>
      <c r="LKM643" s="41"/>
      <c r="LKN643" s="41"/>
      <c r="LKO643" s="41"/>
      <c r="LKP643" s="41"/>
      <c r="LKQ643" s="41"/>
      <c r="LKR643" s="41"/>
      <c r="LKS643" s="41"/>
      <c r="LKT643" s="41"/>
      <c r="LKU643" s="41"/>
      <c r="LKV643" s="41"/>
      <c r="LKW643" s="41"/>
      <c r="LKX643" s="41"/>
      <c r="LKY643" s="41"/>
      <c r="LKZ643" s="41"/>
      <c r="LLA643" s="41"/>
      <c r="LLB643" s="41"/>
      <c r="LLC643" s="41"/>
      <c r="LLD643" s="41"/>
      <c r="LLE643" s="41"/>
      <c r="LLF643" s="41"/>
      <c r="LLG643" s="41"/>
      <c r="LLH643" s="41"/>
      <c r="LLI643" s="41"/>
      <c r="LLJ643" s="41"/>
      <c r="LLK643" s="41"/>
      <c r="LLL643" s="41"/>
      <c r="LLM643" s="41"/>
      <c r="LLN643" s="41"/>
      <c r="LLO643" s="41"/>
      <c r="LLP643" s="41"/>
      <c r="LLQ643" s="41"/>
      <c r="LLR643" s="41"/>
      <c r="LLS643" s="41"/>
      <c r="LLT643" s="41"/>
      <c r="LLU643" s="41"/>
      <c r="LLV643" s="41"/>
      <c r="LLW643" s="41"/>
      <c r="LLX643" s="41"/>
      <c r="LLY643" s="41"/>
      <c r="LLZ643" s="41"/>
      <c r="LMA643" s="41"/>
      <c r="LMB643" s="41"/>
      <c r="LMC643" s="41"/>
      <c r="LMD643" s="41"/>
      <c r="LME643" s="41"/>
      <c r="LMF643" s="41"/>
      <c r="LMG643" s="41"/>
      <c r="LMH643" s="41"/>
      <c r="LMI643" s="41"/>
      <c r="LMJ643" s="41"/>
      <c r="LMK643" s="41"/>
      <c r="LML643" s="41"/>
      <c r="LMM643" s="41"/>
      <c r="LMN643" s="41"/>
      <c r="LMO643" s="41"/>
      <c r="LMP643" s="41"/>
      <c r="LMQ643" s="41"/>
      <c r="LMR643" s="41"/>
      <c r="LMS643" s="41"/>
      <c r="LMT643" s="41"/>
      <c r="LMU643" s="41"/>
      <c r="LMV643" s="41"/>
      <c r="LMW643" s="41"/>
      <c r="LMX643" s="41"/>
      <c r="LMY643" s="41"/>
      <c r="LMZ643" s="41"/>
      <c r="LNA643" s="41"/>
      <c r="LNB643" s="41"/>
      <c r="LNC643" s="41"/>
      <c r="LND643" s="41"/>
      <c r="LNE643" s="41"/>
      <c r="LNF643" s="41"/>
      <c r="LNG643" s="41"/>
      <c r="LNH643" s="41"/>
      <c r="LNI643" s="41"/>
      <c r="LNJ643" s="41"/>
      <c r="LNK643" s="41"/>
      <c r="LNL643" s="41"/>
      <c r="LNM643" s="41"/>
      <c r="LNN643" s="41"/>
      <c r="LNO643" s="41"/>
      <c r="LNP643" s="41"/>
      <c r="LNQ643" s="41"/>
      <c r="LNR643" s="41"/>
      <c r="LNS643" s="41"/>
      <c r="LNT643" s="41"/>
      <c r="LNU643" s="41"/>
      <c r="LNV643" s="41"/>
      <c r="LNW643" s="41"/>
      <c r="LNX643" s="41"/>
      <c r="LNY643" s="41"/>
      <c r="LNZ643" s="41"/>
      <c r="LOA643" s="41"/>
      <c r="LOB643" s="41"/>
      <c r="LOC643" s="41"/>
      <c r="LOD643" s="41"/>
      <c r="LOE643" s="41"/>
      <c r="LOF643" s="41"/>
      <c r="LOG643" s="41"/>
      <c r="LOH643" s="41"/>
      <c r="LOI643" s="41"/>
      <c r="LOJ643" s="41"/>
      <c r="LOK643" s="41"/>
      <c r="LOL643" s="41"/>
      <c r="LOM643" s="41"/>
      <c r="LON643" s="41"/>
      <c r="LOO643" s="41"/>
      <c r="LOP643" s="41"/>
      <c r="LOQ643" s="41"/>
      <c r="LOR643" s="41"/>
      <c r="LOS643" s="41"/>
      <c r="LOT643" s="41"/>
      <c r="LOU643" s="41"/>
      <c r="LOV643" s="41"/>
      <c r="LOW643" s="41"/>
      <c r="LOX643" s="41"/>
      <c r="LOY643" s="41"/>
      <c r="LOZ643" s="41"/>
      <c r="LPA643" s="41"/>
      <c r="LPB643" s="41"/>
      <c r="LPC643" s="41"/>
      <c r="LPD643" s="41"/>
      <c r="LPE643" s="41"/>
      <c r="LPF643" s="41"/>
      <c r="LPG643" s="41"/>
      <c r="LPH643" s="41"/>
      <c r="LPI643" s="41"/>
      <c r="LPJ643" s="41"/>
      <c r="LPK643" s="41"/>
      <c r="LPL643" s="41"/>
      <c r="LPM643" s="41"/>
      <c r="LPN643" s="41"/>
      <c r="LPO643" s="41"/>
      <c r="LPP643" s="41"/>
      <c r="LPQ643" s="41"/>
      <c r="LPR643" s="41"/>
      <c r="LPS643" s="41"/>
      <c r="LPT643" s="41"/>
      <c r="LPU643" s="41"/>
      <c r="LPV643" s="41"/>
      <c r="LPW643" s="41"/>
      <c r="LPX643" s="41"/>
      <c r="LPY643" s="41"/>
      <c r="LPZ643" s="41"/>
      <c r="LQA643" s="41"/>
      <c r="LQB643" s="41"/>
      <c r="LQC643" s="41"/>
      <c r="LQD643" s="41"/>
      <c r="LQE643" s="41"/>
      <c r="LQF643" s="41"/>
      <c r="LQG643" s="41"/>
      <c r="LQH643" s="41"/>
      <c r="LQI643" s="41"/>
      <c r="LQJ643" s="41"/>
      <c r="LQK643" s="41"/>
      <c r="LQL643" s="41"/>
      <c r="LQM643" s="41"/>
      <c r="LQN643" s="41"/>
      <c r="LQO643" s="41"/>
      <c r="LQP643" s="41"/>
      <c r="LQQ643" s="41"/>
      <c r="LQR643" s="41"/>
      <c r="LQS643" s="41"/>
      <c r="LQT643" s="41"/>
      <c r="LQU643" s="41"/>
      <c r="LQV643" s="41"/>
      <c r="LQW643" s="41"/>
      <c r="LQX643" s="41"/>
      <c r="LQY643" s="41"/>
      <c r="LQZ643" s="41"/>
      <c r="LRA643" s="41"/>
      <c r="LRB643" s="41"/>
      <c r="LRC643" s="41"/>
      <c r="LRD643" s="41"/>
      <c r="LRE643" s="41"/>
      <c r="LRF643" s="41"/>
      <c r="LRG643" s="41"/>
      <c r="LRH643" s="41"/>
      <c r="LRI643" s="41"/>
      <c r="LRJ643" s="41"/>
      <c r="LRK643" s="41"/>
      <c r="LRL643" s="41"/>
      <c r="LRM643" s="41"/>
      <c r="LRN643" s="41"/>
      <c r="LRO643" s="41"/>
      <c r="LRP643" s="41"/>
      <c r="LRQ643" s="41"/>
      <c r="LRR643" s="41"/>
      <c r="LRS643" s="41"/>
      <c r="LRT643" s="41"/>
      <c r="LRU643" s="41"/>
      <c r="LRV643" s="41"/>
      <c r="LRW643" s="41"/>
      <c r="LRX643" s="41"/>
      <c r="LRY643" s="41"/>
      <c r="LRZ643" s="41"/>
      <c r="LSA643" s="41"/>
      <c r="LSB643" s="41"/>
      <c r="LSC643" s="41"/>
      <c r="LSD643" s="41"/>
      <c r="LSE643" s="41"/>
      <c r="LSF643" s="41"/>
      <c r="LSG643" s="41"/>
      <c r="LSH643" s="41"/>
      <c r="LSI643" s="41"/>
      <c r="LSJ643" s="41"/>
      <c r="LSK643" s="41"/>
      <c r="LSL643" s="41"/>
      <c r="LSM643" s="41"/>
      <c r="LSN643" s="41"/>
      <c r="LSO643" s="41"/>
      <c r="LSP643" s="41"/>
      <c r="LSQ643" s="41"/>
      <c r="LSR643" s="41"/>
      <c r="LSS643" s="41"/>
      <c r="LST643" s="41"/>
      <c r="LSU643" s="41"/>
      <c r="LSV643" s="41"/>
      <c r="LSW643" s="41"/>
      <c r="LSX643" s="41"/>
      <c r="LSY643" s="41"/>
      <c r="LSZ643" s="41"/>
      <c r="LTA643" s="41"/>
      <c r="LTB643" s="41"/>
      <c r="LTC643" s="41"/>
      <c r="LTD643" s="41"/>
      <c r="LTE643" s="41"/>
      <c r="LTF643" s="41"/>
      <c r="LTG643" s="41"/>
      <c r="LTH643" s="41"/>
      <c r="LTI643" s="41"/>
      <c r="LTJ643" s="41"/>
      <c r="LTK643" s="41"/>
      <c r="LTL643" s="41"/>
      <c r="LTM643" s="41"/>
      <c r="LTN643" s="41"/>
      <c r="LTO643" s="41"/>
      <c r="LTP643" s="41"/>
      <c r="LTQ643" s="41"/>
      <c r="LTR643" s="41"/>
      <c r="LTS643" s="41"/>
      <c r="LTT643" s="41"/>
      <c r="LTU643" s="41"/>
      <c r="LTV643" s="41"/>
      <c r="LTW643" s="41"/>
      <c r="LTX643" s="41"/>
      <c r="LTY643" s="41"/>
      <c r="LTZ643" s="41"/>
      <c r="LUA643" s="41"/>
      <c r="LUB643" s="41"/>
      <c r="LUC643" s="41"/>
      <c r="LUD643" s="41"/>
      <c r="LUE643" s="41"/>
      <c r="LUF643" s="41"/>
      <c r="LUG643" s="41"/>
      <c r="LUH643" s="41"/>
      <c r="LUI643" s="41"/>
      <c r="LUJ643" s="41"/>
      <c r="LUK643" s="41"/>
      <c r="LUL643" s="41"/>
      <c r="LUM643" s="41"/>
      <c r="LUN643" s="41"/>
      <c r="LUO643" s="41"/>
      <c r="LUP643" s="41"/>
      <c r="LUQ643" s="41"/>
      <c r="LUR643" s="41"/>
      <c r="LUS643" s="41"/>
      <c r="LUT643" s="41"/>
      <c r="LUU643" s="41"/>
      <c r="LUV643" s="41"/>
      <c r="LUW643" s="41"/>
      <c r="LUX643" s="41"/>
      <c r="LUY643" s="41"/>
      <c r="LUZ643" s="41"/>
      <c r="LVA643" s="41"/>
      <c r="LVB643" s="41"/>
      <c r="LVC643" s="41"/>
      <c r="LVD643" s="41"/>
      <c r="LVE643" s="41"/>
      <c r="LVF643" s="41"/>
      <c r="LVG643" s="41"/>
      <c r="LVH643" s="41"/>
      <c r="LVI643" s="41"/>
      <c r="LVJ643" s="41"/>
      <c r="LVK643" s="41"/>
      <c r="LVL643" s="41"/>
      <c r="LVM643" s="41"/>
      <c r="LVN643" s="41"/>
      <c r="LVO643" s="41"/>
      <c r="LVP643" s="41"/>
      <c r="LVQ643" s="41"/>
      <c r="LVR643" s="41"/>
      <c r="LVS643" s="41"/>
      <c r="LVT643" s="41"/>
      <c r="LVU643" s="41"/>
      <c r="LVV643" s="41"/>
      <c r="LVW643" s="41"/>
      <c r="LVX643" s="41"/>
      <c r="LVY643" s="41"/>
      <c r="LVZ643" s="41"/>
      <c r="LWA643" s="41"/>
      <c r="LWB643" s="41"/>
      <c r="LWC643" s="41"/>
      <c r="LWD643" s="41"/>
      <c r="LWE643" s="41"/>
      <c r="LWF643" s="41"/>
      <c r="LWG643" s="41"/>
      <c r="LWH643" s="41"/>
      <c r="LWI643" s="41"/>
      <c r="LWJ643" s="41"/>
      <c r="LWK643" s="41"/>
      <c r="LWL643" s="41"/>
      <c r="LWM643" s="41"/>
      <c r="LWN643" s="41"/>
      <c r="LWO643" s="41"/>
      <c r="LWP643" s="41"/>
      <c r="LWQ643" s="41"/>
      <c r="LWR643" s="41"/>
      <c r="LWS643" s="41"/>
      <c r="LWT643" s="41"/>
      <c r="LWU643" s="41"/>
      <c r="LWV643" s="41"/>
      <c r="LWW643" s="41"/>
      <c r="LWX643" s="41"/>
      <c r="LWY643" s="41"/>
      <c r="LWZ643" s="41"/>
      <c r="LXA643" s="41"/>
      <c r="LXB643" s="41"/>
      <c r="LXC643" s="41"/>
      <c r="LXD643" s="41"/>
      <c r="LXE643" s="41"/>
      <c r="LXF643" s="41"/>
      <c r="LXG643" s="41"/>
      <c r="LXH643" s="41"/>
      <c r="LXI643" s="41"/>
      <c r="LXJ643" s="41"/>
      <c r="LXK643" s="41"/>
      <c r="LXL643" s="41"/>
      <c r="LXM643" s="41"/>
      <c r="LXN643" s="41"/>
      <c r="LXO643" s="41"/>
      <c r="LXP643" s="41"/>
      <c r="LXQ643" s="41"/>
      <c r="LXR643" s="41"/>
      <c r="LXS643" s="41"/>
      <c r="LXT643" s="41"/>
      <c r="LXU643" s="41"/>
      <c r="LXV643" s="41"/>
      <c r="LXW643" s="41"/>
      <c r="LXX643" s="41"/>
      <c r="LXY643" s="41"/>
      <c r="LXZ643" s="41"/>
      <c r="LYA643" s="41"/>
      <c r="LYB643" s="41"/>
      <c r="LYC643" s="41"/>
      <c r="LYD643" s="41"/>
      <c r="LYE643" s="41"/>
      <c r="LYF643" s="41"/>
      <c r="LYG643" s="41"/>
      <c r="LYH643" s="41"/>
      <c r="LYI643" s="41"/>
      <c r="LYJ643" s="41"/>
      <c r="LYK643" s="41"/>
      <c r="LYL643" s="41"/>
      <c r="LYM643" s="41"/>
      <c r="LYN643" s="41"/>
      <c r="LYO643" s="41"/>
      <c r="LYP643" s="41"/>
      <c r="LYQ643" s="41"/>
      <c r="LYR643" s="41"/>
      <c r="LYS643" s="41"/>
      <c r="LYT643" s="41"/>
      <c r="LYU643" s="41"/>
      <c r="LYV643" s="41"/>
      <c r="LYW643" s="41"/>
      <c r="LYX643" s="41"/>
      <c r="LYY643" s="41"/>
      <c r="LYZ643" s="41"/>
      <c r="LZA643" s="41"/>
      <c r="LZB643" s="41"/>
      <c r="LZC643" s="41"/>
      <c r="LZD643" s="41"/>
      <c r="LZE643" s="41"/>
      <c r="LZF643" s="41"/>
      <c r="LZG643" s="41"/>
      <c r="LZH643" s="41"/>
      <c r="LZI643" s="41"/>
      <c r="LZJ643" s="41"/>
      <c r="LZK643" s="41"/>
      <c r="LZL643" s="41"/>
      <c r="LZM643" s="41"/>
      <c r="LZN643" s="41"/>
      <c r="LZO643" s="41"/>
      <c r="LZP643" s="41"/>
      <c r="LZQ643" s="41"/>
      <c r="LZR643" s="41"/>
      <c r="LZS643" s="41"/>
      <c r="LZT643" s="41"/>
      <c r="LZU643" s="41"/>
      <c r="LZV643" s="41"/>
      <c r="LZW643" s="41"/>
      <c r="LZX643" s="41"/>
      <c r="LZY643" s="41"/>
      <c r="LZZ643" s="41"/>
      <c r="MAA643" s="41"/>
      <c r="MAB643" s="41"/>
      <c r="MAC643" s="41"/>
      <c r="MAD643" s="41"/>
      <c r="MAE643" s="41"/>
      <c r="MAF643" s="41"/>
      <c r="MAG643" s="41"/>
      <c r="MAH643" s="41"/>
      <c r="MAI643" s="41"/>
      <c r="MAJ643" s="41"/>
      <c r="MAK643" s="41"/>
      <c r="MAL643" s="41"/>
      <c r="MAM643" s="41"/>
      <c r="MAN643" s="41"/>
      <c r="MAO643" s="41"/>
      <c r="MAP643" s="41"/>
      <c r="MAQ643" s="41"/>
      <c r="MAR643" s="41"/>
      <c r="MAS643" s="41"/>
      <c r="MAT643" s="41"/>
      <c r="MAU643" s="41"/>
      <c r="MAV643" s="41"/>
      <c r="MAW643" s="41"/>
      <c r="MAX643" s="41"/>
      <c r="MAY643" s="41"/>
      <c r="MAZ643" s="41"/>
      <c r="MBA643" s="41"/>
      <c r="MBB643" s="41"/>
      <c r="MBC643" s="41"/>
      <c r="MBD643" s="41"/>
      <c r="MBE643" s="41"/>
      <c r="MBF643" s="41"/>
      <c r="MBG643" s="41"/>
      <c r="MBH643" s="41"/>
      <c r="MBI643" s="41"/>
      <c r="MBJ643" s="41"/>
      <c r="MBK643" s="41"/>
      <c r="MBL643" s="41"/>
      <c r="MBM643" s="41"/>
      <c r="MBN643" s="41"/>
      <c r="MBO643" s="41"/>
      <c r="MBP643" s="41"/>
      <c r="MBQ643" s="41"/>
      <c r="MBR643" s="41"/>
      <c r="MBS643" s="41"/>
      <c r="MBT643" s="41"/>
      <c r="MBU643" s="41"/>
      <c r="MBV643" s="41"/>
      <c r="MBW643" s="41"/>
      <c r="MBX643" s="41"/>
      <c r="MBY643" s="41"/>
      <c r="MBZ643" s="41"/>
      <c r="MCA643" s="41"/>
      <c r="MCB643" s="41"/>
      <c r="MCC643" s="41"/>
      <c r="MCD643" s="41"/>
      <c r="MCE643" s="41"/>
      <c r="MCF643" s="41"/>
      <c r="MCG643" s="41"/>
      <c r="MCH643" s="41"/>
      <c r="MCI643" s="41"/>
      <c r="MCJ643" s="41"/>
      <c r="MCK643" s="41"/>
      <c r="MCL643" s="41"/>
      <c r="MCM643" s="41"/>
      <c r="MCN643" s="41"/>
      <c r="MCO643" s="41"/>
      <c r="MCP643" s="41"/>
      <c r="MCQ643" s="41"/>
      <c r="MCR643" s="41"/>
      <c r="MCS643" s="41"/>
      <c r="MCT643" s="41"/>
      <c r="MCU643" s="41"/>
      <c r="MCV643" s="41"/>
      <c r="MCW643" s="41"/>
      <c r="MCX643" s="41"/>
      <c r="MCY643" s="41"/>
      <c r="MCZ643" s="41"/>
      <c r="MDA643" s="41"/>
      <c r="MDB643" s="41"/>
      <c r="MDC643" s="41"/>
      <c r="MDD643" s="41"/>
      <c r="MDE643" s="41"/>
      <c r="MDF643" s="41"/>
      <c r="MDG643" s="41"/>
      <c r="MDH643" s="41"/>
      <c r="MDI643" s="41"/>
      <c r="MDJ643" s="41"/>
      <c r="MDK643" s="41"/>
      <c r="MDL643" s="41"/>
      <c r="MDM643" s="41"/>
      <c r="MDN643" s="41"/>
      <c r="MDO643" s="41"/>
      <c r="MDP643" s="41"/>
      <c r="MDQ643" s="41"/>
      <c r="MDR643" s="41"/>
      <c r="MDS643" s="41"/>
      <c r="MDT643" s="41"/>
      <c r="MDU643" s="41"/>
      <c r="MDV643" s="41"/>
      <c r="MDW643" s="41"/>
      <c r="MDX643" s="41"/>
      <c r="MDY643" s="41"/>
      <c r="MDZ643" s="41"/>
      <c r="MEA643" s="41"/>
      <c r="MEB643" s="41"/>
      <c r="MEC643" s="41"/>
      <c r="MED643" s="41"/>
      <c r="MEE643" s="41"/>
      <c r="MEF643" s="41"/>
      <c r="MEG643" s="41"/>
      <c r="MEH643" s="41"/>
      <c r="MEI643" s="41"/>
      <c r="MEJ643" s="41"/>
      <c r="MEK643" s="41"/>
      <c r="MEL643" s="41"/>
      <c r="MEM643" s="41"/>
      <c r="MEN643" s="41"/>
      <c r="MEO643" s="41"/>
      <c r="MEP643" s="41"/>
      <c r="MEQ643" s="41"/>
      <c r="MER643" s="41"/>
      <c r="MES643" s="41"/>
      <c r="MET643" s="41"/>
      <c r="MEU643" s="41"/>
      <c r="MEV643" s="41"/>
      <c r="MEW643" s="41"/>
      <c r="MEX643" s="41"/>
      <c r="MEY643" s="41"/>
      <c r="MEZ643" s="41"/>
      <c r="MFA643" s="41"/>
      <c r="MFB643" s="41"/>
      <c r="MFC643" s="41"/>
      <c r="MFD643" s="41"/>
      <c r="MFE643" s="41"/>
      <c r="MFF643" s="41"/>
      <c r="MFG643" s="41"/>
      <c r="MFH643" s="41"/>
      <c r="MFI643" s="41"/>
      <c r="MFJ643" s="41"/>
      <c r="MFK643" s="41"/>
      <c r="MFL643" s="41"/>
      <c r="MFM643" s="41"/>
      <c r="MFN643" s="41"/>
      <c r="MFO643" s="41"/>
      <c r="MFP643" s="41"/>
      <c r="MFQ643" s="41"/>
      <c r="MFR643" s="41"/>
      <c r="MFS643" s="41"/>
      <c r="MFT643" s="41"/>
      <c r="MFU643" s="41"/>
      <c r="MFV643" s="41"/>
      <c r="MFW643" s="41"/>
      <c r="MFX643" s="41"/>
      <c r="MFY643" s="41"/>
      <c r="MFZ643" s="41"/>
      <c r="MGA643" s="41"/>
      <c r="MGB643" s="41"/>
      <c r="MGC643" s="41"/>
      <c r="MGD643" s="41"/>
      <c r="MGE643" s="41"/>
      <c r="MGF643" s="41"/>
      <c r="MGG643" s="41"/>
      <c r="MGH643" s="41"/>
      <c r="MGI643" s="41"/>
      <c r="MGJ643" s="41"/>
      <c r="MGK643" s="41"/>
      <c r="MGL643" s="41"/>
      <c r="MGM643" s="41"/>
      <c r="MGN643" s="41"/>
      <c r="MGO643" s="41"/>
      <c r="MGP643" s="41"/>
      <c r="MGQ643" s="41"/>
      <c r="MGR643" s="41"/>
      <c r="MGS643" s="41"/>
      <c r="MGT643" s="41"/>
      <c r="MGU643" s="41"/>
      <c r="MGV643" s="41"/>
      <c r="MGW643" s="41"/>
      <c r="MGX643" s="41"/>
      <c r="MGY643" s="41"/>
      <c r="MGZ643" s="41"/>
      <c r="MHA643" s="41"/>
      <c r="MHB643" s="41"/>
      <c r="MHC643" s="41"/>
      <c r="MHD643" s="41"/>
      <c r="MHE643" s="41"/>
      <c r="MHF643" s="41"/>
      <c r="MHG643" s="41"/>
      <c r="MHH643" s="41"/>
      <c r="MHI643" s="41"/>
      <c r="MHJ643" s="41"/>
      <c r="MHK643" s="41"/>
      <c r="MHL643" s="41"/>
      <c r="MHM643" s="41"/>
      <c r="MHN643" s="41"/>
      <c r="MHO643" s="41"/>
      <c r="MHP643" s="41"/>
      <c r="MHQ643" s="41"/>
      <c r="MHR643" s="41"/>
      <c r="MHS643" s="41"/>
      <c r="MHT643" s="41"/>
      <c r="MHU643" s="41"/>
      <c r="MHV643" s="41"/>
      <c r="MHW643" s="41"/>
      <c r="MHX643" s="41"/>
      <c r="MHY643" s="41"/>
      <c r="MHZ643" s="41"/>
      <c r="MIA643" s="41"/>
      <c r="MIB643" s="41"/>
      <c r="MIC643" s="41"/>
      <c r="MID643" s="41"/>
      <c r="MIE643" s="41"/>
      <c r="MIF643" s="41"/>
      <c r="MIG643" s="41"/>
      <c r="MIH643" s="41"/>
      <c r="MII643" s="41"/>
      <c r="MIJ643" s="41"/>
      <c r="MIK643" s="41"/>
      <c r="MIL643" s="41"/>
      <c r="MIM643" s="41"/>
      <c r="MIN643" s="41"/>
      <c r="MIO643" s="41"/>
      <c r="MIP643" s="41"/>
      <c r="MIQ643" s="41"/>
      <c r="MIR643" s="41"/>
      <c r="MIS643" s="41"/>
      <c r="MIT643" s="41"/>
      <c r="MIU643" s="41"/>
      <c r="MIV643" s="41"/>
      <c r="MIW643" s="41"/>
      <c r="MIX643" s="41"/>
      <c r="MIY643" s="41"/>
      <c r="MIZ643" s="41"/>
      <c r="MJA643" s="41"/>
      <c r="MJB643" s="41"/>
      <c r="MJC643" s="41"/>
      <c r="MJD643" s="41"/>
      <c r="MJE643" s="41"/>
      <c r="MJF643" s="41"/>
      <c r="MJG643" s="41"/>
      <c r="MJH643" s="41"/>
      <c r="MJI643" s="41"/>
      <c r="MJJ643" s="41"/>
      <c r="MJK643" s="41"/>
      <c r="MJL643" s="41"/>
      <c r="MJM643" s="41"/>
      <c r="MJN643" s="41"/>
      <c r="MJO643" s="41"/>
      <c r="MJP643" s="41"/>
      <c r="MJQ643" s="41"/>
      <c r="MJR643" s="41"/>
      <c r="MJS643" s="41"/>
      <c r="MJT643" s="41"/>
      <c r="MJU643" s="41"/>
      <c r="MJV643" s="41"/>
      <c r="MJW643" s="41"/>
      <c r="MJX643" s="41"/>
      <c r="MJY643" s="41"/>
      <c r="MJZ643" s="41"/>
      <c r="MKA643" s="41"/>
      <c r="MKB643" s="41"/>
      <c r="MKC643" s="41"/>
      <c r="MKD643" s="41"/>
      <c r="MKE643" s="41"/>
      <c r="MKF643" s="41"/>
      <c r="MKG643" s="41"/>
      <c r="MKH643" s="41"/>
      <c r="MKI643" s="41"/>
      <c r="MKJ643" s="41"/>
      <c r="MKK643" s="41"/>
      <c r="MKL643" s="41"/>
      <c r="MKM643" s="41"/>
      <c r="MKN643" s="41"/>
      <c r="MKO643" s="41"/>
      <c r="MKP643" s="41"/>
      <c r="MKQ643" s="41"/>
      <c r="MKR643" s="41"/>
      <c r="MKS643" s="41"/>
      <c r="MKT643" s="41"/>
      <c r="MKU643" s="41"/>
      <c r="MKV643" s="41"/>
      <c r="MKW643" s="41"/>
      <c r="MKX643" s="41"/>
      <c r="MKY643" s="41"/>
      <c r="MKZ643" s="41"/>
      <c r="MLA643" s="41"/>
      <c r="MLB643" s="41"/>
      <c r="MLC643" s="41"/>
      <c r="MLD643" s="41"/>
      <c r="MLE643" s="41"/>
      <c r="MLF643" s="41"/>
      <c r="MLG643" s="41"/>
      <c r="MLH643" s="41"/>
      <c r="MLI643" s="41"/>
      <c r="MLJ643" s="41"/>
      <c r="MLK643" s="41"/>
      <c r="MLL643" s="41"/>
      <c r="MLM643" s="41"/>
      <c r="MLN643" s="41"/>
      <c r="MLO643" s="41"/>
      <c r="MLP643" s="41"/>
      <c r="MLQ643" s="41"/>
      <c r="MLR643" s="41"/>
      <c r="MLS643" s="41"/>
      <c r="MLT643" s="41"/>
      <c r="MLU643" s="41"/>
      <c r="MLV643" s="41"/>
      <c r="MLW643" s="41"/>
      <c r="MLX643" s="41"/>
      <c r="MLY643" s="41"/>
      <c r="MLZ643" s="41"/>
      <c r="MMA643" s="41"/>
      <c r="MMB643" s="41"/>
      <c r="MMC643" s="41"/>
      <c r="MMD643" s="41"/>
      <c r="MME643" s="41"/>
      <c r="MMF643" s="41"/>
      <c r="MMG643" s="41"/>
      <c r="MMH643" s="41"/>
      <c r="MMI643" s="41"/>
      <c r="MMJ643" s="41"/>
      <c r="MMK643" s="41"/>
      <c r="MML643" s="41"/>
      <c r="MMM643" s="41"/>
      <c r="MMN643" s="41"/>
      <c r="MMO643" s="41"/>
      <c r="MMP643" s="41"/>
      <c r="MMQ643" s="41"/>
      <c r="MMR643" s="41"/>
      <c r="MMS643" s="41"/>
      <c r="MMT643" s="41"/>
      <c r="MMU643" s="41"/>
      <c r="MMV643" s="41"/>
      <c r="MMW643" s="41"/>
      <c r="MMX643" s="41"/>
      <c r="MMY643" s="41"/>
      <c r="MMZ643" s="41"/>
      <c r="MNA643" s="41"/>
      <c r="MNB643" s="41"/>
      <c r="MNC643" s="41"/>
      <c r="MND643" s="41"/>
      <c r="MNE643" s="41"/>
      <c r="MNF643" s="41"/>
      <c r="MNG643" s="41"/>
      <c r="MNH643" s="41"/>
      <c r="MNI643" s="41"/>
      <c r="MNJ643" s="41"/>
      <c r="MNK643" s="41"/>
      <c r="MNL643" s="41"/>
      <c r="MNM643" s="41"/>
      <c r="MNN643" s="41"/>
      <c r="MNO643" s="41"/>
      <c r="MNP643" s="41"/>
      <c r="MNQ643" s="41"/>
      <c r="MNR643" s="41"/>
      <c r="MNS643" s="41"/>
      <c r="MNT643" s="41"/>
      <c r="MNU643" s="41"/>
      <c r="MNV643" s="41"/>
      <c r="MNW643" s="41"/>
      <c r="MNX643" s="41"/>
      <c r="MNY643" s="41"/>
      <c r="MNZ643" s="41"/>
      <c r="MOA643" s="41"/>
      <c r="MOB643" s="41"/>
      <c r="MOC643" s="41"/>
      <c r="MOD643" s="41"/>
      <c r="MOE643" s="41"/>
      <c r="MOF643" s="41"/>
      <c r="MOG643" s="41"/>
      <c r="MOH643" s="41"/>
      <c r="MOI643" s="41"/>
      <c r="MOJ643" s="41"/>
      <c r="MOK643" s="41"/>
      <c r="MOL643" s="41"/>
      <c r="MOM643" s="41"/>
      <c r="MON643" s="41"/>
      <c r="MOO643" s="41"/>
      <c r="MOP643" s="41"/>
      <c r="MOQ643" s="41"/>
      <c r="MOR643" s="41"/>
      <c r="MOS643" s="41"/>
      <c r="MOT643" s="41"/>
      <c r="MOU643" s="41"/>
      <c r="MOV643" s="41"/>
      <c r="MOW643" s="41"/>
      <c r="MOX643" s="41"/>
      <c r="MOY643" s="41"/>
      <c r="MOZ643" s="41"/>
      <c r="MPA643" s="41"/>
      <c r="MPB643" s="41"/>
      <c r="MPC643" s="41"/>
      <c r="MPD643" s="41"/>
      <c r="MPE643" s="41"/>
      <c r="MPF643" s="41"/>
      <c r="MPG643" s="41"/>
      <c r="MPH643" s="41"/>
      <c r="MPI643" s="41"/>
      <c r="MPJ643" s="41"/>
      <c r="MPK643" s="41"/>
      <c r="MPL643" s="41"/>
      <c r="MPM643" s="41"/>
      <c r="MPN643" s="41"/>
      <c r="MPO643" s="41"/>
      <c r="MPP643" s="41"/>
      <c r="MPQ643" s="41"/>
      <c r="MPR643" s="41"/>
      <c r="MPS643" s="41"/>
      <c r="MPT643" s="41"/>
      <c r="MPU643" s="41"/>
      <c r="MPV643" s="41"/>
      <c r="MPW643" s="41"/>
      <c r="MPX643" s="41"/>
      <c r="MPY643" s="41"/>
      <c r="MPZ643" s="41"/>
      <c r="MQA643" s="41"/>
      <c r="MQB643" s="41"/>
      <c r="MQC643" s="41"/>
      <c r="MQD643" s="41"/>
      <c r="MQE643" s="41"/>
      <c r="MQF643" s="41"/>
      <c r="MQG643" s="41"/>
      <c r="MQH643" s="41"/>
      <c r="MQI643" s="41"/>
      <c r="MQJ643" s="41"/>
      <c r="MQK643" s="41"/>
      <c r="MQL643" s="41"/>
      <c r="MQM643" s="41"/>
      <c r="MQN643" s="41"/>
      <c r="MQO643" s="41"/>
      <c r="MQP643" s="41"/>
      <c r="MQQ643" s="41"/>
      <c r="MQR643" s="41"/>
      <c r="MQS643" s="41"/>
      <c r="MQT643" s="41"/>
      <c r="MQU643" s="41"/>
      <c r="MQV643" s="41"/>
      <c r="MQW643" s="41"/>
      <c r="MQX643" s="41"/>
      <c r="MQY643" s="41"/>
      <c r="MQZ643" s="41"/>
      <c r="MRA643" s="41"/>
      <c r="MRB643" s="41"/>
      <c r="MRC643" s="41"/>
      <c r="MRD643" s="41"/>
      <c r="MRE643" s="41"/>
      <c r="MRF643" s="41"/>
      <c r="MRG643" s="41"/>
      <c r="MRH643" s="41"/>
      <c r="MRI643" s="41"/>
      <c r="MRJ643" s="41"/>
      <c r="MRK643" s="41"/>
      <c r="MRL643" s="41"/>
      <c r="MRM643" s="41"/>
      <c r="MRN643" s="41"/>
      <c r="MRO643" s="41"/>
      <c r="MRP643" s="41"/>
      <c r="MRQ643" s="41"/>
      <c r="MRR643" s="41"/>
      <c r="MRS643" s="41"/>
      <c r="MRT643" s="41"/>
      <c r="MRU643" s="41"/>
      <c r="MRV643" s="41"/>
      <c r="MRW643" s="41"/>
      <c r="MRX643" s="41"/>
      <c r="MRY643" s="41"/>
      <c r="MRZ643" s="41"/>
      <c r="MSA643" s="41"/>
      <c r="MSB643" s="41"/>
      <c r="MSC643" s="41"/>
      <c r="MSD643" s="41"/>
      <c r="MSE643" s="41"/>
      <c r="MSF643" s="41"/>
      <c r="MSG643" s="41"/>
      <c r="MSH643" s="41"/>
      <c r="MSI643" s="41"/>
      <c r="MSJ643" s="41"/>
      <c r="MSK643" s="41"/>
      <c r="MSL643" s="41"/>
      <c r="MSM643" s="41"/>
      <c r="MSN643" s="41"/>
      <c r="MSO643" s="41"/>
      <c r="MSP643" s="41"/>
      <c r="MSQ643" s="41"/>
      <c r="MSR643" s="41"/>
      <c r="MSS643" s="41"/>
      <c r="MST643" s="41"/>
      <c r="MSU643" s="41"/>
      <c r="MSV643" s="41"/>
      <c r="MSW643" s="41"/>
      <c r="MSX643" s="41"/>
      <c r="MSY643" s="41"/>
      <c r="MSZ643" s="41"/>
      <c r="MTA643" s="41"/>
      <c r="MTB643" s="41"/>
      <c r="MTC643" s="41"/>
      <c r="MTD643" s="41"/>
      <c r="MTE643" s="41"/>
      <c r="MTF643" s="41"/>
      <c r="MTG643" s="41"/>
      <c r="MTH643" s="41"/>
      <c r="MTI643" s="41"/>
      <c r="MTJ643" s="41"/>
      <c r="MTK643" s="41"/>
      <c r="MTL643" s="41"/>
      <c r="MTM643" s="41"/>
      <c r="MTN643" s="41"/>
      <c r="MTO643" s="41"/>
      <c r="MTP643" s="41"/>
      <c r="MTQ643" s="41"/>
      <c r="MTR643" s="41"/>
      <c r="MTS643" s="41"/>
      <c r="MTT643" s="41"/>
      <c r="MTU643" s="41"/>
      <c r="MTV643" s="41"/>
      <c r="MTW643" s="41"/>
      <c r="MTX643" s="41"/>
      <c r="MTY643" s="41"/>
      <c r="MTZ643" s="41"/>
      <c r="MUA643" s="41"/>
      <c r="MUB643" s="41"/>
      <c r="MUC643" s="41"/>
      <c r="MUD643" s="41"/>
      <c r="MUE643" s="41"/>
      <c r="MUF643" s="41"/>
      <c r="MUG643" s="41"/>
      <c r="MUH643" s="41"/>
      <c r="MUI643" s="41"/>
      <c r="MUJ643" s="41"/>
      <c r="MUK643" s="41"/>
      <c r="MUL643" s="41"/>
      <c r="MUM643" s="41"/>
      <c r="MUN643" s="41"/>
      <c r="MUO643" s="41"/>
      <c r="MUP643" s="41"/>
      <c r="MUQ643" s="41"/>
      <c r="MUR643" s="41"/>
      <c r="MUS643" s="41"/>
      <c r="MUT643" s="41"/>
      <c r="MUU643" s="41"/>
      <c r="MUV643" s="41"/>
      <c r="MUW643" s="41"/>
      <c r="MUX643" s="41"/>
      <c r="MUY643" s="41"/>
      <c r="MUZ643" s="41"/>
      <c r="MVA643" s="41"/>
      <c r="MVB643" s="41"/>
      <c r="MVC643" s="41"/>
      <c r="MVD643" s="41"/>
      <c r="MVE643" s="41"/>
      <c r="MVF643" s="41"/>
      <c r="MVG643" s="41"/>
      <c r="MVH643" s="41"/>
      <c r="MVI643" s="41"/>
      <c r="MVJ643" s="41"/>
      <c r="MVK643" s="41"/>
      <c r="MVL643" s="41"/>
      <c r="MVM643" s="41"/>
      <c r="MVN643" s="41"/>
      <c r="MVO643" s="41"/>
      <c r="MVP643" s="41"/>
      <c r="MVQ643" s="41"/>
      <c r="MVR643" s="41"/>
      <c r="MVS643" s="41"/>
      <c r="MVT643" s="41"/>
      <c r="MVU643" s="41"/>
      <c r="MVV643" s="41"/>
      <c r="MVW643" s="41"/>
      <c r="MVX643" s="41"/>
      <c r="MVY643" s="41"/>
      <c r="MVZ643" s="41"/>
      <c r="MWA643" s="41"/>
      <c r="MWB643" s="41"/>
      <c r="MWC643" s="41"/>
      <c r="MWD643" s="41"/>
      <c r="MWE643" s="41"/>
      <c r="MWF643" s="41"/>
      <c r="MWG643" s="41"/>
      <c r="MWH643" s="41"/>
      <c r="MWI643" s="41"/>
      <c r="MWJ643" s="41"/>
      <c r="MWK643" s="41"/>
      <c r="MWL643" s="41"/>
      <c r="MWM643" s="41"/>
      <c r="MWN643" s="41"/>
      <c r="MWO643" s="41"/>
      <c r="MWP643" s="41"/>
      <c r="MWQ643" s="41"/>
      <c r="MWR643" s="41"/>
      <c r="MWS643" s="41"/>
      <c r="MWT643" s="41"/>
      <c r="MWU643" s="41"/>
      <c r="MWV643" s="41"/>
      <c r="MWW643" s="41"/>
      <c r="MWX643" s="41"/>
      <c r="MWY643" s="41"/>
      <c r="MWZ643" s="41"/>
      <c r="MXA643" s="41"/>
      <c r="MXB643" s="41"/>
      <c r="MXC643" s="41"/>
      <c r="MXD643" s="41"/>
      <c r="MXE643" s="41"/>
      <c r="MXF643" s="41"/>
      <c r="MXG643" s="41"/>
      <c r="MXH643" s="41"/>
      <c r="MXI643" s="41"/>
      <c r="MXJ643" s="41"/>
      <c r="MXK643" s="41"/>
      <c r="MXL643" s="41"/>
      <c r="MXM643" s="41"/>
      <c r="MXN643" s="41"/>
      <c r="MXO643" s="41"/>
      <c r="MXP643" s="41"/>
      <c r="MXQ643" s="41"/>
      <c r="MXR643" s="41"/>
      <c r="MXS643" s="41"/>
      <c r="MXT643" s="41"/>
      <c r="MXU643" s="41"/>
      <c r="MXV643" s="41"/>
      <c r="MXW643" s="41"/>
      <c r="MXX643" s="41"/>
      <c r="MXY643" s="41"/>
      <c r="MXZ643" s="41"/>
      <c r="MYA643" s="41"/>
      <c r="MYB643" s="41"/>
      <c r="MYC643" s="41"/>
      <c r="MYD643" s="41"/>
      <c r="MYE643" s="41"/>
      <c r="MYF643" s="41"/>
      <c r="MYG643" s="41"/>
      <c r="MYH643" s="41"/>
      <c r="MYI643" s="41"/>
      <c r="MYJ643" s="41"/>
      <c r="MYK643" s="41"/>
      <c r="MYL643" s="41"/>
      <c r="MYM643" s="41"/>
      <c r="MYN643" s="41"/>
      <c r="MYO643" s="41"/>
      <c r="MYP643" s="41"/>
      <c r="MYQ643" s="41"/>
      <c r="MYR643" s="41"/>
      <c r="MYS643" s="41"/>
      <c r="MYT643" s="41"/>
      <c r="MYU643" s="41"/>
      <c r="MYV643" s="41"/>
      <c r="MYW643" s="41"/>
      <c r="MYX643" s="41"/>
      <c r="MYY643" s="41"/>
      <c r="MYZ643" s="41"/>
      <c r="MZA643" s="41"/>
      <c r="MZB643" s="41"/>
      <c r="MZC643" s="41"/>
      <c r="MZD643" s="41"/>
      <c r="MZE643" s="41"/>
      <c r="MZF643" s="41"/>
      <c r="MZG643" s="41"/>
      <c r="MZH643" s="41"/>
      <c r="MZI643" s="41"/>
      <c r="MZJ643" s="41"/>
      <c r="MZK643" s="41"/>
      <c r="MZL643" s="41"/>
      <c r="MZM643" s="41"/>
      <c r="MZN643" s="41"/>
      <c r="MZO643" s="41"/>
      <c r="MZP643" s="41"/>
      <c r="MZQ643" s="41"/>
      <c r="MZR643" s="41"/>
      <c r="MZS643" s="41"/>
      <c r="MZT643" s="41"/>
      <c r="MZU643" s="41"/>
      <c r="MZV643" s="41"/>
      <c r="MZW643" s="41"/>
      <c r="MZX643" s="41"/>
      <c r="MZY643" s="41"/>
      <c r="MZZ643" s="41"/>
      <c r="NAA643" s="41"/>
      <c r="NAB643" s="41"/>
      <c r="NAC643" s="41"/>
      <c r="NAD643" s="41"/>
      <c r="NAE643" s="41"/>
      <c r="NAF643" s="41"/>
      <c r="NAG643" s="41"/>
      <c r="NAH643" s="41"/>
      <c r="NAI643" s="41"/>
      <c r="NAJ643" s="41"/>
      <c r="NAK643" s="41"/>
      <c r="NAL643" s="41"/>
      <c r="NAM643" s="41"/>
      <c r="NAN643" s="41"/>
      <c r="NAO643" s="41"/>
      <c r="NAP643" s="41"/>
      <c r="NAQ643" s="41"/>
      <c r="NAR643" s="41"/>
      <c r="NAS643" s="41"/>
      <c r="NAT643" s="41"/>
      <c r="NAU643" s="41"/>
      <c r="NAV643" s="41"/>
      <c r="NAW643" s="41"/>
      <c r="NAX643" s="41"/>
      <c r="NAY643" s="41"/>
      <c r="NAZ643" s="41"/>
      <c r="NBA643" s="41"/>
      <c r="NBB643" s="41"/>
      <c r="NBC643" s="41"/>
      <c r="NBD643" s="41"/>
      <c r="NBE643" s="41"/>
      <c r="NBF643" s="41"/>
      <c r="NBG643" s="41"/>
      <c r="NBH643" s="41"/>
      <c r="NBI643" s="41"/>
      <c r="NBJ643" s="41"/>
      <c r="NBK643" s="41"/>
      <c r="NBL643" s="41"/>
      <c r="NBM643" s="41"/>
      <c r="NBN643" s="41"/>
      <c r="NBO643" s="41"/>
      <c r="NBP643" s="41"/>
      <c r="NBQ643" s="41"/>
      <c r="NBR643" s="41"/>
      <c r="NBS643" s="41"/>
      <c r="NBT643" s="41"/>
      <c r="NBU643" s="41"/>
      <c r="NBV643" s="41"/>
      <c r="NBW643" s="41"/>
      <c r="NBX643" s="41"/>
      <c r="NBY643" s="41"/>
      <c r="NBZ643" s="41"/>
      <c r="NCA643" s="41"/>
      <c r="NCB643" s="41"/>
      <c r="NCC643" s="41"/>
      <c r="NCD643" s="41"/>
      <c r="NCE643" s="41"/>
      <c r="NCF643" s="41"/>
      <c r="NCG643" s="41"/>
      <c r="NCH643" s="41"/>
      <c r="NCI643" s="41"/>
      <c r="NCJ643" s="41"/>
      <c r="NCK643" s="41"/>
      <c r="NCL643" s="41"/>
      <c r="NCM643" s="41"/>
      <c r="NCN643" s="41"/>
      <c r="NCO643" s="41"/>
      <c r="NCP643" s="41"/>
      <c r="NCQ643" s="41"/>
      <c r="NCR643" s="41"/>
      <c r="NCS643" s="41"/>
      <c r="NCT643" s="41"/>
      <c r="NCU643" s="41"/>
      <c r="NCV643" s="41"/>
      <c r="NCW643" s="41"/>
      <c r="NCX643" s="41"/>
      <c r="NCY643" s="41"/>
      <c r="NCZ643" s="41"/>
      <c r="NDA643" s="41"/>
      <c r="NDB643" s="41"/>
      <c r="NDC643" s="41"/>
      <c r="NDD643" s="41"/>
      <c r="NDE643" s="41"/>
      <c r="NDF643" s="41"/>
      <c r="NDG643" s="41"/>
      <c r="NDH643" s="41"/>
      <c r="NDI643" s="41"/>
      <c r="NDJ643" s="41"/>
      <c r="NDK643" s="41"/>
      <c r="NDL643" s="41"/>
      <c r="NDM643" s="41"/>
      <c r="NDN643" s="41"/>
      <c r="NDO643" s="41"/>
      <c r="NDP643" s="41"/>
      <c r="NDQ643" s="41"/>
      <c r="NDR643" s="41"/>
      <c r="NDS643" s="41"/>
      <c r="NDT643" s="41"/>
      <c r="NDU643" s="41"/>
      <c r="NDV643" s="41"/>
      <c r="NDW643" s="41"/>
      <c r="NDX643" s="41"/>
      <c r="NDY643" s="41"/>
      <c r="NDZ643" s="41"/>
      <c r="NEA643" s="41"/>
      <c r="NEB643" s="41"/>
      <c r="NEC643" s="41"/>
      <c r="NED643" s="41"/>
      <c r="NEE643" s="41"/>
      <c r="NEF643" s="41"/>
      <c r="NEG643" s="41"/>
      <c r="NEH643" s="41"/>
      <c r="NEI643" s="41"/>
      <c r="NEJ643" s="41"/>
      <c r="NEK643" s="41"/>
      <c r="NEL643" s="41"/>
      <c r="NEM643" s="41"/>
      <c r="NEN643" s="41"/>
      <c r="NEO643" s="41"/>
      <c r="NEP643" s="41"/>
      <c r="NEQ643" s="41"/>
      <c r="NER643" s="41"/>
      <c r="NES643" s="41"/>
      <c r="NET643" s="41"/>
      <c r="NEU643" s="41"/>
      <c r="NEV643" s="41"/>
      <c r="NEW643" s="41"/>
      <c r="NEX643" s="41"/>
      <c r="NEY643" s="41"/>
      <c r="NEZ643" s="41"/>
      <c r="NFA643" s="41"/>
      <c r="NFB643" s="41"/>
      <c r="NFC643" s="41"/>
      <c r="NFD643" s="41"/>
      <c r="NFE643" s="41"/>
      <c r="NFF643" s="41"/>
      <c r="NFG643" s="41"/>
      <c r="NFH643" s="41"/>
      <c r="NFI643" s="41"/>
      <c r="NFJ643" s="41"/>
      <c r="NFK643" s="41"/>
      <c r="NFL643" s="41"/>
      <c r="NFM643" s="41"/>
      <c r="NFN643" s="41"/>
      <c r="NFO643" s="41"/>
      <c r="NFP643" s="41"/>
      <c r="NFQ643" s="41"/>
      <c r="NFR643" s="41"/>
      <c r="NFS643" s="41"/>
      <c r="NFT643" s="41"/>
      <c r="NFU643" s="41"/>
      <c r="NFV643" s="41"/>
      <c r="NFW643" s="41"/>
      <c r="NFX643" s="41"/>
      <c r="NFY643" s="41"/>
      <c r="NFZ643" s="41"/>
      <c r="NGA643" s="41"/>
      <c r="NGB643" s="41"/>
      <c r="NGC643" s="41"/>
      <c r="NGD643" s="41"/>
      <c r="NGE643" s="41"/>
      <c r="NGF643" s="41"/>
      <c r="NGG643" s="41"/>
      <c r="NGH643" s="41"/>
      <c r="NGI643" s="41"/>
      <c r="NGJ643" s="41"/>
      <c r="NGK643" s="41"/>
      <c r="NGL643" s="41"/>
      <c r="NGM643" s="41"/>
      <c r="NGN643" s="41"/>
      <c r="NGO643" s="41"/>
      <c r="NGP643" s="41"/>
      <c r="NGQ643" s="41"/>
      <c r="NGR643" s="41"/>
      <c r="NGS643" s="41"/>
      <c r="NGT643" s="41"/>
      <c r="NGU643" s="41"/>
      <c r="NGV643" s="41"/>
      <c r="NGW643" s="41"/>
      <c r="NGX643" s="41"/>
      <c r="NGY643" s="41"/>
      <c r="NGZ643" s="41"/>
      <c r="NHA643" s="41"/>
      <c r="NHB643" s="41"/>
      <c r="NHC643" s="41"/>
      <c r="NHD643" s="41"/>
      <c r="NHE643" s="41"/>
      <c r="NHF643" s="41"/>
      <c r="NHG643" s="41"/>
      <c r="NHH643" s="41"/>
      <c r="NHI643" s="41"/>
      <c r="NHJ643" s="41"/>
      <c r="NHK643" s="41"/>
      <c r="NHL643" s="41"/>
      <c r="NHM643" s="41"/>
      <c r="NHN643" s="41"/>
      <c r="NHO643" s="41"/>
      <c r="NHP643" s="41"/>
      <c r="NHQ643" s="41"/>
      <c r="NHR643" s="41"/>
      <c r="NHS643" s="41"/>
      <c r="NHT643" s="41"/>
      <c r="NHU643" s="41"/>
      <c r="NHV643" s="41"/>
      <c r="NHW643" s="41"/>
      <c r="NHX643" s="41"/>
      <c r="NHY643" s="41"/>
      <c r="NHZ643" s="41"/>
      <c r="NIA643" s="41"/>
      <c r="NIB643" s="41"/>
      <c r="NIC643" s="41"/>
      <c r="NID643" s="41"/>
      <c r="NIE643" s="41"/>
      <c r="NIF643" s="41"/>
      <c r="NIG643" s="41"/>
      <c r="NIH643" s="41"/>
      <c r="NII643" s="41"/>
      <c r="NIJ643" s="41"/>
      <c r="NIK643" s="41"/>
      <c r="NIL643" s="41"/>
      <c r="NIM643" s="41"/>
      <c r="NIN643" s="41"/>
      <c r="NIO643" s="41"/>
      <c r="NIP643" s="41"/>
      <c r="NIQ643" s="41"/>
      <c r="NIR643" s="41"/>
      <c r="NIS643" s="41"/>
      <c r="NIT643" s="41"/>
      <c r="NIU643" s="41"/>
      <c r="NIV643" s="41"/>
      <c r="NIW643" s="41"/>
      <c r="NIX643" s="41"/>
      <c r="NIY643" s="41"/>
      <c r="NIZ643" s="41"/>
      <c r="NJA643" s="41"/>
      <c r="NJB643" s="41"/>
      <c r="NJC643" s="41"/>
      <c r="NJD643" s="41"/>
      <c r="NJE643" s="41"/>
      <c r="NJF643" s="41"/>
      <c r="NJG643" s="41"/>
      <c r="NJH643" s="41"/>
      <c r="NJI643" s="41"/>
      <c r="NJJ643" s="41"/>
      <c r="NJK643" s="41"/>
      <c r="NJL643" s="41"/>
      <c r="NJM643" s="41"/>
      <c r="NJN643" s="41"/>
      <c r="NJO643" s="41"/>
      <c r="NJP643" s="41"/>
      <c r="NJQ643" s="41"/>
      <c r="NJR643" s="41"/>
      <c r="NJS643" s="41"/>
      <c r="NJT643" s="41"/>
      <c r="NJU643" s="41"/>
      <c r="NJV643" s="41"/>
      <c r="NJW643" s="41"/>
      <c r="NJX643" s="41"/>
      <c r="NJY643" s="41"/>
      <c r="NJZ643" s="41"/>
      <c r="NKA643" s="41"/>
      <c r="NKB643" s="41"/>
      <c r="NKC643" s="41"/>
      <c r="NKD643" s="41"/>
      <c r="NKE643" s="41"/>
      <c r="NKF643" s="41"/>
      <c r="NKG643" s="41"/>
      <c r="NKH643" s="41"/>
      <c r="NKI643" s="41"/>
      <c r="NKJ643" s="41"/>
      <c r="NKK643" s="41"/>
      <c r="NKL643" s="41"/>
      <c r="NKM643" s="41"/>
      <c r="NKN643" s="41"/>
      <c r="NKO643" s="41"/>
      <c r="NKP643" s="41"/>
      <c r="NKQ643" s="41"/>
      <c r="NKR643" s="41"/>
      <c r="NKS643" s="41"/>
      <c r="NKT643" s="41"/>
      <c r="NKU643" s="41"/>
      <c r="NKV643" s="41"/>
      <c r="NKW643" s="41"/>
      <c r="NKX643" s="41"/>
      <c r="NKY643" s="41"/>
      <c r="NKZ643" s="41"/>
      <c r="NLA643" s="41"/>
      <c r="NLB643" s="41"/>
      <c r="NLC643" s="41"/>
      <c r="NLD643" s="41"/>
      <c r="NLE643" s="41"/>
      <c r="NLF643" s="41"/>
      <c r="NLG643" s="41"/>
      <c r="NLH643" s="41"/>
      <c r="NLI643" s="41"/>
      <c r="NLJ643" s="41"/>
      <c r="NLK643" s="41"/>
      <c r="NLL643" s="41"/>
      <c r="NLM643" s="41"/>
      <c r="NLN643" s="41"/>
      <c r="NLO643" s="41"/>
      <c r="NLP643" s="41"/>
      <c r="NLQ643" s="41"/>
      <c r="NLR643" s="41"/>
      <c r="NLS643" s="41"/>
      <c r="NLT643" s="41"/>
      <c r="NLU643" s="41"/>
      <c r="NLV643" s="41"/>
      <c r="NLW643" s="41"/>
      <c r="NLX643" s="41"/>
      <c r="NLY643" s="41"/>
      <c r="NLZ643" s="41"/>
      <c r="NMA643" s="41"/>
      <c r="NMB643" s="41"/>
      <c r="NMC643" s="41"/>
      <c r="NMD643" s="41"/>
      <c r="NME643" s="41"/>
      <c r="NMF643" s="41"/>
      <c r="NMG643" s="41"/>
      <c r="NMH643" s="41"/>
      <c r="NMI643" s="41"/>
      <c r="NMJ643" s="41"/>
      <c r="NMK643" s="41"/>
      <c r="NML643" s="41"/>
      <c r="NMM643" s="41"/>
      <c r="NMN643" s="41"/>
      <c r="NMO643" s="41"/>
      <c r="NMP643" s="41"/>
      <c r="NMQ643" s="41"/>
      <c r="NMR643" s="41"/>
      <c r="NMS643" s="41"/>
      <c r="NMT643" s="41"/>
      <c r="NMU643" s="41"/>
      <c r="NMV643" s="41"/>
      <c r="NMW643" s="41"/>
      <c r="NMX643" s="41"/>
      <c r="NMY643" s="41"/>
      <c r="NMZ643" s="41"/>
      <c r="NNA643" s="41"/>
      <c r="NNB643" s="41"/>
      <c r="NNC643" s="41"/>
      <c r="NND643" s="41"/>
      <c r="NNE643" s="41"/>
      <c r="NNF643" s="41"/>
      <c r="NNG643" s="41"/>
      <c r="NNH643" s="41"/>
      <c r="NNI643" s="41"/>
      <c r="NNJ643" s="41"/>
      <c r="NNK643" s="41"/>
      <c r="NNL643" s="41"/>
      <c r="NNM643" s="41"/>
      <c r="NNN643" s="41"/>
      <c r="NNO643" s="41"/>
      <c r="NNP643" s="41"/>
      <c r="NNQ643" s="41"/>
      <c r="NNR643" s="41"/>
      <c r="NNS643" s="41"/>
      <c r="NNT643" s="41"/>
      <c r="NNU643" s="41"/>
      <c r="NNV643" s="41"/>
      <c r="NNW643" s="41"/>
      <c r="NNX643" s="41"/>
      <c r="NNY643" s="41"/>
      <c r="NNZ643" s="41"/>
      <c r="NOA643" s="41"/>
      <c r="NOB643" s="41"/>
      <c r="NOC643" s="41"/>
      <c r="NOD643" s="41"/>
      <c r="NOE643" s="41"/>
      <c r="NOF643" s="41"/>
      <c r="NOG643" s="41"/>
      <c r="NOH643" s="41"/>
      <c r="NOI643" s="41"/>
      <c r="NOJ643" s="41"/>
      <c r="NOK643" s="41"/>
      <c r="NOL643" s="41"/>
      <c r="NOM643" s="41"/>
      <c r="NON643" s="41"/>
      <c r="NOO643" s="41"/>
      <c r="NOP643" s="41"/>
      <c r="NOQ643" s="41"/>
      <c r="NOR643" s="41"/>
      <c r="NOS643" s="41"/>
      <c r="NOT643" s="41"/>
      <c r="NOU643" s="41"/>
      <c r="NOV643" s="41"/>
      <c r="NOW643" s="41"/>
      <c r="NOX643" s="41"/>
      <c r="NOY643" s="41"/>
      <c r="NOZ643" s="41"/>
      <c r="NPA643" s="41"/>
      <c r="NPB643" s="41"/>
      <c r="NPC643" s="41"/>
      <c r="NPD643" s="41"/>
      <c r="NPE643" s="41"/>
      <c r="NPF643" s="41"/>
      <c r="NPG643" s="41"/>
      <c r="NPH643" s="41"/>
      <c r="NPI643" s="41"/>
      <c r="NPJ643" s="41"/>
      <c r="NPK643" s="41"/>
      <c r="NPL643" s="41"/>
      <c r="NPM643" s="41"/>
      <c r="NPN643" s="41"/>
      <c r="NPO643" s="41"/>
      <c r="NPP643" s="41"/>
      <c r="NPQ643" s="41"/>
      <c r="NPR643" s="41"/>
      <c r="NPS643" s="41"/>
      <c r="NPT643" s="41"/>
      <c r="NPU643" s="41"/>
      <c r="NPV643" s="41"/>
      <c r="NPW643" s="41"/>
      <c r="NPX643" s="41"/>
      <c r="NPY643" s="41"/>
      <c r="NPZ643" s="41"/>
      <c r="NQA643" s="41"/>
      <c r="NQB643" s="41"/>
      <c r="NQC643" s="41"/>
      <c r="NQD643" s="41"/>
      <c r="NQE643" s="41"/>
      <c r="NQF643" s="41"/>
      <c r="NQG643" s="41"/>
      <c r="NQH643" s="41"/>
      <c r="NQI643" s="41"/>
      <c r="NQJ643" s="41"/>
      <c r="NQK643" s="41"/>
      <c r="NQL643" s="41"/>
      <c r="NQM643" s="41"/>
      <c r="NQN643" s="41"/>
      <c r="NQO643" s="41"/>
      <c r="NQP643" s="41"/>
      <c r="NQQ643" s="41"/>
      <c r="NQR643" s="41"/>
      <c r="NQS643" s="41"/>
      <c r="NQT643" s="41"/>
      <c r="NQU643" s="41"/>
      <c r="NQV643" s="41"/>
      <c r="NQW643" s="41"/>
      <c r="NQX643" s="41"/>
      <c r="NQY643" s="41"/>
      <c r="NQZ643" s="41"/>
      <c r="NRA643" s="41"/>
      <c r="NRB643" s="41"/>
      <c r="NRC643" s="41"/>
      <c r="NRD643" s="41"/>
      <c r="NRE643" s="41"/>
      <c r="NRF643" s="41"/>
      <c r="NRG643" s="41"/>
      <c r="NRH643" s="41"/>
      <c r="NRI643" s="41"/>
      <c r="NRJ643" s="41"/>
      <c r="NRK643" s="41"/>
      <c r="NRL643" s="41"/>
      <c r="NRM643" s="41"/>
      <c r="NRN643" s="41"/>
      <c r="NRO643" s="41"/>
      <c r="NRP643" s="41"/>
      <c r="NRQ643" s="41"/>
      <c r="NRR643" s="41"/>
      <c r="NRS643" s="41"/>
      <c r="NRT643" s="41"/>
      <c r="NRU643" s="41"/>
      <c r="NRV643" s="41"/>
      <c r="NRW643" s="41"/>
      <c r="NRX643" s="41"/>
      <c r="NRY643" s="41"/>
      <c r="NRZ643" s="41"/>
      <c r="NSA643" s="41"/>
      <c r="NSB643" s="41"/>
      <c r="NSC643" s="41"/>
      <c r="NSD643" s="41"/>
      <c r="NSE643" s="41"/>
      <c r="NSF643" s="41"/>
      <c r="NSG643" s="41"/>
      <c r="NSH643" s="41"/>
      <c r="NSI643" s="41"/>
      <c r="NSJ643" s="41"/>
      <c r="NSK643" s="41"/>
      <c r="NSL643" s="41"/>
      <c r="NSM643" s="41"/>
      <c r="NSN643" s="41"/>
      <c r="NSO643" s="41"/>
      <c r="NSP643" s="41"/>
      <c r="NSQ643" s="41"/>
      <c r="NSR643" s="41"/>
      <c r="NSS643" s="41"/>
      <c r="NST643" s="41"/>
      <c r="NSU643" s="41"/>
      <c r="NSV643" s="41"/>
      <c r="NSW643" s="41"/>
      <c r="NSX643" s="41"/>
      <c r="NSY643" s="41"/>
      <c r="NSZ643" s="41"/>
      <c r="NTA643" s="41"/>
      <c r="NTB643" s="41"/>
      <c r="NTC643" s="41"/>
      <c r="NTD643" s="41"/>
      <c r="NTE643" s="41"/>
      <c r="NTF643" s="41"/>
      <c r="NTG643" s="41"/>
      <c r="NTH643" s="41"/>
      <c r="NTI643" s="41"/>
      <c r="NTJ643" s="41"/>
      <c r="NTK643" s="41"/>
      <c r="NTL643" s="41"/>
      <c r="NTM643" s="41"/>
      <c r="NTN643" s="41"/>
      <c r="NTO643" s="41"/>
      <c r="NTP643" s="41"/>
      <c r="NTQ643" s="41"/>
      <c r="NTR643" s="41"/>
      <c r="NTS643" s="41"/>
      <c r="NTT643" s="41"/>
      <c r="NTU643" s="41"/>
      <c r="NTV643" s="41"/>
      <c r="NTW643" s="41"/>
      <c r="NTX643" s="41"/>
      <c r="NTY643" s="41"/>
      <c r="NTZ643" s="41"/>
      <c r="NUA643" s="41"/>
      <c r="NUB643" s="41"/>
      <c r="NUC643" s="41"/>
      <c r="NUD643" s="41"/>
      <c r="NUE643" s="41"/>
      <c r="NUF643" s="41"/>
      <c r="NUG643" s="41"/>
      <c r="NUH643" s="41"/>
      <c r="NUI643" s="41"/>
      <c r="NUJ643" s="41"/>
      <c r="NUK643" s="41"/>
      <c r="NUL643" s="41"/>
      <c r="NUM643" s="41"/>
      <c r="NUN643" s="41"/>
      <c r="NUO643" s="41"/>
      <c r="NUP643" s="41"/>
      <c r="NUQ643" s="41"/>
      <c r="NUR643" s="41"/>
      <c r="NUS643" s="41"/>
      <c r="NUT643" s="41"/>
      <c r="NUU643" s="41"/>
      <c r="NUV643" s="41"/>
      <c r="NUW643" s="41"/>
      <c r="NUX643" s="41"/>
      <c r="NUY643" s="41"/>
      <c r="NUZ643" s="41"/>
      <c r="NVA643" s="41"/>
      <c r="NVB643" s="41"/>
      <c r="NVC643" s="41"/>
      <c r="NVD643" s="41"/>
      <c r="NVE643" s="41"/>
      <c r="NVF643" s="41"/>
      <c r="NVG643" s="41"/>
      <c r="NVH643" s="41"/>
      <c r="NVI643" s="41"/>
      <c r="NVJ643" s="41"/>
      <c r="NVK643" s="41"/>
      <c r="NVL643" s="41"/>
      <c r="NVM643" s="41"/>
      <c r="NVN643" s="41"/>
      <c r="NVO643" s="41"/>
      <c r="NVP643" s="41"/>
      <c r="NVQ643" s="41"/>
      <c r="NVR643" s="41"/>
      <c r="NVS643" s="41"/>
      <c r="NVT643" s="41"/>
      <c r="NVU643" s="41"/>
      <c r="NVV643" s="41"/>
      <c r="NVW643" s="41"/>
      <c r="NVX643" s="41"/>
      <c r="NVY643" s="41"/>
      <c r="NVZ643" s="41"/>
      <c r="NWA643" s="41"/>
      <c r="NWB643" s="41"/>
      <c r="NWC643" s="41"/>
      <c r="NWD643" s="41"/>
      <c r="NWE643" s="41"/>
      <c r="NWF643" s="41"/>
      <c r="NWG643" s="41"/>
      <c r="NWH643" s="41"/>
      <c r="NWI643" s="41"/>
      <c r="NWJ643" s="41"/>
      <c r="NWK643" s="41"/>
      <c r="NWL643" s="41"/>
      <c r="NWM643" s="41"/>
      <c r="NWN643" s="41"/>
      <c r="NWO643" s="41"/>
      <c r="NWP643" s="41"/>
      <c r="NWQ643" s="41"/>
      <c r="NWR643" s="41"/>
      <c r="NWS643" s="41"/>
      <c r="NWT643" s="41"/>
      <c r="NWU643" s="41"/>
      <c r="NWV643" s="41"/>
      <c r="NWW643" s="41"/>
      <c r="NWX643" s="41"/>
      <c r="NWY643" s="41"/>
      <c r="NWZ643" s="41"/>
      <c r="NXA643" s="41"/>
      <c r="NXB643" s="41"/>
      <c r="NXC643" s="41"/>
      <c r="NXD643" s="41"/>
      <c r="NXE643" s="41"/>
      <c r="NXF643" s="41"/>
      <c r="NXG643" s="41"/>
      <c r="NXH643" s="41"/>
      <c r="NXI643" s="41"/>
      <c r="NXJ643" s="41"/>
      <c r="NXK643" s="41"/>
      <c r="NXL643" s="41"/>
      <c r="NXM643" s="41"/>
      <c r="NXN643" s="41"/>
      <c r="NXO643" s="41"/>
      <c r="NXP643" s="41"/>
      <c r="NXQ643" s="41"/>
      <c r="NXR643" s="41"/>
      <c r="NXS643" s="41"/>
      <c r="NXT643" s="41"/>
      <c r="NXU643" s="41"/>
      <c r="NXV643" s="41"/>
      <c r="NXW643" s="41"/>
      <c r="NXX643" s="41"/>
      <c r="NXY643" s="41"/>
      <c r="NXZ643" s="41"/>
      <c r="NYA643" s="41"/>
      <c r="NYB643" s="41"/>
      <c r="NYC643" s="41"/>
      <c r="NYD643" s="41"/>
      <c r="NYE643" s="41"/>
      <c r="NYF643" s="41"/>
      <c r="NYG643" s="41"/>
      <c r="NYH643" s="41"/>
      <c r="NYI643" s="41"/>
      <c r="NYJ643" s="41"/>
      <c r="NYK643" s="41"/>
      <c r="NYL643" s="41"/>
      <c r="NYM643" s="41"/>
      <c r="NYN643" s="41"/>
      <c r="NYO643" s="41"/>
      <c r="NYP643" s="41"/>
      <c r="NYQ643" s="41"/>
      <c r="NYR643" s="41"/>
      <c r="NYS643" s="41"/>
      <c r="NYT643" s="41"/>
      <c r="NYU643" s="41"/>
      <c r="NYV643" s="41"/>
      <c r="NYW643" s="41"/>
      <c r="NYX643" s="41"/>
      <c r="NYY643" s="41"/>
      <c r="NYZ643" s="41"/>
      <c r="NZA643" s="41"/>
      <c r="NZB643" s="41"/>
      <c r="NZC643" s="41"/>
      <c r="NZD643" s="41"/>
      <c r="NZE643" s="41"/>
      <c r="NZF643" s="41"/>
      <c r="NZG643" s="41"/>
      <c r="NZH643" s="41"/>
      <c r="NZI643" s="41"/>
      <c r="NZJ643" s="41"/>
      <c r="NZK643" s="41"/>
      <c r="NZL643" s="41"/>
      <c r="NZM643" s="41"/>
      <c r="NZN643" s="41"/>
      <c r="NZO643" s="41"/>
      <c r="NZP643" s="41"/>
      <c r="NZQ643" s="41"/>
      <c r="NZR643" s="41"/>
      <c r="NZS643" s="41"/>
      <c r="NZT643" s="41"/>
      <c r="NZU643" s="41"/>
      <c r="NZV643" s="41"/>
      <c r="NZW643" s="41"/>
      <c r="NZX643" s="41"/>
      <c r="NZY643" s="41"/>
      <c r="NZZ643" s="41"/>
      <c r="OAA643" s="41"/>
      <c r="OAB643" s="41"/>
      <c r="OAC643" s="41"/>
      <c r="OAD643" s="41"/>
      <c r="OAE643" s="41"/>
      <c r="OAF643" s="41"/>
      <c r="OAG643" s="41"/>
      <c r="OAH643" s="41"/>
      <c r="OAI643" s="41"/>
      <c r="OAJ643" s="41"/>
      <c r="OAK643" s="41"/>
      <c r="OAL643" s="41"/>
      <c r="OAM643" s="41"/>
      <c r="OAN643" s="41"/>
      <c r="OAO643" s="41"/>
      <c r="OAP643" s="41"/>
      <c r="OAQ643" s="41"/>
      <c r="OAR643" s="41"/>
      <c r="OAS643" s="41"/>
      <c r="OAT643" s="41"/>
      <c r="OAU643" s="41"/>
      <c r="OAV643" s="41"/>
      <c r="OAW643" s="41"/>
      <c r="OAX643" s="41"/>
      <c r="OAY643" s="41"/>
      <c r="OAZ643" s="41"/>
      <c r="OBA643" s="41"/>
      <c r="OBB643" s="41"/>
      <c r="OBC643" s="41"/>
      <c r="OBD643" s="41"/>
      <c r="OBE643" s="41"/>
      <c r="OBF643" s="41"/>
      <c r="OBG643" s="41"/>
      <c r="OBH643" s="41"/>
      <c r="OBI643" s="41"/>
      <c r="OBJ643" s="41"/>
      <c r="OBK643" s="41"/>
      <c r="OBL643" s="41"/>
      <c r="OBM643" s="41"/>
      <c r="OBN643" s="41"/>
      <c r="OBO643" s="41"/>
      <c r="OBP643" s="41"/>
      <c r="OBQ643" s="41"/>
      <c r="OBR643" s="41"/>
      <c r="OBS643" s="41"/>
      <c r="OBT643" s="41"/>
      <c r="OBU643" s="41"/>
      <c r="OBV643" s="41"/>
      <c r="OBW643" s="41"/>
      <c r="OBX643" s="41"/>
      <c r="OBY643" s="41"/>
      <c r="OBZ643" s="41"/>
      <c r="OCA643" s="41"/>
      <c r="OCB643" s="41"/>
      <c r="OCC643" s="41"/>
      <c r="OCD643" s="41"/>
      <c r="OCE643" s="41"/>
      <c r="OCF643" s="41"/>
      <c r="OCG643" s="41"/>
      <c r="OCH643" s="41"/>
      <c r="OCI643" s="41"/>
      <c r="OCJ643" s="41"/>
      <c r="OCK643" s="41"/>
      <c r="OCL643" s="41"/>
      <c r="OCM643" s="41"/>
      <c r="OCN643" s="41"/>
      <c r="OCO643" s="41"/>
      <c r="OCP643" s="41"/>
      <c r="OCQ643" s="41"/>
      <c r="OCR643" s="41"/>
      <c r="OCS643" s="41"/>
      <c r="OCT643" s="41"/>
      <c r="OCU643" s="41"/>
      <c r="OCV643" s="41"/>
      <c r="OCW643" s="41"/>
      <c r="OCX643" s="41"/>
      <c r="OCY643" s="41"/>
      <c r="OCZ643" s="41"/>
      <c r="ODA643" s="41"/>
      <c r="ODB643" s="41"/>
      <c r="ODC643" s="41"/>
      <c r="ODD643" s="41"/>
      <c r="ODE643" s="41"/>
      <c r="ODF643" s="41"/>
      <c r="ODG643" s="41"/>
      <c r="ODH643" s="41"/>
      <c r="ODI643" s="41"/>
      <c r="ODJ643" s="41"/>
      <c r="ODK643" s="41"/>
      <c r="ODL643" s="41"/>
      <c r="ODM643" s="41"/>
      <c r="ODN643" s="41"/>
      <c r="ODO643" s="41"/>
      <c r="ODP643" s="41"/>
      <c r="ODQ643" s="41"/>
      <c r="ODR643" s="41"/>
      <c r="ODS643" s="41"/>
      <c r="ODT643" s="41"/>
      <c r="ODU643" s="41"/>
      <c r="ODV643" s="41"/>
      <c r="ODW643" s="41"/>
      <c r="ODX643" s="41"/>
      <c r="ODY643" s="41"/>
      <c r="ODZ643" s="41"/>
      <c r="OEA643" s="41"/>
      <c r="OEB643" s="41"/>
      <c r="OEC643" s="41"/>
      <c r="OED643" s="41"/>
      <c r="OEE643" s="41"/>
      <c r="OEF643" s="41"/>
      <c r="OEG643" s="41"/>
      <c r="OEH643" s="41"/>
      <c r="OEI643" s="41"/>
      <c r="OEJ643" s="41"/>
      <c r="OEK643" s="41"/>
      <c r="OEL643" s="41"/>
      <c r="OEM643" s="41"/>
      <c r="OEN643" s="41"/>
      <c r="OEO643" s="41"/>
      <c r="OEP643" s="41"/>
      <c r="OEQ643" s="41"/>
      <c r="OER643" s="41"/>
      <c r="OES643" s="41"/>
      <c r="OET643" s="41"/>
      <c r="OEU643" s="41"/>
      <c r="OEV643" s="41"/>
      <c r="OEW643" s="41"/>
      <c r="OEX643" s="41"/>
      <c r="OEY643" s="41"/>
      <c r="OEZ643" s="41"/>
      <c r="OFA643" s="41"/>
      <c r="OFB643" s="41"/>
      <c r="OFC643" s="41"/>
      <c r="OFD643" s="41"/>
      <c r="OFE643" s="41"/>
      <c r="OFF643" s="41"/>
      <c r="OFG643" s="41"/>
      <c r="OFH643" s="41"/>
      <c r="OFI643" s="41"/>
      <c r="OFJ643" s="41"/>
      <c r="OFK643" s="41"/>
      <c r="OFL643" s="41"/>
      <c r="OFM643" s="41"/>
      <c r="OFN643" s="41"/>
      <c r="OFO643" s="41"/>
      <c r="OFP643" s="41"/>
      <c r="OFQ643" s="41"/>
      <c r="OFR643" s="41"/>
      <c r="OFS643" s="41"/>
      <c r="OFT643" s="41"/>
      <c r="OFU643" s="41"/>
      <c r="OFV643" s="41"/>
      <c r="OFW643" s="41"/>
      <c r="OFX643" s="41"/>
      <c r="OFY643" s="41"/>
      <c r="OFZ643" s="41"/>
      <c r="OGA643" s="41"/>
      <c r="OGB643" s="41"/>
      <c r="OGC643" s="41"/>
      <c r="OGD643" s="41"/>
      <c r="OGE643" s="41"/>
      <c r="OGF643" s="41"/>
      <c r="OGG643" s="41"/>
      <c r="OGH643" s="41"/>
      <c r="OGI643" s="41"/>
      <c r="OGJ643" s="41"/>
      <c r="OGK643" s="41"/>
      <c r="OGL643" s="41"/>
      <c r="OGM643" s="41"/>
      <c r="OGN643" s="41"/>
      <c r="OGO643" s="41"/>
      <c r="OGP643" s="41"/>
      <c r="OGQ643" s="41"/>
      <c r="OGR643" s="41"/>
      <c r="OGS643" s="41"/>
      <c r="OGT643" s="41"/>
      <c r="OGU643" s="41"/>
      <c r="OGV643" s="41"/>
      <c r="OGW643" s="41"/>
      <c r="OGX643" s="41"/>
      <c r="OGY643" s="41"/>
      <c r="OGZ643" s="41"/>
      <c r="OHA643" s="41"/>
      <c r="OHB643" s="41"/>
      <c r="OHC643" s="41"/>
      <c r="OHD643" s="41"/>
      <c r="OHE643" s="41"/>
      <c r="OHF643" s="41"/>
      <c r="OHG643" s="41"/>
      <c r="OHH643" s="41"/>
      <c r="OHI643" s="41"/>
      <c r="OHJ643" s="41"/>
      <c r="OHK643" s="41"/>
      <c r="OHL643" s="41"/>
      <c r="OHM643" s="41"/>
      <c r="OHN643" s="41"/>
      <c r="OHO643" s="41"/>
      <c r="OHP643" s="41"/>
      <c r="OHQ643" s="41"/>
      <c r="OHR643" s="41"/>
      <c r="OHS643" s="41"/>
      <c r="OHT643" s="41"/>
      <c r="OHU643" s="41"/>
      <c r="OHV643" s="41"/>
      <c r="OHW643" s="41"/>
      <c r="OHX643" s="41"/>
      <c r="OHY643" s="41"/>
      <c r="OHZ643" s="41"/>
      <c r="OIA643" s="41"/>
      <c r="OIB643" s="41"/>
      <c r="OIC643" s="41"/>
      <c r="OID643" s="41"/>
      <c r="OIE643" s="41"/>
      <c r="OIF643" s="41"/>
      <c r="OIG643" s="41"/>
      <c r="OIH643" s="41"/>
      <c r="OII643" s="41"/>
      <c r="OIJ643" s="41"/>
      <c r="OIK643" s="41"/>
      <c r="OIL643" s="41"/>
      <c r="OIM643" s="41"/>
      <c r="OIN643" s="41"/>
      <c r="OIO643" s="41"/>
      <c r="OIP643" s="41"/>
      <c r="OIQ643" s="41"/>
      <c r="OIR643" s="41"/>
      <c r="OIS643" s="41"/>
      <c r="OIT643" s="41"/>
      <c r="OIU643" s="41"/>
      <c r="OIV643" s="41"/>
      <c r="OIW643" s="41"/>
      <c r="OIX643" s="41"/>
      <c r="OIY643" s="41"/>
      <c r="OIZ643" s="41"/>
      <c r="OJA643" s="41"/>
      <c r="OJB643" s="41"/>
      <c r="OJC643" s="41"/>
      <c r="OJD643" s="41"/>
      <c r="OJE643" s="41"/>
      <c r="OJF643" s="41"/>
      <c r="OJG643" s="41"/>
      <c r="OJH643" s="41"/>
      <c r="OJI643" s="41"/>
      <c r="OJJ643" s="41"/>
      <c r="OJK643" s="41"/>
      <c r="OJL643" s="41"/>
      <c r="OJM643" s="41"/>
      <c r="OJN643" s="41"/>
      <c r="OJO643" s="41"/>
      <c r="OJP643" s="41"/>
      <c r="OJQ643" s="41"/>
      <c r="OJR643" s="41"/>
      <c r="OJS643" s="41"/>
      <c r="OJT643" s="41"/>
      <c r="OJU643" s="41"/>
      <c r="OJV643" s="41"/>
      <c r="OJW643" s="41"/>
      <c r="OJX643" s="41"/>
      <c r="OJY643" s="41"/>
      <c r="OJZ643" s="41"/>
      <c r="OKA643" s="41"/>
      <c r="OKB643" s="41"/>
      <c r="OKC643" s="41"/>
      <c r="OKD643" s="41"/>
      <c r="OKE643" s="41"/>
      <c r="OKF643" s="41"/>
      <c r="OKG643" s="41"/>
      <c r="OKH643" s="41"/>
      <c r="OKI643" s="41"/>
      <c r="OKJ643" s="41"/>
      <c r="OKK643" s="41"/>
      <c r="OKL643" s="41"/>
      <c r="OKM643" s="41"/>
      <c r="OKN643" s="41"/>
      <c r="OKO643" s="41"/>
      <c r="OKP643" s="41"/>
      <c r="OKQ643" s="41"/>
      <c r="OKR643" s="41"/>
      <c r="OKS643" s="41"/>
      <c r="OKT643" s="41"/>
      <c r="OKU643" s="41"/>
      <c r="OKV643" s="41"/>
      <c r="OKW643" s="41"/>
      <c r="OKX643" s="41"/>
      <c r="OKY643" s="41"/>
      <c r="OKZ643" s="41"/>
      <c r="OLA643" s="41"/>
      <c r="OLB643" s="41"/>
      <c r="OLC643" s="41"/>
      <c r="OLD643" s="41"/>
      <c r="OLE643" s="41"/>
      <c r="OLF643" s="41"/>
      <c r="OLG643" s="41"/>
      <c r="OLH643" s="41"/>
      <c r="OLI643" s="41"/>
      <c r="OLJ643" s="41"/>
      <c r="OLK643" s="41"/>
      <c r="OLL643" s="41"/>
      <c r="OLM643" s="41"/>
      <c r="OLN643" s="41"/>
      <c r="OLO643" s="41"/>
      <c r="OLP643" s="41"/>
      <c r="OLQ643" s="41"/>
      <c r="OLR643" s="41"/>
      <c r="OLS643" s="41"/>
      <c r="OLT643" s="41"/>
      <c r="OLU643" s="41"/>
      <c r="OLV643" s="41"/>
      <c r="OLW643" s="41"/>
      <c r="OLX643" s="41"/>
      <c r="OLY643" s="41"/>
      <c r="OLZ643" s="41"/>
      <c r="OMA643" s="41"/>
      <c r="OMB643" s="41"/>
      <c r="OMC643" s="41"/>
      <c r="OMD643" s="41"/>
      <c r="OME643" s="41"/>
      <c r="OMF643" s="41"/>
      <c r="OMG643" s="41"/>
      <c r="OMH643" s="41"/>
      <c r="OMI643" s="41"/>
      <c r="OMJ643" s="41"/>
      <c r="OMK643" s="41"/>
      <c r="OML643" s="41"/>
      <c r="OMM643" s="41"/>
      <c r="OMN643" s="41"/>
      <c r="OMO643" s="41"/>
      <c r="OMP643" s="41"/>
      <c r="OMQ643" s="41"/>
      <c r="OMR643" s="41"/>
      <c r="OMS643" s="41"/>
      <c r="OMT643" s="41"/>
      <c r="OMU643" s="41"/>
      <c r="OMV643" s="41"/>
      <c r="OMW643" s="41"/>
      <c r="OMX643" s="41"/>
      <c r="OMY643" s="41"/>
      <c r="OMZ643" s="41"/>
      <c r="ONA643" s="41"/>
      <c r="ONB643" s="41"/>
      <c r="ONC643" s="41"/>
      <c r="OND643" s="41"/>
      <c r="ONE643" s="41"/>
      <c r="ONF643" s="41"/>
      <c r="ONG643" s="41"/>
      <c r="ONH643" s="41"/>
      <c r="ONI643" s="41"/>
      <c r="ONJ643" s="41"/>
      <c r="ONK643" s="41"/>
      <c r="ONL643" s="41"/>
      <c r="ONM643" s="41"/>
      <c r="ONN643" s="41"/>
      <c r="ONO643" s="41"/>
      <c r="ONP643" s="41"/>
      <c r="ONQ643" s="41"/>
      <c r="ONR643" s="41"/>
      <c r="ONS643" s="41"/>
      <c r="ONT643" s="41"/>
      <c r="ONU643" s="41"/>
      <c r="ONV643" s="41"/>
      <c r="ONW643" s="41"/>
      <c r="ONX643" s="41"/>
      <c r="ONY643" s="41"/>
      <c r="ONZ643" s="41"/>
      <c r="OOA643" s="41"/>
      <c r="OOB643" s="41"/>
      <c r="OOC643" s="41"/>
      <c r="OOD643" s="41"/>
      <c r="OOE643" s="41"/>
      <c r="OOF643" s="41"/>
      <c r="OOG643" s="41"/>
      <c r="OOH643" s="41"/>
      <c r="OOI643" s="41"/>
      <c r="OOJ643" s="41"/>
      <c r="OOK643" s="41"/>
      <c r="OOL643" s="41"/>
      <c r="OOM643" s="41"/>
      <c r="OON643" s="41"/>
      <c r="OOO643" s="41"/>
      <c r="OOP643" s="41"/>
      <c r="OOQ643" s="41"/>
      <c r="OOR643" s="41"/>
      <c r="OOS643" s="41"/>
      <c r="OOT643" s="41"/>
      <c r="OOU643" s="41"/>
      <c r="OOV643" s="41"/>
      <c r="OOW643" s="41"/>
      <c r="OOX643" s="41"/>
      <c r="OOY643" s="41"/>
      <c r="OOZ643" s="41"/>
      <c r="OPA643" s="41"/>
      <c r="OPB643" s="41"/>
      <c r="OPC643" s="41"/>
      <c r="OPD643" s="41"/>
      <c r="OPE643" s="41"/>
      <c r="OPF643" s="41"/>
      <c r="OPG643" s="41"/>
      <c r="OPH643" s="41"/>
      <c r="OPI643" s="41"/>
      <c r="OPJ643" s="41"/>
      <c r="OPK643" s="41"/>
      <c r="OPL643" s="41"/>
      <c r="OPM643" s="41"/>
      <c r="OPN643" s="41"/>
      <c r="OPO643" s="41"/>
      <c r="OPP643" s="41"/>
      <c r="OPQ643" s="41"/>
      <c r="OPR643" s="41"/>
      <c r="OPS643" s="41"/>
      <c r="OPT643" s="41"/>
      <c r="OPU643" s="41"/>
      <c r="OPV643" s="41"/>
      <c r="OPW643" s="41"/>
      <c r="OPX643" s="41"/>
      <c r="OPY643" s="41"/>
      <c r="OPZ643" s="41"/>
      <c r="OQA643" s="41"/>
      <c r="OQB643" s="41"/>
      <c r="OQC643" s="41"/>
      <c r="OQD643" s="41"/>
      <c r="OQE643" s="41"/>
      <c r="OQF643" s="41"/>
      <c r="OQG643" s="41"/>
      <c r="OQH643" s="41"/>
      <c r="OQI643" s="41"/>
      <c r="OQJ643" s="41"/>
      <c r="OQK643" s="41"/>
      <c r="OQL643" s="41"/>
      <c r="OQM643" s="41"/>
      <c r="OQN643" s="41"/>
      <c r="OQO643" s="41"/>
      <c r="OQP643" s="41"/>
      <c r="OQQ643" s="41"/>
      <c r="OQR643" s="41"/>
      <c r="OQS643" s="41"/>
      <c r="OQT643" s="41"/>
      <c r="OQU643" s="41"/>
      <c r="OQV643" s="41"/>
      <c r="OQW643" s="41"/>
      <c r="OQX643" s="41"/>
      <c r="OQY643" s="41"/>
      <c r="OQZ643" s="41"/>
      <c r="ORA643" s="41"/>
      <c r="ORB643" s="41"/>
      <c r="ORC643" s="41"/>
      <c r="ORD643" s="41"/>
      <c r="ORE643" s="41"/>
      <c r="ORF643" s="41"/>
      <c r="ORG643" s="41"/>
      <c r="ORH643" s="41"/>
      <c r="ORI643" s="41"/>
      <c r="ORJ643" s="41"/>
      <c r="ORK643" s="41"/>
      <c r="ORL643" s="41"/>
      <c r="ORM643" s="41"/>
      <c r="ORN643" s="41"/>
      <c r="ORO643" s="41"/>
      <c r="ORP643" s="41"/>
      <c r="ORQ643" s="41"/>
      <c r="ORR643" s="41"/>
      <c r="ORS643" s="41"/>
      <c r="ORT643" s="41"/>
      <c r="ORU643" s="41"/>
      <c r="ORV643" s="41"/>
      <c r="ORW643" s="41"/>
      <c r="ORX643" s="41"/>
      <c r="ORY643" s="41"/>
      <c r="ORZ643" s="41"/>
      <c r="OSA643" s="41"/>
      <c r="OSB643" s="41"/>
      <c r="OSC643" s="41"/>
      <c r="OSD643" s="41"/>
      <c r="OSE643" s="41"/>
      <c r="OSF643" s="41"/>
      <c r="OSG643" s="41"/>
      <c r="OSH643" s="41"/>
      <c r="OSI643" s="41"/>
      <c r="OSJ643" s="41"/>
      <c r="OSK643" s="41"/>
      <c r="OSL643" s="41"/>
      <c r="OSM643" s="41"/>
      <c r="OSN643" s="41"/>
      <c r="OSO643" s="41"/>
      <c r="OSP643" s="41"/>
      <c r="OSQ643" s="41"/>
      <c r="OSR643" s="41"/>
      <c r="OSS643" s="41"/>
      <c r="OST643" s="41"/>
      <c r="OSU643" s="41"/>
      <c r="OSV643" s="41"/>
      <c r="OSW643" s="41"/>
      <c r="OSX643" s="41"/>
      <c r="OSY643" s="41"/>
      <c r="OSZ643" s="41"/>
      <c r="OTA643" s="41"/>
      <c r="OTB643" s="41"/>
      <c r="OTC643" s="41"/>
      <c r="OTD643" s="41"/>
      <c r="OTE643" s="41"/>
      <c r="OTF643" s="41"/>
      <c r="OTG643" s="41"/>
      <c r="OTH643" s="41"/>
      <c r="OTI643" s="41"/>
      <c r="OTJ643" s="41"/>
      <c r="OTK643" s="41"/>
      <c r="OTL643" s="41"/>
      <c r="OTM643" s="41"/>
      <c r="OTN643" s="41"/>
      <c r="OTO643" s="41"/>
      <c r="OTP643" s="41"/>
      <c r="OTQ643" s="41"/>
      <c r="OTR643" s="41"/>
      <c r="OTS643" s="41"/>
      <c r="OTT643" s="41"/>
      <c r="OTU643" s="41"/>
      <c r="OTV643" s="41"/>
      <c r="OTW643" s="41"/>
      <c r="OTX643" s="41"/>
      <c r="OTY643" s="41"/>
      <c r="OTZ643" s="41"/>
      <c r="OUA643" s="41"/>
      <c r="OUB643" s="41"/>
      <c r="OUC643" s="41"/>
      <c r="OUD643" s="41"/>
      <c r="OUE643" s="41"/>
      <c r="OUF643" s="41"/>
      <c r="OUG643" s="41"/>
      <c r="OUH643" s="41"/>
      <c r="OUI643" s="41"/>
      <c r="OUJ643" s="41"/>
      <c r="OUK643" s="41"/>
      <c r="OUL643" s="41"/>
      <c r="OUM643" s="41"/>
      <c r="OUN643" s="41"/>
      <c r="OUO643" s="41"/>
      <c r="OUP643" s="41"/>
      <c r="OUQ643" s="41"/>
      <c r="OUR643" s="41"/>
      <c r="OUS643" s="41"/>
      <c r="OUT643" s="41"/>
      <c r="OUU643" s="41"/>
      <c r="OUV643" s="41"/>
      <c r="OUW643" s="41"/>
      <c r="OUX643" s="41"/>
      <c r="OUY643" s="41"/>
      <c r="OUZ643" s="41"/>
      <c r="OVA643" s="41"/>
      <c r="OVB643" s="41"/>
      <c r="OVC643" s="41"/>
      <c r="OVD643" s="41"/>
      <c r="OVE643" s="41"/>
      <c r="OVF643" s="41"/>
      <c r="OVG643" s="41"/>
      <c r="OVH643" s="41"/>
      <c r="OVI643" s="41"/>
      <c r="OVJ643" s="41"/>
      <c r="OVK643" s="41"/>
      <c r="OVL643" s="41"/>
      <c r="OVM643" s="41"/>
      <c r="OVN643" s="41"/>
      <c r="OVO643" s="41"/>
      <c r="OVP643" s="41"/>
      <c r="OVQ643" s="41"/>
      <c r="OVR643" s="41"/>
      <c r="OVS643" s="41"/>
      <c r="OVT643" s="41"/>
      <c r="OVU643" s="41"/>
      <c r="OVV643" s="41"/>
      <c r="OVW643" s="41"/>
      <c r="OVX643" s="41"/>
      <c r="OVY643" s="41"/>
      <c r="OVZ643" s="41"/>
      <c r="OWA643" s="41"/>
      <c r="OWB643" s="41"/>
      <c r="OWC643" s="41"/>
      <c r="OWD643" s="41"/>
      <c r="OWE643" s="41"/>
      <c r="OWF643" s="41"/>
      <c r="OWG643" s="41"/>
      <c r="OWH643" s="41"/>
      <c r="OWI643" s="41"/>
      <c r="OWJ643" s="41"/>
      <c r="OWK643" s="41"/>
      <c r="OWL643" s="41"/>
      <c r="OWM643" s="41"/>
      <c r="OWN643" s="41"/>
      <c r="OWO643" s="41"/>
      <c r="OWP643" s="41"/>
      <c r="OWQ643" s="41"/>
      <c r="OWR643" s="41"/>
      <c r="OWS643" s="41"/>
      <c r="OWT643" s="41"/>
      <c r="OWU643" s="41"/>
      <c r="OWV643" s="41"/>
      <c r="OWW643" s="41"/>
      <c r="OWX643" s="41"/>
      <c r="OWY643" s="41"/>
      <c r="OWZ643" s="41"/>
      <c r="OXA643" s="41"/>
      <c r="OXB643" s="41"/>
      <c r="OXC643" s="41"/>
      <c r="OXD643" s="41"/>
      <c r="OXE643" s="41"/>
      <c r="OXF643" s="41"/>
      <c r="OXG643" s="41"/>
      <c r="OXH643" s="41"/>
      <c r="OXI643" s="41"/>
      <c r="OXJ643" s="41"/>
      <c r="OXK643" s="41"/>
      <c r="OXL643" s="41"/>
      <c r="OXM643" s="41"/>
      <c r="OXN643" s="41"/>
      <c r="OXO643" s="41"/>
      <c r="OXP643" s="41"/>
      <c r="OXQ643" s="41"/>
      <c r="OXR643" s="41"/>
      <c r="OXS643" s="41"/>
      <c r="OXT643" s="41"/>
      <c r="OXU643" s="41"/>
      <c r="OXV643" s="41"/>
      <c r="OXW643" s="41"/>
      <c r="OXX643" s="41"/>
      <c r="OXY643" s="41"/>
      <c r="OXZ643" s="41"/>
      <c r="OYA643" s="41"/>
      <c r="OYB643" s="41"/>
      <c r="OYC643" s="41"/>
      <c r="OYD643" s="41"/>
      <c r="OYE643" s="41"/>
      <c r="OYF643" s="41"/>
      <c r="OYG643" s="41"/>
      <c r="OYH643" s="41"/>
      <c r="OYI643" s="41"/>
      <c r="OYJ643" s="41"/>
      <c r="OYK643" s="41"/>
      <c r="OYL643" s="41"/>
      <c r="OYM643" s="41"/>
      <c r="OYN643" s="41"/>
      <c r="OYO643" s="41"/>
      <c r="OYP643" s="41"/>
      <c r="OYQ643" s="41"/>
      <c r="OYR643" s="41"/>
      <c r="OYS643" s="41"/>
      <c r="OYT643" s="41"/>
      <c r="OYU643" s="41"/>
      <c r="OYV643" s="41"/>
      <c r="OYW643" s="41"/>
      <c r="OYX643" s="41"/>
      <c r="OYY643" s="41"/>
      <c r="OYZ643" s="41"/>
      <c r="OZA643" s="41"/>
      <c r="OZB643" s="41"/>
      <c r="OZC643" s="41"/>
      <c r="OZD643" s="41"/>
      <c r="OZE643" s="41"/>
      <c r="OZF643" s="41"/>
      <c r="OZG643" s="41"/>
      <c r="OZH643" s="41"/>
      <c r="OZI643" s="41"/>
      <c r="OZJ643" s="41"/>
      <c r="OZK643" s="41"/>
      <c r="OZL643" s="41"/>
      <c r="OZM643" s="41"/>
      <c r="OZN643" s="41"/>
      <c r="OZO643" s="41"/>
      <c r="OZP643" s="41"/>
      <c r="OZQ643" s="41"/>
      <c r="OZR643" s="41"/>
      <c r="OZS643" s="41"/>
      <c r="OZT643" s="41"/>
      <c r="OZU643" s="41"/>
      <c r="OZV643" s="41"/>
      <c r="OZW643" s="41"/>
      <c r="OZX643" s="41"/>
      <c r="OZY643" s="41"/>
      <c r="OZZ643" s="41"/>
      <c r="PAA643" s="41"/>
      <c r="PAB643" s="41"/>
      <c r="PAC643" s="41"/>
      <c r="PAD643" s="41"/>
      <c r="PAE643" s="41"/>
      <c r="PAF643" s="41"/>
      <c r="PAG643" s="41"/>
      <c r="PAH643" s="41"/>
      <c r="PAI643" s="41"/>
      <c r="PAJ643" s="41"/>
      <c r="PAK643" s="41"/>
      <c r="PAL643" s="41"/>
      <c r="PAM643" s="41"/>
      <c r="PAN643" s="41"/>
      <c r="PAO643" s="41"/>
      <c r="PAP643" s="41"/>
      <c r="PAQ643" s="41"/>
      <c r="PAR643" s="41"/>
      <c r="PAS643" s="41"/>
      <c r="PAT643" s="41"/>
      <c r="PAU643" s="41"/>
      <c r="PAV643" s="41"/>
      <c r="PAW643" s="41"/>
      <c r="PAX643" s="41"/>
      <c r="PAY643" s="41"/>
      <c r="PAZ643" s="41"/>
      <c r="PBA643" s="41"/>
      <c r="PBB643" s="41"/>
      <c r="PBC643" s="41"/>
      <c r="PBD643" s="41"/>
      <c r="PBE643" s="41"/>
      <c r="PBF643" s="41"/>
      <c r="PBG643" s="41"/>
      <c r="PBH643" s="41"/>
      <c r="PBI643" s="41"/>
      <c r="PBJ643" s="41"/>
      <c r="PBK643" s="41"/>
      <c r="PBL643" s="41"/>
      <c r="PBM643" s="41"/>
      <c r="PBN643" s="41"/>
      <c r="PBO643" s="41"/>
      <c r="PBP643" s="41"/>
      <c r="PBQ643" s="41"/>
      <c r="PBR643" s="41"/>
      <c r="PBS643" s="41"/>
      <c r="PBT643" s="41"/>
      <c r="PBU643" s="41"/>
      <c r="PBV643" s="41"/>
      <c r="PBW643" s="41"/>
      <c r="PBX643" s="41"/>
      <c r="PBY643" s="41"/>
      <c r="PBZ643" s="41"/>
      <c r="PCA643" s="41"/>
      <c r="PCB643" s="41"/>
      <c r="PCC643" s="41"/>
      <c r="PCD643" s="41"/>
      <c r="PCE643" s="41"/>
      <c r="PCF643" s="41"/>
      <c r="PCG643" s="41"/>
      <c r="PCH643" s="41"/>
      <c r="PCI643" s="41"/>
      <c r="PCJ643" s="41"/>
      <c r="PCK643" s="41"/>
      <c r="PCL643" s="41"/>
      <c r="PCM643" s="41"/>
      <c r="PCN643" s="41"/>
      <c r="PCO643" s="41"/>
      <c r="PCP643" s="41"/>
      <c r="PCQ643" s="41"/>
      <c r="PCR643" s="41"/>
      <c r="PCS643" s="41"/>
      <c r="PCT643" s="41"/>
      <c r="PCU643" s="41"/>
      <c r="PCV643" s="41"/>
      <c r="PCW643" s="41"/>
      <c r="PCX643" s="41"/>
      <c r="PCY643" s="41"/>
      <c r="PCZ643" s="41"/>
      <c r="PDA643" s="41"/>
      <c r="PDB643" s="41"/>
      <c r="PDC643" s="41"/>
      <c r="PDD643" s="41"/>
      <c r="PDE643" s="41"/>
      <c r="PDF643" s="41"/>
      <c r="PDG643" s="41"/>
      <c r="PDH643" s="41"/>
      <c r="PDI643" s="41"/>
      <c r="PDJ643" s="41"/>
      <c r="PDK643" s="41"/>
      <c r="PDL643" s="41"/>
      <c r="PDM643" s="41"/>
      <c r="PDN643" s="41"/>
      <c r="PDO643" s="41"/>
      <c r="PDP643" s="41"/>
      <c r="PDQ643" s="41"/>
      <c r="PDR643" s="41"/>
      <c r="PDS643" s="41"/>
      <c r="PDT643" s="41"/>
      <c r="PDU643" s="41"/>
      <c r="PDV643" s="41"/>
      <c r="PDW643" s="41"/>
      <c r="PDX643" s="41"/>
      <c r="PDY643" s="41"/>
      <c r="PDZ643" s="41"/>
      <c r="PEA643" s="41"/>
      <c r="PEB643" s="41"/>
      <c r="PEC643" s="41"/>
      <c r="PED643" s="41"/>
      <c r="PEE643" s="41"/>
      <c r="PEF643" s="41"/>
      <c r="PEG643" s="41"/>
      <c r="PEH643" s="41"/>
      <c r="PEI643" s="41"/>
      <c r="PEJ643" s="41"/>
      <c r="PEK643" s="41"/>
      <c r="PEL643" s="41"/>
      <c r="PEM643" s="41"/>
      <c r="PEN643" s="41"/>
      <c r="PEO643" s="41"/>
      <c r="PEP643" s="41"/>
      <c r="PEQ643" s="41"/>
      <c r="PER643" s="41"/>
      <c r="PES643" s="41"/>
      <c r="PET643" s="41"/>
      <c r="PEU643" s="41"/>
      <c r="PEV643" s="41"/>
      <c r="PEW643" s="41"/>
      <c r="PEX643" s="41"/>
      <c r="PEY643" s="41"/>
      <c r="PEZ643" s="41"/>
      <c r="PFA643" s="41"/>
      <c r="PFB643" s="41"/>
      <c r="PFC643" s="41"/>
      <c r="PFD643" s="41"/>
      <c r="PFE643" s="41"/>
      <c r="PFF643" s="41"/>
      <c r="PFG643" s="41"/>
      <c r="PFH643" s="41"/>
      <c r="PFI643" s="41"/>
      <c r="PFJ643" s="41"/>
      <c r="PFK643" s="41"/>
      <c r="PFL643" s="41"/>
      <c r="PFM643" s="41"/>
      <c r="PFN643" s="41"/>
      <c r="PFO643" s="41"/>
      <c r="PFP643" s="41"/>
      <c r="PFQ643" s="41"/>
      <c r="PFR643" s="41"/>
      <c r="PFS643" s="41"/>
      <c r="PFT643" s="41"/>
      <c r="PFU643" s="41"/>
      <c r="PFV643" s="41"/>
      <c r="PFW643" s="41"/>
      <c r="PFX643" s="41"/>
      <c r="PFY643" s="41"/>
      <c r="PFZ643" s="41"/>
      <c r="PGA643" s="41"/>
      <c r="PGB643" s="41"/>
      <c r="PGC643" s="41"/>
      <c r="PGD643" s="41"/>
      <c r="PGE643" s="41"/>
      <c r="PGF643" s="41"/>
      <c r="PGG643" s="41"/>
      <c r="PGH643" s="41"/>
      <c r="PGI643" s="41"/>
      <c r="PGJ643" s="41"/>
      <c r="PGK643" s="41"/>
      <c r="PGL643" s="41"/>
      <c r="PGM643" s="41"/>
      <c r="PGN643" s="41"/>
      <c r="PGO643" s="41"/>
      <c r="PGP643" s="41"/>
      <c r="PGQ643" s="41"/>
      <c r="PGR643" s="41"/>
      <c r="PGS643" s="41"/>
      <c r="PGT643" s="41"/>
      <c r="PGU643" s="41"/>
      <c r="PGV643" s="41"/>
      <c r="PGW643" s="41"/>
      <c r="PGX643" s="41"/>
      <c r="PGY643" s="41"/>
      <c r="PGZ643" s="41"/>
      <c r="PHA643" s="41"/>
      <c r="PHB643" s="41"/>
      <c r="PHC643" s="41"/>
      <c r="PHD643" s="41"/>
      <c r="PHE643" s="41"/>
      <c r="PHF643" s="41"/>
      <c r="PHG643" s="41"/>
      <c r="PHH643" s="41"/>
      <c r="PHI643" s="41"/>
      <c r="PHJ643" s="41"/>
      <c r="PHK643" s="41"/>
      <c r="PHL643" s="41"/>
      <c r="PHM643" s="41"/>
      <c r="PHN643" s="41"/>
      <c r="PHO643" s="41"/>
      <c r="PHP643" s="41"/>
      <c r="PHQ643" s="41"/>
      <c r="PHR643" s="41"/>
      <c r="PHS643" s="41"/>
      <c r="PHT643" s="41"/>
      <c r="PHU643" s="41"/>
      <c r="PHV643" s="41"/>
      <c r="PHW643" s="41"/>
      <c r="PHX643" s="41"/>
      <c r="PHY643" s="41"/>
      <c r="PHZ643" s="41"/>
      <c r="PIA643" s="41"/>
      <c r="PIB643" s="41"/>
      <c r="PIC643" s="41"/>
      <c r="PID643" s="41"/>
      <c r="PIE643" s="41"/>
      <c r="PIF643" s="41"/>
      <c r="PIG643" s="41"/>
      <c r="PIH643" s="41"/>
      <c r="PII643" s="41"/>
      <c r="PIJ643" s="41"/>
      <c r="PIK643" s="41"/>
      <c r="PIL643" s="41"/>
      <c r="PIM643" s="41"/>
      <c r="PIN643" s="41"/>
      <c r="PIO643" s="41"/>
      <c r="PIP643" s="41"/>
      <c r="PIQ643" s="41"/>
      <c r="PIR643" s="41"/>
      <c r="PIS643" s="41"/>
      <c r="PIT643" s="41"/>
      <c r="PIU643" s="41"/>
      <c r="PIV643" s="41"/>
      <c r="PIW643" s="41"/>
      <c r="PIX643" s="41"/>
      <c r="PIY643" s="41"/>
      <c r="PIZ643" s="41"/>
      <c r="PJA643" s="41"/>
      <c r="PJB643" s="41"/>
      <c r="PJC643" s="41"/>
      <c r="PJD643" s="41"/>
      <c r="PJE643" s="41"/>
      <c r="PJF643" s="41"/>
      <c r="PJG643" s="41"/>
      <c r="PJH643" s="41"/>
      <c r="PJI643" s="41"/>
      <c r="PJJ643" s="41"/>
      <c r="PJK643" s="41"/>
      <c r="PJL643" s="41"/>
      <c r="PJM643" s="41"/>
      <c r="PJN643" s="41"/>
      <c r="PJO643" s="41"/>
      <c r="PJP643" s="41"/>
      <c r="PJQ643" s="41"/>
      <c r="PJR643" s="41"/>
      <c r="PJS643" s="41"/>
      <c r="PJT643" s="41"/>
      <c r="PJU643" s="41"/>
      <c r="PJV643" s="41"/>
      <c r="PJW643" s="41"/>
      <c r="PJX643" s="41"/>
      <c r="PJY643" s="41"/>
      <c r="PJZ643" s="41"/>
      <c r="PKA643" s="41"/>
      <c r="PKB643" s="41"/>
      <c r="PKC643" s="41"/>
      <c r="PKD643" s="41"/>
      <c r="PKE643" s="41"/>
      <c r="PKF643" s="41"/>
      <c r="PKG643" s="41"/>
      <c r="PKH643" s="41"/>
      <c r="PKI643" s="41"/>
      <c r="PKJ643" s="41"/>
      <c r="PKK643" s="41"/>
      <c r="PKL643" s="41"/>
      <c r="PKM643" s="41"/>
      <c r="PKN643" s="41"/>
      <c r="PKO643" s="41"/>
      <c r="PKP643" s="41"/>
      <c r="PKQ643" s="41"/>
      <c r="PKR643" s="41"/>
      <c r="PKS643" s="41"/>
      <c r="PKT643" s="41"/>
      <c r="PKU643" s="41"/>
      <c r="PKV643" s="41"/>
      <c r="PKW643" s="41"/>
      <c r="PKX643" s="41"/>
      <c r="PKY643" s="41"/>
      <c r="PKZ643" s="41"/>
      <c r="PLA643" s="41"/>
      <c r="PLB643" s="41"/>
      <c r="PLC643" s="41"/>
      <c r="PLD643" s="41"/>
      <c r="PLE643" s="41"/>
      <c r="PLF643" s="41"/>
      <c r="PLG643" s="41"/>
      <c r="PLH643" s="41"/>
      <c r="PLI643" s="41"/>
      <c r="PLJ643" s="41"/>
      <c r="PLK643" s="41"/>
      <c r="PLL643" s="41"/>
      <c r="PLM643" s="41"/>
      <c r="PLN643" s="41"/>
      <c r="PLO643" s="41"/>
      <c r="PLP643" s="41"/>
      <c r="PLQ643" s="41"/>
      <c r="PLR643" s="41"/>
      <c r="PLS643" s="41"/>
      <c r="PLT643" s="41"/>
      <c r="PLU643" s="41"/>
      <c r="PLV643" s="41"/>
      <c r="PLW643" s="41"/>
      <c r="PLX643" s="41"/>
      <c r="PLY643" s="41"/>
      <c r="PLZ643" s="41"/>
      <c r="PMA643" s="41"/>
      <c r="PMB643" s="41"/>
      <c r="PMC643" s="41"/>
      <c r="PMD643" s="41"/>
      <c r="PME643" s="41"/>
      <c r="PMF643" s="41"/>
      <c r="PMG643" s="41"/>
      <c r="PMH643" s="41"/>
      <c r="PMI643" s="41"/>
      <c r="PMJ643" s="41"/>
      <c r="PMK643" s="41"/>
      <c r="PML643" s="41"/>
      <c r="PMM643" s="41"/>
      <c r="PMN643" s="41"/>
      <c r="PMO643" s="41"/>
      <c r="PMP643" s="41"/>
      <c r="PMQ643" s="41"/>
      <c r="PMR643" s="41"/>
      <c r="PMS643" s="41"/>
      <c r="PMT643" s="41"/>
      <c r="PMU643" s="41"/>
      <c r="PMV643" s="41"/>
      <c r="PMW643" s="41"/>
      <c r="PMX643" s="41"/>
      <c r="PMY643" s="41"/>
      <c r="PMZ643" s="41"/>
      <c r="PNA643" s="41"/>
      <c r="PNB643" s="41"/>
      <c r="PNC643" s="41"/>
      <c r="PND643" s="41"/>
      <c r="PNE643" s="41"/>
      <c r="PNF643" s="41"/>
      <c r="PNG643" s="41"/>
      <c r="PNH643" s="41"/>
      <c r="PNI643" s="41"/>
      <c r="PNJ643" s="41"/>
      <c r="PNK643" s="41"/>
      <c r="PNL643" s="41"/>
      <c r="PNM643" s="41"/>
      <c r="PNN643" s="41"/>
      <c r="PNO643" s="41"/>
      <c r="PNP643" s="41"/>
      <c r="PNQ643" s="41"/>
      <c r="PNR643" s="41"/>
      <c r="PNS643" s="41"/>
      <c r="PNT643" s="41"/>
      <c r="PNU643" s="41"/>
      <c r="PNV643" s="41"/>
      <c r="PNW643" s="41"/>
      <c r="PNX643" s="41"/>
      <c r="PNY643" s="41"/>
      <c r="PNZ643" s="41"/>
      <c r="POA643" s="41"/>
      <c r="POB643" s="41"/>
      <c r="POC643" s="41"/>
      <c r="POD643" s="41"/>
      <c r="POE643" s="41"/>
      <c r="POF643" s="41"/>
      <c r="POG643" s="41"/>
      <c r="POH643" s="41"/>
      <c r="POI643" s="41"/>
      <c r="POJ643" s="41"/>
      <c r="POK643" s="41"/>
      <c r="POL643" s="41"/>
      <c r="POM643" s="41"/>
      <c r="PON643" s="41"/>
      <c r="POO643" s="41"/>
      <c r="POP643" s="41"/>
      <c r="POQ643" s="41"/>
      <c r="POR643" s="41"/>
      <c r="POS643" s="41"/>
      <c r="POT643" s="41"/>
      <c r="POU643" s="41"/>
      <c r="POV643" s="41"/>
      <c r="POW643" s="41"/>
      <c r="POX643" s="41"/>
      <c r="POY643" s="41"/>
      <c r="POZ643" s="41"/>
      <c r="PPA643" s="41"/>
      <c r="PPB643" s="41"/>
      <c r="PPC643" s="41"/>
      <c r="PPD643" s="41"/>
      <c r="PPE643" s="41"/>
      <c r="PPF643" s="41"/>
      <c r="PPG643" s="41"/>
      <c r="PPH643" s="41"/>
      <c r="PPI643" s="41"/>
      <c r="PPJ643" s="41"/>
      <c r="PPK643" s="41"/>
      <c r="PPL643" s="41"/>
      <c r="PPM643" s="41"/>
      <c r="PPN643" s="41"/>
      <c r="PPO643" s="41"/>
      <c r="PPP643" s="41"/>
      <c r="PPQ643" s="41"/>
      <c r="PPR643" s="41"/>
      <c r="PPS643" s="41"/>
      <c r="PPT643" s="41"/>
      <c r="PPU643" s="41"/>
      <c r="PPV643" s="41"/>
      <c r="PPW643" s="41"/>
      <c r="PPX643" s="41"/>
      <c r="PPY643" s="41"/>
      <c r="PPZ643" s="41"/>
      <c r="PQA643" s="41"/>
      <c r="PQB643" s="41"/>
      <c r="PQC643" s="41"/>
      <c r="PQD643" s="41"/>
      <c r="PQE643" s="41"/>
      <c r="PQF643" s="41"/>
      <c r="PQG643" s="41"/>
      <c r="PQH643" s="41"/>
      <c r="PQI643" s="41"/>
      <c r="PQJ643" s="41"/>
      <c r="PQK643" s="41"/>
      <c r="PQL643" s="41"/>
      <c r="PQM643" s="41"/>
      <c r="PQN643" s="41"/>
      <c r="PQO643" s="41"/>
      <c r="PQP643" s="41"/>
      <c r="PQQ643" s="41"/>
      <c r="PQR643" s="41"/>
      <c r="PQS643" s="41"/>
      <c r="PQT643" s="41"/>
      <c r="PQU643" s="41"/>
      <c r="PQV643" s="41"/>
      <c r="PQW643" s="41"/>
      <c r="PQX643" s="41"/>
      <c r="PQY643" s="41"/>
      <c r="PQZ643" s="41"/>
      <c r="PRA643" s="41"/>
      <c r="PRB643" s="41"/>
      <c r="PRC643" s="41"/>
      <c r="PRD643" s="41"/>
      <c r="PRE643" s="41"/>
      <c r="PRF643" s="41"/>
      <c r="PRG643" s="41"/>
      <c r="PRH643" s="41"/>
      <c r="PRI643" s="41"/>
      <c r="PRJ643" s="41"/>
      <c r="PRK643" s="41"/>
      <c r="PRL643" s="41"/>
      <c r="PRM643" s="41"/>
      <c r="PRN643" s="41"/>
      <c r="PRO643" s="41"/>
      <c r="PRP643" s="41"/>
      <c r="PRQ643" s="41"/>
      <c r="PRR643" s="41"/>
      <c r="PRS643" s="41"/>
      <c r="PRT643" s="41"/>
      <c r="PRU643" s="41"/>
      <c r="PRV643" s="41"/>
      <c r="PRW643" s="41"/>
      <c r="PRX643" s="41"/>
      <c r="PRY643" s="41"/>
      <c r="PRZ643" s="41"/>
      <c r="PSA643" s="41"/>
      <c r="PSB643" s="41"/>
      <c r="PSC643" s="41"/>
      <c r="PSD643" s="41"/>
      <c r="PSE643" s="41"/>
      <c r="PSF643" s="41"/>
      <c r="PSG643" s="41"/>
      <c r="PSH643" s="41"/>
      <c r="PSI643" s="41"/>
      <c r="PSJ643" s="41"/>
      <c r="PSK643" s="41"/>
      <c r="PSL643" s="41"/>
      <c r="PSM643" s="41"/>
      <c r="PSN643" s="41"/>
      <c r="PSO643" s="41"/>
      <c r="PSP643" s="41"/>
      <c r="PSQ643" s="41"/>
      <c r="PSR643" s="41"/>
      <c r="PSS643" s="41"/>
      <c r="PST643" s="41"/>
      <c r="PSU643" s="41"/>
      <c r="PSV643" s="41"/>
      <c r="PSW643" s="41"/>
      <c r="PSX643" s="41"/>
      <c r="PSY643" s="41"/>
      <c r="PSZ643" s="41"/>
      <c r="PTA643" s="41"/>
      <c r="PTB643" s="41"/>
      <c r="PTC643" s="41"/>
      <c r="PTD643" s="41"/>
      <c r="PTE643" s="41"/>
      <c r="PTF643" s="41"/>
      <c r="PTG643" s="41"/>
      <c r="PTH643" s="41"/>
      <c r="PTI643" s="41"/>
      <c r="PTJ643" s="41"/>
      <c r="PTK643" s="41"/>
      <c r="PTL643" s="41"/>
      <c r="PTM643" s="41"/>
      <c r="PTN643" s="41"/>
      <c r="PTO643" s="41"/>
      <c r="PTP643" s="41"/>
      <c r="PTQ643" s="41"/>
      <c r="PTR643" s="41"/>
      <c r="PTS643" s="41"/>
      <c r="PTT643" s="41"/>
      <c r="PTU643" s="41"/>
      <c r="PTV643" s="41"/>
      <c r="PTW643" s="41"/>
      <c r="PTX643" s="41"/>
      <c r="PTY643" s="41"/>
      <c r="PTZ643" s="41"/>
      <c r="PUA643" s="41"/>
      <c r="PUB643" s="41"/>
      <c r="PUC643" s="41"/>
      <c r="PUD643" s="41"/>
      <c r="PUE643" s="41"/>
      <c r="PUF643" s="41"/>
      <c r="PUG643" s="41"/>
      <c r="PUH643" s="41"/>
      <c r="PUI643" s="41"/>
      <c r="PUJ643" s="41"/>
      <c r="PUK643" s="41"/>
      <c r="PUL643" s="41"/>
      <c r="PUM643" s="41"/>
      <c r="PUN643" s="41"/>
      <c r="PUO643" s="41"/>
      <c r="PUP643" s="41"/>
      <c r="PUQ643" s="41"/>
      <c r="PUR643" s="41"/>
      <c r="PUS643" s="41"/>
      <c r="PUT643" s="41"/>
      <c r="PUU643" s="41"/>
      <c r="PUV643" s="41"/>
      <c r="PUW643" s="41"/>
      <c r="PUX643" s="41"/>
      <c r="PUY643" s="41"/>
      <c r="PUZ643" s="41"/>
      <c r="PVA643" s="41"/>
      <c r="PVB643" s="41"/>
      <c r="PVC643" s="41"/>
      <c r="PVD643" s="41"/>
      <c r="PVE643" s="41"/>
      <c r="PVF643" s="41"/>
      <c r="PVG643" s="41"/>
      <c r="PVH643" s="41"/>
      <c r="PVI643" s="41"/>
      <c r="PVJ643" s="41"/>
      <c r="PVK643" s="41"/>
      <c r="PVL643" s="41"/>
      <c r="PVM643" s="41"/>
      <c r="PVN643" s="41"/>
      <c r="PVO643" s="41"/>
      <c r="PVP643" s="41"/>
      <c r="PVQ643" s="41"/>
      <c r="PVR643" s="41"/>
      <c r="PVS643" s="41"/>
      <c r="PVT643" s="41"/>
      <c r="PVU643" s="41"/>
      <c r="PVV643" s="41"/>
      <c r="PVW643" s="41"/>
      <c r="PVX643" s="41"/>
      <c r="PVY643" s="41"/>
      <c r="PVZ643" s="41"/>
      <c r="PWA643" s="41"/>
      <c r="PWB643" s="41"/>
      <c r="PWC643" s="41"/>
      <c r="PWD643" s="41"/>
      <c r="PWE643" s="41"/>
      <c r="PWF643" s="41"/>
      <c r="PWG643" s="41"/>
      <c r="PWH643" s="41"/>
      <c r="PWI643" s="41"/>
      <c r="PWJ643" s="41"/>
      <c r="PWK643" s="41"/>
      <c r="PWL643" s="41"/>
      <c r="PWM643" s="41"/>
      <c r="PWN643" s="41"/>
      <c r="PWO643" s="41"/>
      <c r="PWP643" s="41"/>
      <c r="PWQ643" s="41"/>
      <c r="PWR643" s="41"/>
      <c r="PWS643" s="41"/>
      <c r="PWT643" s="41"/>
      <c r="PWU643" s="41"/>
      <c r="PWV643" s="41"/>
      <c r="PWW643" s="41"/>
      <c r="PWX643" s="41"/>
      <c r="PWY643" s="41"/>
      <c r="PWZ643" s="41"/>
      <c r="PXA643" s="41"/>
      <c r="PXB643" s="41"/>
      <c r="PXC643" s="41"/>
      <c r="PXD643" s="41"/>
      <c r="PXE643" s="41"/>
      <c r="PXF643" s="41"/>
      <c r="PXG643" s="41"/>
      <c r="PXH643" s="41"/>
      <c r="PXI643" s="41"/>
      <c r="PXJ643" s="41"/>
      <c r="PXK643" s="41"/>
      <c r="PXL643" s="41"/>
      <c r="PXM643" s="41"/>
      <c r="PXN643" s="41"/>
      <c r="PXO643" s="41"/>
      <c r="PXP643" s="41"/>
      <c r="PXQ643" s="41"/>
      <c r="PXR643" s="41"/>
      <c r="PXS643" s="41"/>
      <c r="PXT643" s="41"/>
      <c r="PXU643" s="41"/>
      <c r="PXV643" s="41"/>
      <c r="PXW643" s="41"/>
      <c r="PXX643" s="41"/>
      <c r="PXY643" s="41"/>
      <c r="PXZ643" s="41"/>
      <c r="PYA643" s="41"/>
      <c r="PYB643" s="41"/>
      <c r="PYC643" s="41"/>
      <c r="PYD643" s="41"/>
      <c r="PYE643" s="41"/>
      <c r="PYF643" s="41"/>
      <c r="PYG643" s="41"/>
      <c r="PYH643" s="41"/>
      <c r="PYI643" s="41"/>
      <c r="PYJ643" s="41"/>
      <c r="PYK643" s="41"/>
      <c r="PYL643" s="41"/>
      <c r="PYM643" s="41"/>
      <c r="PYN643" s="41"/>
      <c r="PYO643" s="41"/>
      <c r="PYP643" s="41"/>
      <c r="PYQ643" s="41"/>
      <c r="PYR643" s="41"/>
      <c r="PYS643" s="41"/>
      <c r="PYT643" s="41"/>
      <c r="PYU643" s="41"/>
      <c r="PYV643" s="41"/>
      <c r="PYW643" s="41"/>
      <c r="PYX643" s="41"/>
      <c r="PYY643" s="41"/>
      <c r="PYZ643" s="41"/>
      <c r="PZA643" s="41"/>
      <c r="PZB643" s="41"/>
      <c r="PZC643" s="41"/>
      <c r="PZD643" s="41"/>
      <c r="PZE643" s="41"/>
      <c r="PZF643" s="41"/>
      <c r="PZG643" s="41"/>
      <c r="PZH643" s="41"/>
      <c r="PZI643" s="41"/>
      <c r="PZJ643" s="41"/>
      <c r="PZK643" s="41"/>
      <c r="PZL643" s="41"/>
      <c r="PZM643" s="41"/>
      <c r="PZN643" s="41"/>
      <c r="PZO643" s="41"/>
      <c r="PZP643" s="41"/>
      <c r="PZQ643" s="41"/>
      <c r="PZR643" s="41"/>
      <c r="PZS643" s="41"/>
      <c r="PZT643" s="41"/>
      <c r="PZU643" s="41"/>
      <c r="PZV643" s="41"/>
      <c r="PZW643" s="41"/>
      <c r="PZX643" s="41"/>
      <c r="PZY643" s="41"/>
      <c r="PZZ643" s="41"/>
      <c r="QAA643" s="41"/>
      <c r="QAB643" s="41"/>
      <c r="QAC643" s="41"/>
      <c r="QAD643" s="41"/>
      <c r="QAE643" s="41"/>
      <c r="QAF643" s="41"/>
      <c r="QAG643" s="41"/>
      <c r="QAH643" s="41"/>
      <c r="QAI643" s="41"/>
      <c r="QAJ643" s="41"/>
      <c r="QAK643" s="41"/>
      <c r="QAL643" s="41"/>
      <c r="QAM643" s="41"/>
      <c r="QAN643" s="41"/>
      <c r="QAO643" s="41"/>
      <c r="QAP643" s="41"/>
      <c r="QAQ643" s="41"/>
      <c r="QAR643" s="41"/>
      <c r="QAS643" s="41"/>
      <c r="QAT643" s="41"/>
      <c r="QAU643" s="41"/>
      <c r="QAV643" s="41"/>
      <c r="QAW643" s="41"/>
      <c r="QAX643" s="41"/>
      <c r="QAY643" s="41"/>
      <c r="QAZ643" s="41"/>
      <c r="QBA643" s="41"/>
      <c r="QBB643" s="41"/>
      <c r="QBC643" s="41"/>
      <c r="QBD643" s="41"/>
      <c r="QBE643" s="41"/>
      <c r="QBF643" s="41"/>
      <c r="QBG643" s="41"/>
      <c r="QBH643" s="41"/>
      <c r="QBI643" s="41"/>
      <c r="QBJ643" s="41"/>
      <c r="QBK643" s="41"/>
      <c r="QBL643" s="41"/>
      <c r="QBM643" s="41"/>
      <c r="QBN643" s="41"/>
      <c r="QBO643" s="41"/>
      <c r="QBP643" s="41"/>
      <c r="QBQ643" s="41"/>
      <c r="QBR643" s="41"/>
      <c r="QBS643" s="41"/>
      <c r="QBT643" s="41"/>
      <c r="QBU643" s="41"/>
      <c r="QBV643" s="41"/>
      <c r="QBW643" s="41"/>
      <c r="QBX643" s="41"/>
      <c r="QBY643" s="41"/>
      <c r="QBZ643" s="41"/>
      <c r="QCA643" s="41"/>
      <c r="QCB643" s="41"/>
      <c r="QCC643" s="41"/>
      <c r="QCD643" s="41"/>
      <c r="QCE643" s="41"/>
      <c r="QCF643" s="41"/>
      <c r="QCG643" s="41"/>
      <c r="QCH643" s="41"/>
      <c r="QCI643" s="41"/>
      <c r="QCJ643" s="41"/>
      <c r="QCK643" s="41"/>
      <c r="QCL643" s="41"/>
      <c r="QCM643" s="41"/>
      <c r="QCN643" s="41"/>
      <c r="QCO643" s="41"/>
      <c r="QCP643" s="41"/>
      <c r="QCQ643" s="41"/>
      <c r="QCR643" s="41"/>
      <c r="QCS643" s="41"/>
      <c r="QCT643" s="41"/>
      <c r="QCU643" s="41"/>
      <c r="QCV643" s="41"/>
      <c r="QCW643" s="41"/>
      <c r="QCX643" s="41"/>
      <c r="QCY643" s="41"/>
      <c r="QCZ643" s="41"/>
      <c r="QDA643" s="41"/>
      <c r="QDB643" s="41"/>
      <c r="QDC643" s="41"/>
      <c r="QDD643" s="41"/>
      <c r="QDE643" s="41"/>
      <c r="QDF643" s="41"/>
      <c r="QDG643" s="41"/>
      <c r="QDH643" s="41"/>
      <c r="QDI643" s="41"/>
      <c r="QDJ643" s="41"/>
      <c r="QDK643" s="41"/>
      <c r="QDL643" s="41"/>
      <c r="QDM643" s="41"/>
      <c r="QDN643" s="41"/>
      <c r="QDO643" s="41"/>
      <c r="QDP643" s="41"/>
      <c r="QDQ643" s="41"/>
      <c r="QDR643" s="41"/>
      <c r="QDS643" s="41"/>
      <c r="QDT643" s="41"/>
      <c r="QDU643" s="41"/>
      <c r="QDV643" s="41"/>
      <c r="QDW643" s="41"/>
      <c r="QDX643" s="41"/>
      <c r="QDY643" s="41"/>
      <c r="QDZ643" s="41"/>
      <c r="QEA643" s="41"/>
      <c r="QEB643" s="41"/>
      <c r="QEC643" s="41"/>
      <c r="QED643" s="41"/>
      <c r="QEE643" s="41"/>
      <c r="QEF643" s="41"/>
      <c r="QEG643" s="41"/>
      <c r="QEH643" s="41"/>
      <c r="QEI643" s="41"/>
      <c r="QEJ643" s="41"/>
      <c r="QEK643" s="41"/>
      <c r="QEL643" s="41"/>
      <c r="QEM643" s="41"/>
      <c r="QEN643" s="41"/>
      <c r="QEO643" s="41"/>
      <c r="QEP643" s="41"/>
      <c r="QEQ643" s="41"/>
      <c r="QER643" s="41"/>
      <c r="QES643" s="41"/>
      <c r="QET643" s="41"/>
      <c r="QEU643" s="41"/>
      <c r="QEV643" s="41"/>
      <c r="QEW643" s="41"/>
      <c r="QEX643" s="41"/>
      <c r="QEY643" s="41"/>
      <c r="QEZ643" s="41"/>
      <c r="QFA643" s="41"/>
      <c r="QFB643" s="41"/>
      <c r="QFC643" s="41"/>
      <c r="QFD643" s="41"/>
      <c r="QFE643" s="41"/>
      <c r="QFF643" s="41"/>
      <c r="QFG643" s="41"/>
      <c r="QFH643" s="41"/>
      <c r="QFI643" s="41"/>
      <c r="QFJ643" s="41"/>
      <c r="QFK643" s="41"/>
      <c r="QFL643" s="41"/>
      <c r="QFM643" s="41"/>
      <c r="QFN643" s="41"/>
      <c r="QFO643" s="41"/>
      <c r="QFP643" s="41"/>
      <c r="QFQ643" s="41"/>
      <c r="QFR643" s="41"/>
      <c r="QFS643" s="41"/>
      <c r="QFT643" s="41"/>
      <c r="QFU643" s="41"/>
      <c r="QFV643" s="41"/>
      <c r="QFW643" s="41"/>
      <c r="QFX643" s="41"/>
      <c r="QFY643" s="41"/>
      <c r="QFZ643" s="41"/>
      <c r="QGA643" s="41"/>
      <c r="QGB643" s="41"/>
      <c r="QGC643" s="41"/>
      <c r="QGD643" s="41"/>
      <c r="QGE643" s="41"/>
      <c r="QGF643" s="41"/>
      <c r="QGG643" s="41"/>
      <c r="QGH643" s="41"/>
      <c r="QGI643" s="41"/>
      <c r="QGJ643" s="41"/>
      <c r="QGK643" s="41"/>
      <c r="QGL643" s="41"/>
      <c r="QGM643" s="41"/>
      <c r="QGN643" s="41"/>
      <c r="QGO643" s="41"/>
      <c r="QGP643" s="41"/>
      <c r="QGQ643" s="41"/>
      <c r="QGR643" s="41"/>
      <c r="QGS643" s="41"/>
      <c r="QGT643" s="41"/>
      <c r="QGU643" s="41"/>
      <c r="QGV643" s="41"/>
      <c r="QGW643" s="41"/>
      <c r="QGX643" s="41"/>
      <c r="QGY643" s="41"/>
      <c r="QGZ643" s="41"/>
      <c r="QHA643" s="41"/>
      <c r="QHB643" s="41"/>
      <c r="QHC643" s="41"/>
      <c r="QHD643" s="41"/>
      <c r="QHE643" s="41"/>
      <c r="QHF643" s="41"/>
      <c r="QHG643" s="41"/>
      <c r="QHH643" s="41"/>
      <c r="QHI643" s="41"/>
      <c r="QHJ643" s="41"/>
      <c r="QHK643" s="41"/>
      <c r="QHL643" s="41"/>
      <c r="QHM643" s="41"/>
      <c r="QHN643" s="41"/>
      <c r="QHO643" s="41"/>
      <c r="QHP643" s="41"/>
      <c r="QHQ643" s="41"/>
      <c r="QHR643" s="41"/>
      <c r="QHS643" s="41"/>
      <c r="QHT643" s="41"/>
      <c r="QHU643" s="41"/>
      <c r="QHV643" s="41"/>
      <c r="QHW643" s="41"/>
      <c r="QHX643" s="41"/>
      <c r="QHY643" s="41"/>
      <c r="QHZ643" s="41"/>
      <c r="QIA643" s="41"/>
      <c r="QIB643" s="41"/>
      <c r="QIC643" s="41"/>
      <c r="QID643" s="41"/>
      <c r="QIE643" s="41"/>
      <c r="QIF643" s="41"/>
      <c r="QIG643" s="41"/>
      <c r="QIH643" s="41"/>
      <c r="QII643" s="41"/>
      <c r="QIJ643" s="41"/>
      <c r="QIK643" s="41"/>
      <c r="QIL643" s="41"/>
      <c r="QIM643" s="41"/>
      <c r="QIN643" s="41"/>
      <c r="QIO643" s="41"/>
      <c r="QIP643" s="41"/>
      <c r="QIQ643" s="41"/>
      <c r="QIR643" s="41"/>
      <c r="QIS643" s="41"/>
      <c r="QIT643" s="41"/>
      <c r="QIU643" s="41"/>
      <c r="QIV643" s="41"/>
      <c r="QIW643" s="41"/>
      <c r="QIX643" s="41"/>
      <c r="QIY643" s="41"/>
      <c r="QIZ643" s="41"/>
      <c r="QJA643" s="41"/>
      <c r="QJB643" s="41"/>
      <c r="QJC643" s="41"/>
      <c r="QJD643" s="41"/>
      <c r="QJE643" s="41"/>
      <c r="QJF643" s="41"/>
      <c r="QJG643" s="41"/>
      <c r="QJH643" s="41"/>
      <c r="QJI643" s="41"/>
      <c r="QJJ643" s="41"/>
      <c r="QJK643" s="41"/>
      <c r="QJL643" s="41"/>
      <c r="QJM643" s="41"/>
      <c r="QJN643" s="41"/>
      <c r="QJO643" s="41"/>
      <c r="QJP643" s="41"/>
      <c r="QJQ643" s="41"/>
      <c r="QJR643" s="41"/>
      <c r="QJS643" s="41"/>
      <c r="QJT643" s="41"/>
      <c r="QJU643" s="41"/>
      <c r="QJV643" s="41"/>
      <c r="QJW643" s="41"/>
      <c r="QJX643" s="41"/>
      <c r="QJY643" s="41"/>
      <c r="QJZ643" s="41"/>
      <c r="QKA643" s="41"/>
      <c r="QKB643" s="41"/>
      <c r="QKC643" s="41"/>
      <c r="QKD643" s="41"/>
      <c r="QKE643" s="41"/>
      <c r="QKF643" s="41"/>
      <c r="QKG643" s="41"/>
      <c r="QKH643" s="41"/>
      <c r="QKI643" s="41"/>
      <c r="QKJ643" s="41"/>
      <c r="QKK643" s="41"/>
      <c r="QKL643" s="41"/>
      <c r="QKM643" s="41"/>
      <c r="QKN643" s="41"/>
      <c r="QKO643" s="41"/>
      <c r="QKP643" s="41"/>
      <c r="QKQ643" s="41"/>
      <c r="QKR643" s="41"/>
      <c r="QKS643" s="41"/>
      <c r="QKT643" s="41"/>
      <c r="QKU643" s="41"/>
      <c r="QKV643" s="41"/>
      <c r="QKW643" s="41"/>
      <c r="QKX643" s="41"/>
      <c r="QKY643" s="41"/>
      <c r="QKZ643" s="41"/>
      <c r="QLA643" s="41"/>
      <c r="QLB643" s="41"/>
      <c r="QLC643" s="41"/>
      <c r="QLD643" s="41"/>
      <c r="QLE643" s="41"/>
      <c r="QLF643" s="41"/>
      <c r="QLG643" s="41"/>
      <c r="QLH643" s="41"/>
      <c r="QLI643" s="41"/>
      <c r="QLJ643" s="41"/>
      <c r="QLK643" s="41"/>
      <c r="QLL643" s="41"/>
      <c r="QLM643" s="41"/>
      <c r="QLN643" s="41"/>
      <c r="QLO643" s="41"/>
      <c r="QLP643" s="41"/>
      <c r="QLQ643" s="41"/>
      <c r="QLR643" s="41"/>
      <c r="QLS643" s="41"/>
      <c r="QLT643" s="41"/>
      <c r="QLU643" s="41"/>
      <c r="QLV643" s="41"/>
      <c r="QLW643" s="41"/>
      <c r="QLX643" s="41"/>
      <c r="QLY643" s="41"/>
      <c r="QLZ643" s="41"/>
      <c r="QMA643" s="41"/>
      <c r="QMB643" s="41"/>
      <c r="QMC643" s="41"/>
      <c r="QMD643" s="41"/>
      <c r="QME643" s="41"/>
      <c r="QMF643" s="41"/>
      <c r="QMG643" s="41"/>
      <c r="QMH643" s="41"/>
      <c r="QMI643" s="41"/>
      <c r="QMJ643" s="41"/>
      <c r="QMK643" s="41"/>
      <c r="QML643" s="41"/>
      <c r="QMM643" s="41"/>
      <c r="QMN643" s="41"/>
      <c r="QMO643" s="41"/>
      <c r="QMP643" s="41"/>
      <c r="QMQ643" s="41"/>
      <c r="QMR643" s="41"/>
      <c r="QMS643" s="41"/>
      <c r="QMT643" s="41"/>
      <c r="QMU643" s="41"/>
      <c r="QMV643" s="41"/>
      <c r="QMW643" s="41"/>
      <c r="QMX643" s="41"/>
      <c r="QMY643" s="41"/>
      <c r="QMZ643" s="41"/>
      <c r="QNA643" s="41"/>
      <c r="QNB643" s="41"/>
      <c r="QNC643" s="41"/>
      <c r="QND643" s="41"/>
      <c r="QNE643" s="41"/>
      <c r="QNF643" s="41"/>
      <c r="QNG643" s="41"/>
      <c r="QNH643" s="41"/>
      <c r="QNI643" s="41"/>
      <c r="QNJ643" s="41"/>
      <c r="QNK643" s="41"/>
      <c r="QNL643" s="41"/>
      <c r="QNM643" s="41"/>
      <c r="QNN643" s="41"/>
      <c r="QNO643" s="41"/>
      <c r="QNP643" s="41"/>
      <c r="QNQ643" s="41"/>
      <c r="QNR643" s="41"/>
      <c r="QNS643" s="41"/>
      <c r="QNT643" s="41"/>
      <c r="QNU643" s="41"/>
      <c r="QNV643" s="41"/>
      <c r="QNW643" s="41"/>
      <c r="QNX643" s="41"/>
      <c r="QNY643" s="41"/>
      <c r="QNZ643" s="41"/>
      <c r="QOA643" s="41"/>
      <c r="QOB643" s="41"/>
      <c r="QOC643" s="41"/>
      <c r="QOD643" s="41"/>
      <c r="QOE643" s="41"/>
      <c r="QOF643" s="41"/>
      <c r="QOG643" s="41"/>
      <c r="QOH643" s="41"/>
      <c r="QOI643" s="41"/>
      <c r="QOJ643" s="41"/>
      <c r="QOK643" s="41"/>
      <c r="QOL643" s="41"/>
      <c r="QOM643" s="41"/>
      <c r="QON643" s="41"/>
      <c r="QOO643" s="41"/>
      <c r="QOP643" s="41"/>
      <c r="QOQ643" s="41"/>
      <c r="QOR643" s="41"/>
      <c r="QOS643" s="41"/>
      <c r="QOT643" s="41"/>
      <c r="QOU643" s="41"/>
      <c r="QOV643" s="41"/>
      <c r="QOW643" s="41"/>
      <c r="QOX643" s="41"/>
      <c r="QOY643" s="41"/>
      <c r="QOZ643" s="41"/>
      <c r="QPA643" s="41"/>
      <c r="QPB643" s="41"/>
      <c r="QPC643" s="41"/>
      <c r="QPD643" s="41"/>
      <c r="QPE643" s="41"/>
      <c r="QPF643" s="41"/>
      <c r="QPG643" s="41"/>
      <c r="QPH643" s="41"/>
      <c r="QPI643" s="41"/>
      <c r="QPJ643" s="41"/>
      <c r="QPK643" s="41"/>
      <c r="QPL643" s="41"/>
      <c r="QPM643" s="41"/>
      <c r="QPN643" s="41"/>
      <c r="QPO643" s="41"/>
      <c r="QPP643" s="41"/>
      <c r="QPQ643" s="41"/>
      <c r="QPR643" s="41"/>
      <c r="QPS643" s="41"/>
      <c r="QPT643" s="41"/>
      <c r="QPU643" s="41"/>
      <c r="QPV643" s="41"/>
      <c r="QPW643" s="41"/>
      <c r="QPX643" s="41"/>
      <c r="QPY643" s="41"/>
      <c r="QPZ643" s="41"/>
      <c r="QQA643" s="41"/>
      <c r="QQB643" s="41"/>
      <c r="QQC643" s="41"/>
      <c r="QQD643" s="41"/>
      <c r="QQE643" s="41"/>
      <c r="QQF643" s="41"/>
      <c r="QQG643" s="41"/>
      <c r="QQH643" s="41"/>
      <c r="QQI643" s="41"/>
      <c r="QQJ643" s="41"/>
      <c r="QQK643" s="41"/>
      <c r="QQL643" s="41"/>
      <c r="QQM643" s="41"/>
      <c r="QQN643" s="41"/>
      <c r="QQO643" s="41"/>
      <c r="QQP643" s="41"/>
      <c r="QQQ643" s="41"/>
      <c r="QQR643" s="41"/>
      <c r="QQS643" s="41"/>
      <c r="QQT643" s="41"/>
      <c r="QQU643" s="41"/>
      <c r="QQV643" s="41"/>
      <c r="QQW643" s="41"/>
      <c r="QQX643" s="41"/>
      <c r="QQY643" s="41"/>
      <c r="QQZ643" s="41"/>
      <c r="QRA643" s="41"/>
      <c r="QRB643" s="41"/>
      <c r="QRC643" s="41"/>
      <c r="QRD643" s="41"/>
      <c r="QRE643" s="41"/>
      <c r="QRF643" s="41"/>
      <c r="QRG643" s="41"/>
      <c r="QRH643" s="41"/>
      <c r="QRI643" s="41"/>
      <c r="QRJ643" s="41"/>
      <c r="QRK643" s="41"/>
      <c r="QRL643" s="41"/>
      <c r="QRM643" s="41"/>
      <c r="QRN643" s="41"/>
      <c r="QRO643" s="41"/>
      <c r="QRP643" s="41"/>
      <c r="QRQ643" s="41"/>
      <c r="QRR643" s="41"/>
      <c r="QRS643" s="41"/>
      <c r="QRT643" s="41"/>
      <c r="QRU643" s="41"/>
      <c r="QRV643" s="41"/>
      <c r="QRW643" s="41"/>
      <c r="QRX643" s="41"/>
      <c r="QRY643" s="41"/>
      <c r="QRZ643" s="41"/>
      <c r="QSA643" s="41"/>
      <c r="QSB643" s="41"/>
      <c r="QSC643" s="41"/>
      <c r="QSD643" s="41"/>
      <c r="QSE643" s="41"/>
      <c r="QSF643" s="41"/>
      <c r="QSG643" s="41"/>
      <c r="QSH643" s="41"/>
      <c r="QSI643" s="41"/>
      <c r="QSJ643" s="41"/>
      <c r="QSK643" s="41"/>
      <c r="QSL643" s="41"/>
      <c r="QSM643" s="41"/>
      <c r="QSN643" s="41"/>
      <c r="QSO643" s="41"/>
      <c r="QSP643" s="41"/>
      <c r="QSQ643" s="41"/>
      <c r="QSR643" s="41"/>
      <c r="QSS643" s="41"/>
      <c r="QST643" s="41"/>
      <c r="QSU643" s="41"/>
      <c r="QSV643" s="41"/>
      <c r="QSW643" s="41"/>
      <c r="QSX643" s="41"/>
      <c r="QSY643" s="41"/>
      <c r="QSZ643" s="41"/>
      <c r="QTA643" s="41"/>
      <c r="QTB643" s="41"/>
      <c r="QTC643" s="41"/>
      <c r="QTD643" s="41"/>
      <c r="QTE643" s="41"/>
      <c r="QTF643" s="41"/>
      <c r="QTG643" s="41"/>
      <c r="QTH643" s="41"/>
      <c r="QTI643" s="41"/>
      <c r="QTJ643" s="41"/>
      <c r="QTK643" s="41"/>
      <c r="QTL643" s="41"/>
      <c r="QTM643" s="41"/>
      <c r="QTN643" s="41"/>
      <c r="QTO643" s="41"/>
      <c r="QTP643" s="41"/>
      <c r="QTQ643" s="41"/>
      <c r="QTR643" s="41"/>
      <c r="QTS643" s="41"/>
      <c r="QTT643" s="41"/>
      <c r="QTU643" s="41"/>
      <c r="QTV643" s="41"/>
      <c r="QTW643" s="41"/>
      <c r="QTX643" s="41"/>
      <c r="QTY643" s="41"/>
      <c r="QTZ643" s="41"/>
      <c r="QUA643" s="41"/>
      <c r="QUB643" s="41"/>
      <c r="QUC643" s="41"/>
      <c r="QUD643" s="41"/>
      <c r="QUE643" s="41"/>
      <c r="QUF643" s="41"/>
      <c r="QUG643" s="41"/>
      <c r="QUH643" s="41"/>
      <c r="QUI643" s="41"/>
      <c r="QUJ643" s="41"/>
      <c r="QUK643" s="41"/>
      <c r="QUL643" s="41"/>
      <c r="QUM643" s="41"/>
      <c r="QUN643" s="41"/>
      <c r="QUO643" s="41"/>
      <c r="QUP643" s="41"/>
      <c r="QUQ643" s="41"/>
      <c r="QUR643" s="41"/>
      <c r="QUS643" s="41"/>
      <c r="QUT643" s="41"/>
      <c r="QUU643" s="41"/>
      <c r="QUV643" s="41"/>
      <c r="QUW643" s="41"/>
      <c r="QUX643" s="41"/>
      <c r="QUY643" s="41"/>
      <c r="QUZ643" s="41"/>
      <c r="QVA643" s="41"/>
      <c r="QVB643" s="41"/>
      <c r="QVC643" s="41"/>
      <c r="QVD643" s="41"/>
      <c r="QVE643" s="41"/>
      <c r="QVF643" s="41"/>
      <c r="QVG643" s="41"/>
      <c r="QVH643" s="41"/>
      <c r="QVI643" s="41"/>
      <c r="QVJ643" s="41"/>
      <c r="QVK643" s="41"/>
      <c r="QVL643" s="41"/>
      <c r="QVM643" s="41"/>
      <c r="QVN643" s="41"/>
      <c r="QVO643" s="41"/>
      <c r="QVP643" s="41"/>
      <c r="QVQ643" s="41"/>
      <c r="QVR643" s="41"/>
      <c r="QVS643" s="41"/>
      <c r="QVT643" s="41"/>
      <c r="QVU643" s="41"/>
      <c r="QVV643" s="41"/>
      <c r="QVW643" s="41"/>
      <c r="QVX643" s="41"/>
      <c r="QVY643" s="41"/>
      <c r="QVZ643" s="41"/>
      <c r="QWA643" s="41"/>
      <c r="QWB643" s="41"/>
      <c r="QWC643" s="41"/>
      <c r="QWD643" s="41"/>
      <c r="QWE643" s="41"/>
      <c r="QWF643" s="41"/>
      <c r="QWG643" s="41"/>
      <c r="QWH643" s="41"/>
      <c r="QWI643" s="41"/>
      <c r="QWJ643" s="41"/>
      <c r="QWK643" s="41"/>
      <c r="QWL643" s="41"/>
      <c r="QWM643" s="41"/>
      <c r="QWN643" s="41"/>
      <c r="QWO643" s="41"/>
      <c r="QWP643" s="41"/>
      <c r="QWQ643" s="41"/>
      <c r="QWR643" s="41"/>
      <c r="QWS643" s="41"/>
      <c r="QWT643" s="41"/>
      <c r="QWU643" s="41"/>
      <c r="QWV643" s="41"/>
      <c r="QWW643" s="41"/>
      <c r="QWX643" s="41"/>
      <c r="QWY643" s="41"/>
      <c r="QWZ643" s="41"/>
      <c r="QXA643" s="41"/>
      <c r="QXB643" s="41"/>
      <c r="QXC643" s="41"/>
      <c r="QXD643" s="41"/>
      <c r="QXE643" s="41"/>
      <c r="QXF643" s="41"/>
      <c r="QXG643" s="41"/>
      <c r="QXH643" s="41"/>
      <c r="QXI643" s="41"/>
      <c r="QXJ643" s="41"/>
      <c r="QXK643" s="41"/>
      <c r="QXL643" s="41"/>
      <c r="QXM643" s="41"/>
      <c r="QXN643" s="41"/>
      <c r="QXO643" s="41"/>
      <c r="QXP643" s="41"/>
      <c r="QXQ643" s="41"/>
      <c r="QXR643" s="41"/>
      <c r="QXS643" s="41"/>
      <c r="QXT643" s="41"/>
      <c r="QXU643" s="41"/>
      <c r="QXV643" s="41"/>
      <c r="QXW643" s="41"/>
      <c r="QXX643" s="41"/>
      <c r="QXY643" s="41"/>
      <c r="QXZ643" s="41"/>
      <c r="QYA643" s="41"/>
      <c r="QYB643" s="41"/>
      <c r="QYC643" s="41"/>
      <c r="QYD643" s="41"/>
      <c r="QYE643" s="41"/>
      <c r="QYF643" s="41"/>
      <c r="QYG643" s="41"/>
      <c r="QYH643" s="41"/>
      <c r="QYI643" s="41"/>
      <c r="QYJ643" s="41"/>
      <c r="QYK643" s="41"/>
      <c r="QYL643" s="41"/>
      <c r="QYM643" s="41"/>
      <c r="QYN643" s="41"/>
      <c r="QYO643" s="41"/>
      <c r="QYP643" s="41"/>
      <c r="QYQ643" s="41"/>
      <c r="QYR643" s="41"/>
      <c r="QYS643" s="41"/>
      <c r="QYT643" s="41"/>
      <c r="QYU643" s="41"/>
      <c r="QYV643" s="41"/>
      <c r="QYW643" s="41"/>
      <c r="QYX643" s="41"/>
      <c r="QYY643" s="41"/>
      <c r="QYZ643" s="41"/>
      <c r="QZA643" s="41"/>
      <c r="QZB643" s="41"/>
      <c r="QZC643" s="41"/>
      <c r="QZD643" s="41"/>
      <c r="QZE643" s="41"/>
      <c r="QZF643" s="41"/>
      <c r="QZG643" s="41"/>
      <c r="QZH643" s="41"/>
      <c r="QZI643" s="41"/>
      <c r="QZJ643" s="41"/>
      <c r="QZK643" s="41"/>
      <c r="QZL643" s="41"/>
      <c r="QZM643" s="41"/>
      <c r="QZN643" s="41"/>
      <c r="QZO643" s="41"/>
      <c r="QZP643" s="41"/>
      <c r="QZQ643" s="41"/>
      <c r="QZR643" s="41"/>
      <c r="QZS643" s="41"/>
      <c r="QZT643" s="41"/>
      <c r="QZU643" s="41"/>
      <c r="QZV643" s="41"/>
      <c r="QZW643" s="41"/>
      <c r="QZX643" s="41"/>
      <c r="QZY643" s="41"/>
      <c r="QZZ643" s="41"/>
      <c r="RAA643" s="41"/>
      <c r="RAB643" s="41"/>
      <c r="RAC643" s="41"/>
      <c r="RAD643" s="41"/>
      <c r="RAE643" s="41"/>
      <c r="RAF643" s="41"/>
      <c r="RAG643" s="41"/>
      <c r="RAH643" s="41"/>
      <c r="RAI643" s="41"/>
      <c r="RAJ643" s="41"/>
      <c r="RAK643" s="41"/>
      <c r="RAL643" s="41"/>
      <c r="RAM643" s="41"/>
      <c r="RAN643" s="41"/>
      <c r="RAO643" s="41"/>
      <c r="RAP643" s="41"/>
      <c r="RAQ643" s="41"/>
      <c r="RAR643" s="41"/>
      <c r="RAS643" s="41"/>
      <c r="RAT643" s="41"/>
      <c r="RAU643" s="41"/>
      <c r="RAV643" s="41"/>
      <c r="RAW643" s="41"/>
      <c r="RAX643" s="41"/>
      <c r="RAY643" s="41"/>
      <c r="RAZ643" s="41"/>
      <c r="RBA643" s="41"/>
      <c r="RBB643" s="41"/>
      <c r="RBC643" s="41"/>
      <c r="RBD643" s="41"/>
      <c r="RBE643" s="41"/>
      <c r="RBF643" s="41"/>
      <c r="RBG643" s="41"/>
      <c r="RBH643" s="41"/>
      <c r="RBI643" s="41"/>
      <c r="RBJ643" s="41"/>
      <c r="RBK643" s="41"/>
      <c r="RBL643" s="41"/>
      <c r="RBM643" s="41"/>
      <c r="RBN643" s="41"/>
      <c r="RBO643" s="41"/>
      <c r="RBP643" s="41"/>
      <c r="RBQ643" s="41"/>
      <c r="RBR643" s="41"/>
      <c r="RBS643" s="41"/>
      <c r="RBT643" s="41"/>
      <c r="RBU643" s="41"/>
      <c r="RBV643" s="41"/>
      <c r="RBW643" s="41"/>
      <c r="RBX643" s="41"/>
      <c r="RBY643" s="41"/>
      <c r="RBZ643" s="41"/>
      <c r="RCA643" s="41"/>
      <c r="RCB643" s="41"/>
      <c r="RCC643" s="41"/>
      <c r="RCD643" s="41"/>
      <c r="RCE643" s="41"/>
      <c r="RCF643" s="41"/>
      <c r="RCG643" s="41"/>
      <c r="RCH643" s="41"/>
      <c r="RCI643" s="41"/>
      <c r="RCJ643" s="41"/>
      <c r="RCK643" s="41"/>
      <c r="RCL643" s="41"/>
      <c r="RCM643" s="41"/>
      <c r="RCN643" s="41"/>
      <c r="RCO643" s="41"/>
      <c r="RCP643" s="41"/>
      <c r="RCQ643" s="41"/>
      <c r="RCR643" s="41"/>
      <c r="RCS643" s="41"/>
      <c r="RCT643" s="41"/>
      <c r="RCU643" s="41"/>
      <c r="RCV643" s="41"/>
      <c r="RCW643" s="41"/>
      <c r="RCX643" s="41"/>
      <c r="RCY643" s="41"/>
      <c r="RCZ643" s="41"/>
      <c r="RDA643" s="41"/>
      <c r="RDB643" s="41"/>
      <c r="RDC643" s="41"/>
      <c r="RDD643" s="41"/>
      <c r="RDE643" s="41"/>
      <c r="RDF643" s="41"/>
      <c r="RDG643" s="41"/>
      <c r="RDH643" s="41"/>
      <c r="RDI643" s="41"/>
      <c r="RDJ643" s="41"/>
      <c r="RDK643" s="41"/>
      <c r="RDL643" s="41"/>
      <c r="RDM643" s="41"/>
      <c r="RDN643" s="41"/>
      <c r="RDO643" s="41"/>
      <c r="RDP643" s="41"/>
      <c r="RDQ643" s="41"/>
      <c r="RDR643" s="41"/>
      <c r="RDS643" s="41"/>
      <c r="RDT643" s="41"/>
      <c r="RDU643" s="41"/>
      <c r="RDV643" s="41"/>
      <c r="RDW643" s="41"/>
      <c r="RDX643" s="41"/>
      <c r="RDY643" s="41"/>
      <c r="RDZ643" s="41"/>
      <c r="REA643" s="41"/>
      <c r="REB643" s="41"/>
      <c r="REC643" s="41"/>
      <c r="RED643" s="41"/>
      <c r="REE643" s="41"/>
      <c r="REF643" s="41"/>
      <c r="REG643" s="41"/>
      <c r="REH643" s="41"/>
      <c r="REI643" s="41"/>
      <c r="REJ643" s="41"/>
      <c r="REK643" s="41"/>
      <c r="REL643" s="41"/>
      <c r="REM643" s="41"/>
      <c r="REN643" s="41"/>
      <c r="REO643" s="41"/>
      <c r="REP643" s="41"/>
      <c r="REQ643" s="41"/>
      <c r="RER643" s="41"/>
      <c r="RES643" s="41"/>
      <c r="RET643" s="41"/>
      <c r="REU643" s="41"/>
      <c r="REV643" s="41"/>
      <c r="REW643" s="41"/>
      <c r="REX643" s="41"/>
      <c r="REY643" s="41"/>
      <c r="REZ643" s="41"/>
      <c r="RFA643" s="41"/>
      <c r="RFB643" s="41"/>
      <c r="RFC643" s="41"/>
      <c r="RFD643" s="41"/>
      <c r="RFE643" s="41"/>
      <c r="RFF643" s="41"/>
      <c r="RFG643" s="41"/>
      <c r="RFH643" s="41"/>
      <c r="RFI643" s="41"/>
      <c r="RFJ643" s="41"/>
      <c r="RFK643" s="41"/>
      <c r="RFL643" s="41"/>
      <c r="RFM643" s="41"/>
      <c r="RFN643" s="41"/>
      <c r="RFO643" s="41"/>
      <c r="RFP643" s="41"/>
      <c r="RFQ643" s="41"/>
      <c r="RFR643" s="41"/>
      <c r="RFS643" s="41"/>
      <c r="RFT643" s="41"/>
      <c r="RFU643" s="41"/>
      <c r="RFV643" s="41"/>
      <c r="RFW643" s="41"/>
      <c r="RFX643" s="41"/>
      <c r="RFY643" s="41"/>
      <c r="RFZ643" s="41"/>
      <c r="RGA643" s="41"/>
      <c r="RGB643" s="41"/>
      <c r="RGC643" s="41"/>
      <c r="RGD643" s="41"/>
      <c r="RGE643" s="41"/>
      <c r="RGF643" s="41"/>
      <c r="RGG643" s="41"/>
      <c r="RGH643" s="41"/>
      <c r="RGI643" s="41"/>
      <c r="RGJ643" s="41"/>
      <c r="RGK643" s="41"/>
      <c r="RGL643" s="41"/>
      <c r="RGM643" s="41"/>
      <c r="RGN643" s="41"/>
      <c r="RGO643" s="41"/>
      <c r="RGP643" s="41"/>
      <c r="RGQ643" s="41"/>
      <c r="RGR643" s="41"/>
      <c r="RGS643" s="41"/>
      <c r="RGT643" s="41"/>
      <c r="RGU643" s="41"/>
      <c r="RGV643" s="41"/>
      <c r="RGW643" s="41"/>
      <c r="RGX643" s="41"/>
      <c r="RGY643" s="41"/>
      <c r="RGZ643" s="41"/>
      <c r="RHA643" s="41"/>
      <c r="RHB643" s="41"/>
      <c r="RHC643" s="41"/>
      <c r="RHD643" s="41"/>
      <c r="RHE643" s="41"/>
      <c r="RHF643" s="41"/>
      <c r="RHG643" s="41"/>
      <c r="RHH643" s="41"/>
      <c r="RHI643" s="41"/>
      <c r="RHJ643" s="41"/>
      <c r="RHK643" s="41"/>
      <c r="RHL643" s="41"/>
      <c r="RHM643" s="41"/>
      <c r="RHN643" s="41"/>
      <c r="RHO643" s="41"/>
      <c r="RHP643" s="41"/>
      <c r="RHQ643" s="41"/>
      <c r="RHR643" s="41"/>
      <c r="RHS643" s="41"/>
      <c r="RHT643" s="41"/>
      <c r="RHU643" s="41"/>
      <c r="RHV643" s="41"/>
      <c r="RHW643" s="41"/>
      <c r="RHX643" s="41"/>
      <c r="RHY643" s="41"/>
      <c r="RHZ643" s="41"/>
      <c r="RIA643" s="41"/>
      <c r="RIB643" s="41"/>
      <c r="RIC643" s="41"/>
      <c r="RID643" s="41"/>
      <c r="RIE643" s="41"/>
      <c r="RIF643" s="41"/>
      <c r="RIG643" s="41"/>
      <c r="RIH643" s="41"/>
      <c r="RII643" s="41"/>
      <c r="RIJ643" s="41"/>
      <c r="RIK643" s="41"/>
      <c r="RIL643" s="41"/>
      <c r="RIM643" s="41"/>
      <c r="RIN643" s="41"/>
      <c r="RIO643" s="41"/>
      <c r="RIP643" s="41"/>
      <c r="RIQ643" s="41"/>
      <c r="RIR643" s="41"/>
      <c r="RIS643" s="41"/>
      <c r="RIT643" s="41"/>
      <c r="RIU643" s="41"/>
      <c r="RIV643" s="41"/>
      <c r="RIW643" s="41"/>
      <c r="RIX643" s="41"/>
      <c r="RIY643" s="41"/>
      <c r="RIZ643" s="41"/>
      <c r="RJA643" s="41"/>
      <c r="RJB643" s="41"/>
      <c r="RJC643" s="41"/>
      <c r="RJD643" s="41"/>
      <c r="RJE643" s="41"/>
      <c r="RJF643" s="41"/>
      <c r="RJG643" s="41"/>
      <c r="RJH643" s="41"/>
      <c r="RJI643" s="41"/>
      <c r="RJJ643" s="41"/>
      <c r="RJK643" s="41"/>
      <c r="RJL643" s="41"/>
      <c r="RJM643" s="41"/>
      <c r="RJN643" s="41"/>
      <c r="RJO643" s="41"/>
      <c r="RJP643" s="41"/>
      <c r="RJQ643" s="41"/>
      <c r="RJR643" s="41"/>
      <c r="RJS643" s="41"/>
      <c r="RJT643" s="41"/>
      <c r="RJU643" s="41"/>
      <c r="RJV643" s="41"/>
      <c r="RJW643" s="41"/>
      <c r="RJX643" s="41"/>
      <c r="RJY643" s="41"/>
      <c r="RJZ643" s="41"/>
      <c r="RKA643" s="41"/>
      <c r="RKB643" s="41"/>
      <c r="RKC643" s="41"/>
      <c r="RKD643" s="41"/>
      <c r="RKE643" s="41"/>
      <c r="RKF643" s="41"/>
      <c r="RKG643" s="41"/>
      <c r="RKH643" s="41"/>
      <c r="RKI643" s="41"/>
      <c r="RKJ643" s="41"/>
      <c r="RKK643" s="41"/>
      <c r="RKL643" s="41"/>
      <c r="RKM643" s="41"/>
      <c r="RKN643" s="41"/>
      <c r="RKO643" s="41"/>
      <c r="RKP643" s="41"/>
      <c r="RKQ643" s="41"/>
      <c r="RKR643" s="41"/>
      <c r="RKS643" s="41"/>
      <c r="RKT643" s="41"/>
      <c r="RKU643" s="41"/>
      <c r="RKV643" s="41"/>
      <c r="RKW643" s="41"/>
      <c r="RKX643" s="41"/>
      <c r="RKY643" s="41"/>
      <c r="RKZ643" s="41"/>
      <c r="RLA643" s="41"/>
      <c r="RLB643" s="41"/>
      <c r="RLC643" s="41"/>
      <c r="RLD643" s="41"/>
      <c r="RLE643" s="41"/>
      <c r="RLF643" s="41"/>
      <c r="RLG643" s="41"/>
      <c r="RLH643" s="41"/>
      <c r="RLI643" s="41"/>
      <c r="RLJ643" s="41"/>
      <c r="RLK643" s="41"/>
      <c r="RLL643" s="41"/>
      <c r="RLM643" s="41"/>
      <c r="RLN643" s="41"/>
      <c r="RLO643" s="41"/>
      <c r="RLP643" s="41"/>
      <c r="RLQ643" s="41"/>
      <c r="RLR643" s="41"/>
      <c r="RLS643" s="41"/>
      <c r="RLT643" s="41"/>
      <c r="RLU643" s="41"/>
      <c r="RLV643" s="41"/>
      <c r="RLW643" s="41"/>
      <c r="RLX643" s="41"/>
      <c r="RLY643" s="41"/>
      <c r="RLZ643" s="41"/>
      <c r="RMA643" s="41"/>
      <c r="RMB643" s="41"/>
      <c r="RMC643" s="41"/>
      <c r="RMD643" s="41"/>
      <c r="RME643" s="41"/>
      <c r="RMF643" s="41"/>
      <c r="RMG643" s="41"/>
      <c r="RMH643" s="41"/>
      <c r="RMI643" s="41"/>
      <c r="RMJ643" s="41"/>
      <c r="RMK643" s="41"/>
      <c r="RML643" s="41"/>
      <c r="RMM643" s="41"/>
      <c r="RMN643" s="41"/>
      <c r="RMO643" s="41"/>
      <c r="RMP643" s="41"/>
      <c r="RMQ643" s="41"/>
      <c r="RMR643" s="41"/>
      <c r="RMS643" s="41"/>
      <c r="RMT643" s="41"/>
      <c r="RMU643" s="41"/>
      <c r="RMV643" s="41"/>
      <c r="RMW643" s="41"/>
      <c r="RMX643" s="41"/>
      <c r="RMY643" s="41"/>
      <c r="RMZ643" s="41"/>
      <c r="RNA643" s="41"/>
      <c r="RNB643" s="41"/>
      <c r="RNC643" s="41"/>
      <c r="RND643" s="41"/>
      <c r="RNE643" s="41"/>
      <c r="RNF643" s="41"/>
      <c r="RNG643" s="41"/>
      <c r="RNH643" s="41"/>
      <c r="RNI643" s="41"/>
      <c r="RNJ643" s="41"/>
      <c r="RNK643" s="41"/>
      <c r="RNL643" s="41"/>
      <c r="RNM643" s="41"/>
      <c r="RNN643" s="41"/>
      <c r="RNO643" s="41"/>
      <c r="RNP643" s="41"/>
      <c r="RNQ643" s="41"/>
      <c r="RNR643" s="41"/>
      <c r="RNS643" s="41"/>
      <c r="RNT643" s="41"/>
      <c r="RNU643" s="41"/>
      <c r="RNV643" s="41"/>
      <c r="RNW643" s="41"/>
      <c r="RNX643" s="41"/>
      <c r="RNY643" s="41"/>
      <c r="RNZ643" s="41"/>
      <c r="ROA643" s="41"/>
      <c r="ROB643" s="41"/>
      <c r="ROC643" s="41"/>
      <c r="ROD643" s="41"/>
      <c r="ROE643" s="41"/>
      <c r="ROF643" s="41"/>
      <c r="ROG643" s="41"/>
      <c r="ROH643" s="41"/>
      <c r="ROI643" s="41"/>
      <c r="ROJ643" s="41"/>
      <c r="ROK643" s="41"/>
      <c r="ROL643" s="41"/>
      <c r="ROM643" s="41"/>
      <c r="RON643" s="41"/>
      <c r="ROO643" s="41"/>
      <c r="ROP643" s="41"/>
      <c r="ROQ643" s="41"/>
      <c r="ROR643" s="41"/>
      <c r="ROS643" s="41"/>
      <c r="ROT643" s="41"/>
      <c r="ROU643" s="41"/>
      <c r="ROV643" s="41"/>
      <c r="ROW643" s="41"/>
      <c r="ROX643" s="41"/>
      <c r="ROY643" s="41"/>
      <c r="ROZ643" s="41"/>
      <c r="RPA643" s="41"/>
      <c r="RPB643" s="41"/>
      <c r="RPC643" s="41"/>
      <c r="RPD643" s="41"/>
      <c r="RPE643" s="41"/>
      <c r="RPF643" s="41"/>
      <c r="RPG643" s="41"/>
      <c r="RPH643" s="41"/>
      <c r="RPI643" s="41"/>
      <c r="RPJ643" s="41"/>
      <c r="RPK643" s="41"/>
      <c r="RPL643" s="41"/>
      <c r="RPM643" s="41"/>
      <c r="RPN643" s="41"/>
      <c r="RPO643" s="41"/>
      <c r="RPP643" s="41"/>
      <c r="RPQ643" s="41"/>
      <c r="RPR643" s="41"/>
      <c r="RPS643" s="41"/>
      <c r="RPT643" s="41"/>
      <c r="RPU643" s="41"/>
      <c r="RPV643" s="41"/>
      <c r="RPW643" s="41"/>
      <c r="RPX643" s="41"/>
      <c r="RPY643" s="41"/>
      <c r="RPZ643" s="41"/>
      <c r="RQA643" s="41"/>
      <c r="RQB643" s="41"/>
      <c r="RQC643" s="41"/>
      <c r="RQD643" s="41"/>
      <c r="RQE643" s="41"/>
      <c r="RQF643" s="41"/>
      <c r="RQG643" s="41"/>
      <c r="RQH643" s="41"/>
      <c r="RQI643" s="41"/>
      <c r="RQJ643" s="41"/>
      <c r="RQK643" s="41"/>
      <c r="RQL643" s="41"/>
      <c r="RQM643" s="41"/>
      <c r="RQN643" s="41"/>
      <c r="RQO643" s="41"/>
      <c r="RQP643" s="41"/>
      <c r="RQQ643" s="41"/>
      <c r="RQR643" s="41"/>
      <c r="RQS643" s="41"/>
      <c r="RQT643" s="41"/>
      <c r="RQU643" s="41"/>
      <c r="RQV643" s="41"/>
      <c r="RQW643" s="41"/>
      <c r="RQX643" s="41"/>
      <c r="RQY643" s="41"/>
      <c r="RQZ643" s="41"/>
      <c r="RRA643" s="41"/>
      <c r="RRB643" s="41"/>
      <c r="RRC643" s="41"/>
      <c r="RRD643" s="41"/>
      <c r="RRE643" s="41"/>
      <c r="RRF643" s="41"/>
      <c r="RRG643" s="41"/>
      <c r="RRH643" s="41"/>
      <c r="RRI643" s="41"/>
      <c r="RRJ643" s="41"/>
      <c r="RRK643" s="41"/>
      <c r="RRL643" s="41"/>
      <c r="RRM643" s="41"/>
      <c r="RRN643" s="41"/>
      <c r="RRO643" s="41"/>
      <c r="RRP643" s="41"/>
      <c r="RRQ643" s="41"/>
      <c r="RRR643" s="41"/>
      <c r="RRS643" s="41"/>
      <c r="RRT643" s="41"/>
      <c r="RRU643" s="41"/>
      <c r="RRV643" s="41"/>
      <c r="RRW643" s="41"/>
      <c r="RRX643" s="41"/>
      <c r="RRY643" s="41"/>
      <c r="RRZ643" s="41"/>
      <c r="RSA643" s="41"/>
      <c r="RSB643" s="41"/>
      <c r="RSC643" s="41"/>
      <c r="RSD643" s="41"/>
      <c r="RSE643" s="41"/>
      <c r="RSF643" s="41"/>
      <c r="RSG643" s="41"/>
      <c r="RSH643" s="41"/>
      <c r="RSI643" s="41"/>
      <c r="RSJ643" s="41"/>
      <c r="RSK643" s="41"/>
      <c r="RSL643" s="41"/>
      <c r="RSM643" s="41"/>
      <c r="RSN643" s="41"/>
      <c r="RSO643" s="41"/>
      <c r="RSP643" s="41"/>
      <c r="RSQ643" s="41"/>
      <c r="RSR643" s="41"/>
      <c r="RSS643" s="41"/>
      <c r="RST643" s="41"/>
      <c r="RSU643" s="41"/>
      <c r="RSV643" s="41"/>
      <c r="RSW643" s="41"/>
      <c r="RSX643" s="41"/>
      <c r="RSY643" s="41"/>
      <c r="RSZ643" s="41"/>
      <c r="RTA643" s="41"/>
      <c r="RTB643" s="41"/>
      <c r="RTC643" s="41"/>
      <c r="RTD643" s="41"/>
      <c r="RTE643" s="41"/>
      <c r="RTF643" s="41"/>
      <c r="RTG643" s="41"/>
      <c r="RTH643" s="41"/>
      <c r="RTI643" s="41"/>
      <c r="RTJ643" s="41"/>
      <c r="RTK643" s="41"/>
      <c r="RTL643" s="41"/>
      <c r="RTM643" s="41"/>
      <c r="RTN643" s="41"/>
      <c r="RTO643" s="41"/>
      <c r="RTP643" s="41"/>
      <c r="RTQ643" s="41"/>
      <c r="RTR643" s="41"/>
      <c r="RTS643" s="41"/>
      <c r="RTT643" s="41"/>
      <c r="RTU643" s="41"/>
      <c r="RTV643" s="41"/>
      <c r="RTW643" s="41"/>
      <c r="RTX643" s="41"/>
      <c r="RTY643" s="41"/>
      <c r="RTZ643" s="41"/>
      <c r="RUA643" s="41"/>
      <c r="RUB643" s="41"/>
      <c r="RUC643" s="41"/>
      <c r="RUD643" s="41"/>
      <c r="RUE643" s="41"/>
      <c r="RUF643" s="41"/>
      <c r="RUG643" s="41"/>
      <c r="RUH643" s="41"/>
      <c r="RUI643" s="41"/>
      <c r="RUJ643" s="41"/>
      <c r="RUK643" s="41"/>
      <c r="RUL643" s="41"/>
      <c r="RUM643" s="41"/>
      <c r="RUN643" s="41"/>
      <c r="RUO643" s="41"/>
      <c r="RUP643" s="41"/>
      <c r="RUQ643" s="41"/>
      <c r="RUR643" s="41"/>
      <c r="RUS643" s="41"/>
      <c r="RUT643" s="41"/>
      <c r="RUU643" s="41"/>
      <c r="RUV643" s="41"/>
      <c r="RUW643" s="41"/>
      <c r="RUX643" s="41"/>
      <c r="RUY643" s="41"/>
      <c r="RUZ643" s="41"/>
      <c r="RVA643" s="41"/>
      <c r="RVB643" s="41"/>
      <c r="RVC643" s="41"/>
      <c r="RVD643" s="41"/>
      <c r="RVE643" s="41"/>
      <c r="RVF643" s="41"/>
      <c r="RVG643" s="41"/>
      <c r="RVH643" s="41"/>
      <c r="RVI643" s="41"/>
      <c r="RVJ643" s="41"/>
      <c r="RVK643" s="41"/>
      <c r="RVL643" s="41"/>
      <c r="RVM643" s="41"/>
      <c r="RVN643" s="41"/>
      <c r="RVO643" s="41"/>
      <c r="RVP643" s="41"/>
      <c r="RVQ643" s="41"/>
      <c r="RVR643" s="41"/>
      <c r="RVS643" s="41"/>
      <c r="RVT643" s="41"/>
      <c r="RVU643" s="41"/>
      <c r="RVV643" s="41"/>
      <c r="RVW643" s="41"/>
      <c r="RVX643" s="41"/>
      <c r="RVY643" s="41"/>
      <c r="RVZ643" s="41"/>
      <c r="RWA643" s="41"/>
      <c r="RWB643" s="41"/>
      <c r="RWC643" s="41"/>
      <c r="RWD643" s="41"/>
      <c r="RWE643" s="41"/>
      <c r="RWF643" s="41"/>
      <c r="RWG643" s="41"/>
      <c r="RWH643" s="41"/>
      <c r="RWI643" s="41"/>
      <c r="RWJ643" s="41"/>
      <c r="RWK643" s="41"/>
      <c r="RWL643" s="41"/>
      <c r="RWM643" s="41"/>
      <c r="RWN643" s="41"/>
      <c r="RWO643" s="41"/>
      <c r="RWP643" s="41"/>
      <c r="RWQ643" s="41"/>
      <c r="RWR643" s="41"/>
      <c r="RWS643" s="41"/>
      <c r="RWT643" s="41"/>
      <c r="RWU643" s="41"/>
      <c r="RWV643" s="41"/>
      <c r="RWW643" s="41"/>
      <c r="RWX643" s="41"/>
      <c r="RWY643" s="41"/>
      <c r="RWZ643" s="41"/>
      <c r="RXA643" s="41"/>
      <c r="RXB643" s="41"/>
      <c r="RXC643" s="41"/>
      <c r="RXD643" s="41"/>
      <c r="RXE643" s="41"/>
      <c r="RXF643" s="41"/>
      <c r="RXG643" s="41"/>
      <c r="RXH643" s="41"/>
      <c r="RXI643" s="41"/>
      <c r="RXJ643" s="41"/>
      <c r="RXK643" s="41"/>
      <c r="RXL643" s="41"/>
      <c r="RXM643" s="41"/>
      <c r="RXN643" s="41"/>
      <c r="RXO643" s="41"/>
      <c r="RXP643" s="41"/>
      <c r="RXQ643" s="41"/>
      <c r="RXR643" s="41"/>
      <c r="RXS643" s="41"/>
      <c r="RXT643" s="41"/>
      <c r="RXU643" s="41"/>
      <c r="RXV643" s="41"/>
      <c r="RXW643" s="41"/>
      <c r="RXX643" s="41"/>
      <c r="RXY643" s="41"/>
      <c r="RXZ643" s="41"/>
      <c r="RYA643" s="41"/>
      <c r="RYB643" s="41"/>
      <c r="RYC643" s="41"/>
      <c r="RYD643" s="41"/>
      <c r="RYE643" s="41"/>
      <c r="RYF643" s="41"/>
      <c r="RYG643" s="41"/>
      <c r="RYH643" s="41"/>
      <c r="RYI643" s="41"/>
      <c r="RYJ643" s="41"/>
      <c r="RYK643" s="41"/>
      <c r="RYL643" s="41"/>
      <c r="RYM643" s="41"/>
      <c r="RYN643" s="41"/>
      <c r="RYO643" s="41"/>
      <c r="RYP643" s="41"/>
      <c r="RYQ643" s="41"/>
      <c r="RYR643" s="41"/>
      <c r="RYS643" s="41"/>
      <c r="RYT643" s="41"/>
      <c r="RYU643" s="41"/>
      <c r="RYV643" s="41"/>
      <c r="RYW643" s="41"/>
      <c r="RYX643" s="41"/>
      <c r="RYY643" s="41"/>
      <c r="RYZ643" s="41"/>
      <c r="RZA643" s="41"/>
      <c r="RZB643" s="41"/>
      <c r="RZC643" s="41"/>
      <c r="RZD643" s="41"/>
      <c r="RZE643" s="41"/>
      <c r="RZF643" s="41"/>
      <c r="RZG643" s="41"/>
      <c r="RZH643" s="41"/>
      <c r="RZI643" s="41"/>
      <c r="RZJ643" s="41"/>
      <c r="RZK643" s="41"/>
      <c r="RZL643" s="41"/>
      <c r="RZM643" s="41"/>
      <c r="RZN643" s="41"/>
      <c r="RZO643" s="41"/>
      <c r="RZP643" s="41"/>
      <c r="RZQ643" s="41"/>
      <c r="RZR643" s="41"/>
      <c r="RZS643" s="41"/>
      <c r="RZT643" s="41"/>
      <c r="RZU643" s="41"/>
      <c r="RZV643" s="41"/>
      <c r="RZW643" s="41"/>
      <c r="RZX643" s="41"/>
      <c r="RZY643" s="41"/>
      <c r="RZZ643" s="41"/>
      <c r="SAA643" s="41"/>
      <c r="SAB643" s="41"/>
      <c r="SAC643" s="41"/>
      <c r="SAD643" s="41"/>
      <c r="SAE643" s="41"/>
      <c r="SAF643" s="41"/>
      <c r="SAG643" s="41"/>
      <c r="SAH643" s="41"/>
      <c r="SAI643" s="41"/>
      <c r="SAJ643" s="41"/>
      <c r="SAK643" s="41"/>
      <c r="SAL643" s="41"/>
      <c r="SAM643" s="41"/>
      <c r="SAN643" s="41"/>
      <c r="SAO643" s="41"/>
      <c r="SAP643" s="41"/>
      <c r="SAQ643" s="41"/>
      <c r="SAR643" s="41"/>
      <c r="SAS643" s="41"/>
      <c r="SAT643" s="41"/>
      <c r="SAU643" s="41"/>
      <c r="SAV643" s="41"/>
      <c r="SAW643" s="41"/>
      <c r="SAX643" s="41"/>
      <c r="SAY643" s="41"/>
      <c r="SAZ643" s="41"/>
      <c r="SBA643" s="41"/>
      <c r="SBB643" s="41"/>
      <c r="SBC643" s="41"/>
      <c r="SBD643" s="41"/>
      <c r="SBE643" s="41"/>
      <c r="SBF643" s="41"/>
      <c r="SBG643" s="41"/>
      <c r="SBH643" s="41"/>
      <c r="SBI643" s="41"/>
      <c r="SBJ643" s="41"/>
      <c r="SBK643" s="41"/>
      <c r="SBL643" s="41"/>
      <c r="SBM643" s="41"/>
      <c r="SBN643" s="41"/>
      <c r="SBO643" s="41"/>
      <c r="SBP643" s="41"/>
      <c r="SBQ643" s="41"/>
      <c r="SBR643" s="41"/>
      <c r="SBS643" s="41"/>
      <c r="SBT643" s="41"/>
      <c r="SBU643" s="41"/>
      <c r="SBV643" s="41"/>
      <c r="SBW643" s="41"/>
      <c r="SBX643" s="41"/>
      <c r="SBY643" s="41"/>
      <c r="SBZ643" s="41"/>
      <c r="SCA643" s="41"/>
      <c r="SCB643" s="41"/>
      <c r="SCC643" s="41"/>
      <c r="SCD643" s="41"/>
      <c r="SCE643" s="41"/>
      <c r="SCF643" s="41"/>
      <c r="SCG643" s="41"/>
      <c r="SCH643" s="41"/>
      <c r="SCI643" s="41"/>
      <c r="SCJ643" s="41"/>
      <c r="SCK643" s="41"/>
      <c r="SCL643" s="41"/>
      <c r="SCM643" s="41"/>
      <c r="SCN643" s="41"/>
      <c r="SCO643" s="41"/>
      <c r="SCP643" s="41"/>
      <c r="SCQ643" s="41"/>
      <c r="SCR643" s="41"/>
      <c r="SCS643" s="41"/>
      <c r="SCT643" s="41"/>
      <c r="SCU643" s="41"/>
      <c r="SCV643" s="41"/>
      <c r="SCW643" s="41"/>
      <c r="SCX643" s="41"/>
      <c r="SCY643" s="41"/>
      <c r="SCZ643" s="41"/>
      <c r="SDA643" s="41"/>
      <c r="SDB643" s="41"/>
      <c r="SDC643" s="41"/>
      <c r="SDD643" s="41"/>
      <c r="SDE643" s="41"/>
      <c r="SDF643" s="41"/>
      <c r="SDG643" s="41"/>
      <c r="SDH643" s="41"/>
      <c r="SDI643" s="41"/>
      <c r="SDJ643" s="41"/>
      <c r="SDK643" s="41"/>
      <c r="SDL643" s="41"/>
      <c r="SDM643" s="41"/>
      <c r="SDN643" s="41"/>
      <c r="SDO643" s="41"/>
      <c r="SDP643" s="41"/>
      <c r="SDQ643" s="41"/>
      <c r="SDR643" s="41"/>
      <c r="SDS643" s="41"/>
      <c r="SDT643" s="41"/>
      <c r="SDU643" s="41"/>
      <c r="SDV643" s="41"/>
      <c r="SDW643" s="41"/>
      <c r="SDX643" s="41"/>
      <c r="SDY643" s="41"/>
      <c r="SDZ643" s="41"/>
      <c r="SEA643" s="41"/>
      <c r="SEB643" s="41"/>
      <c r="SEC643" s="41"/>
      <c r="SED643" s="41"/>
      <c r="SEE643" s="41"/>
      <c r="SEF643" s="41"/>
      <c r="SEG643" s="41"/>
      <c r="SEH643" s="41"/>
      <c r="SEI643" s="41"/>
      <c r="SEJ643" s="41"/>
      <c r="SEK643" s="41"/>
      <c r="SEL643" s="41"/>
      <c r="SEM643" s="41"/>
      <c r="SEN643" s="41"/>
      <c r="SEO643" s="41"/>
      <c r="SEP643" s="41"/>
      <c r="SEQ643" s="41"/>
      <c r="SER643" s="41"/>
      <c r="SES643" s="41"/>
      <c r="SET643" s="41"/>
      <c r="SEU643" s="41"/>
      <c r="SEV643" s="41"/>
      <c r="SEW643" s="41"/>
      <c r="SEX643" s="41"/>
      <c r="SEY643" s="41"/>
      <c r="SEZ643" s="41"/>
      <c r="SFA643" s="41"/>
      <c r="SFB643" s="41"/>
      <c r="SFC643" s="41"/>
      <c r="SFD643" s="41"/>
      <c r="SFE643" s="41"/>
      <c r="SFF643" s="41"/>
      <c r="SFG643" s="41"/>
      <c r="SFH643" s="41"/>
      <c r="SFI643" s="41"/>
      <c r="SFJ643" s="41"/>
      <c r="SFK643" s="41"/>
      <c r="SFL643" s="41"/>
      <c r="SFM643" s="41"/>
      <c r="SFN643" s="41"/>
      <c r="SFO643" s="41"/>
      <c r="SFP643" s="41"/>
      <c r="SFQ643" s="41"/>
      <c r="SFR643" s="41"/>
      <c r="SFS643" s="41"/>
      <c r="SFT643" s="41"/>
      <c r="SFU643" s="41"/>
      <c r="SFV643" s="41"/>
      <c r="SFW643" s="41"/>
      <c r="SFX643" s="41"/>
      <c r="SFY643" s="41"/>
      <c r="SFZ643" s="41"/>
      <c r="SGA643" s="41"/>
      <c r="SGB643" s="41"/>
      <c r="SGC643" s="41"/>
      <c r="SGD643" s="41"/>
      <c r="SGE643" s="41"/>
      <c r="SGF643" s="41"/>
      <c r="SGG643" s="41"/>
      <c r="SGH643" s="41"/>
      <c r="SGI643" s="41"/>
      <c r="SGJ643" s="41"/>
      <c r="SGK643" s="41"/>
      <c r="SGL643" s="41"/>
      <c r="SGM643" s="41"/>
      <c r="SGN643" s="41"/>
      <c r="SGO643" s="41"/>
      <c r="SGP643" s="41"/>
      <c r="SGQ643" s="41"/>
      <c r="SGR643" s="41"/>
      <c r="SGS643" s="41"/>
      <c r="SGT643" s="41"/>
      <c r="SGU643" s="41"/>
      <c r="SGV643" s="41"/>
      <c r="SGW643" s="41"/>
      <c r="SGX643" s="41"/>
      <c r="SGY643" s="41"/>
      <c r="SGZ643" s="41"/>
      <c r="SHA643" s="41"/>
      <c r="SHB643" s="41"/>
      <c r="SHC643" s="41"/>
      <c r="SHD643" s="41"/>
      <c r="SHE643" s="41"/>
      <c r="SHF643" s="41"/>
      <c r="SHG643" s="41"/>
      <c r="SHH643" s="41"/>
      <c r="SHI643" s="41"/>
      <c r="SHJ643" s="41"/>
      <c r="SHK643" s="41"/>
      <c r="SHL643" s="41"/>
      <c r="SHM643" s="41"/>
      <c r="SHN643" s="41"/>
      <c r="SHO643" s="41"/>
      <c r="SHP643" s="41"/>
      <c r="SHQ643" s="41"/>
      <c r="SHR643" s="41"/>
      <c r="SHS643" s="41"/>
      <c r="SHT643" s="41"/>
      <c r="SHU643" s="41"/>
      <c r="SHV643" s="41"/>
      <c r="SHW643" s="41"/>
      <c r="SHX643" s="41"/>
      <c r="SHY643" s="41"/>
      <c r="SHZ643" s="41"/>
      <c r="SIA643" s="41"/>
      <c r="SIB643" s="41"/>
      <c r="SIC643" s="41"/>
      <c r="SID643" s="41"/>
      <c r="SIE643" s="41"/>
      <c r="SIF643" s="41"/>
      <c r="SIG643" s="41"/>
      <c r="SIH643" s="41"/>
      <c r="SII643" s="41"/>
      <c r="SIJ643" s="41"/>
      <c r="SIK643" s="41"/>
      <c r="SIL643" s="41"/>
      <c r="SIM643" s="41"/>
      <c r="SIN643" s="41"/>
      <c r="SIO643" s="41"/>
      <c r="SIP643" s="41"/>
      <c r="SIQ643" s="41"/>
      <c r="SIR643" s="41"/>
      <c r="SIS643" s="41"/>
      <c r="SIT643" s="41"/>
      <c r="SIU643" s="41"/>
      <c r="SIV643" s="41"/>
      <c r="SIW643" s="41"/>
      <c r="SIX643" s="41"/>
      <c r="SIY643" s="41"/>
      <c r="SIZ643" s="41"/>
      <c r="SJA643" s="41"/>
      <c r="SJB643" s="41"/>
      <c r="SJC643" s="41"/>
      <c r="SJD643" s="41"/>
      <c r="SJE643" s="41"/>
      <c r="SJF643" s="41"/>
      <c r="SJG643" s="41"/>
      <c r="SJH643" s="41"/>
      <c r="SJI643" s="41"/>
      <c r="SJJ643" s="41"/>
      <c r="SJK643" s="41"/>
      <c r="SJL643" s="41"/>
      <c r="SJM643" s="41"/>
      <c r="SJN643" s="41"/>
      <c r="SJO643" s="41"/>
      <c r="SJP643" s="41"/>
      <c r="SJQ643" s="41"/>
      <c r="SJR643" s="41"/>
      <c r="SJS643" s="41"/>
      <c r="SJT643" s="41"/>
      <c r="SJU643" s="41"/>
      <c r="SJV643" s="41"/>
      <c r="SJW643" s="41"/>
      <c r="SJX643" s="41"/>
      <c r="SJY643" s="41"/>
      <c r="SJZ643" s="41"/>
      <c r="SKA643" s="41"/>
      <c r="SKB643" s="41"/>
      <c r="SKC643" s="41"/>
      <c r="SKD643" s="41"/>
      <c r="SKE643" s="41"/>
      <c r="SKF643" s="41"/>
      <c r="SKG643" s="41"/>
      <c r="SKH643" s="41"/>
      <c r="SKI643" s="41"/>
      <c r="SKJ643" s="41"/>
      <c r="SKK643" s="41"/>
      <c r="SKL643" s="41"/>
      <c r="SKM643" s="41"/>
      <c r="SKN643" s="41"/>
      <c r="SKO643" s="41"/>
      <c r="SKP643" s="41"/>
      <c r="SKQ643" s="41"/>
      <c r="SKR643" s="41"/>
      <c r="SKS643" s="41"/>
      <c r="SKT643" s="41"/>
      <c r="SKU643" s="41"/>
      <c r="SKV643" s="41"/>
      <c r="SKW643" s="41"/>
      <c r="SKX643" s="41"/>
      <c r="SKY643" s="41"/>
      <c r="SKZ643" s="41"/>
      <c r="SLA643" s="41"/>
      <c r="SLB643" s="41"/>
      <c r="SLC643" s="41"/>
      <c r="SLD643" s="41"/>
      <c r="SLE643" s="41"/>
      <c r="SLF643" s="41"/>
      <c r="SLG643" s="41"/>
      <c r="SLH643" s="41"/>
      <c r="SLI643" s="41"/>
      <c r="SLJ643" s="41"/>
      <c r="SLK643" s="41"/>
      <c r="SLL643" s="41"/>
      <c r="SLM643" s="41"/>
      <c r="SLN643" s="41"/>
      <c r="SLO643" s="41"/>
      <c r="SLP643" s="41"/>
      <c r="SLQ643" s="41"/>
      <c r="SLR643" s="41"/>
      <c r="SLS643" s="41"/>
      <c r="SLT643" s="41"/>
      <c r="SLU643" s="41"/>
      <c r="SLV643" s="41"/>
      <c r="SLW643" s="41"/>
      <c r="SLX643" s="41"/>
      <c r="SLY643" s="41"/>
      <c r="SLZ643" s="41"/>
      <c r="SMA643" s="41"/>
      <c r="SMB643" s="41"/>
      <c r="SMC643" s="41"/>
      <c r="SMD643" s="41"/>
      <c r="SME643" s="41"/>
      <c r="SMF643" s="41"/>
      <c r="SMG643" s="41"/>
      <c r="SMH643" s="41"/>
      <c r="SMI643" s="41"/>
      <c r="SMJ643" s="41"/>
      <c r="SMK643" s="41"/>
      <c r="SML643" s="41"/>
      <c r="SMM643" s="41"/>
      <c r="SMN643" s="41"/>
      <c r="SMO643" s="41"/>
      <c r="SMP643" s="41"/>
      <c r="SMQ643" s="41"/>
      <c r="SMR643" s="41"/>
      <c r="SMS643" s="41"/>
      <c r="SMT643" s="41"/>
      <c r="SMU643" s="41"/>
      <c r="SMV643" s="41"/>
      <c r="SMW643" s="41"/>
      <c r="SMX643" s="41"/>
      <c r="SMY643" s="41"/>
      <c r="SMZ643" s="41"/>
      <c r="SNA643" s="41"/>
      <c r="SNB643" s="41"/>
      <c r="SNC643" s="41"/>
      <c r="SND643" s="41"/>
      <c r="SNE643" s="41"/>
      <c r="SNF643" s="41"/>
      <c r="SNG643" s="41"/>
      <c r="SNH643" s="41"/>
      <c r="SNI643" s="41"/>
      <c r="SNJ643" s="41"/>
      <c r="SNK643" s="41"/>
      <c r="SNL643" s="41"/>
      <c r="SNM643" s="41"/>
      <c r="SNN643" s="41"/>
      <c r="SNO643" s="41"/>
      <c r="SNP643" s="41"/>
      <c r="SNQ643" s="41"/>
      <c r="SNR643" s="41"/>
      <c r="SNS643" s="41"/>
      <c r="SNT643" s="41"/>
      <c r="SNU643" s="41"/>
      <c r="SNV643" s="41"/>
      <c r="SNW643" s="41"/>
      <c r="SNX643" s="41"/>
      <c r="SNY643" s="41"/>
      <c r="SNZ643" s="41"/>
      <c r="SOA643" s="41"/>
      <c r="SOB643" s="41"/>
      <c r="SOC643" s="41"/>
      <c r="SOD643" s="41"/>
      <c r="SOE643" s="41"/>
      <c r="SOF643" s="41"/>
      <c r="SOG643" s="41"/>
      <c r="SOH643" s="41"/>
      <c r="SOI643" s="41"/>
      <c r="SOJ643" s="41"/>
      <c r="SOK643" s="41"/>
      <c r="SOL643" s="41"/>
      <c r="SOM643" s="41"/>
      <c r="SON643" s="41"/>
      <c r="SOO643" s="41"/>
      <c r="SOP643" s="41"/>
      <c r="SOQ643" s="41"/>
      <c r="SOR643" s="41"/>
      <c r="SOS643" s="41"/>
      <c r="SOT643" s="41"/>
      <c r="SOU643" s="41"/>
      <c r="SOV643" s="41"/>
      <c r="SOW643" s="41"/>
      <c r="SOX643" s="41"/>
      <c r="SOY643" s="41"/>
      <c r="SOZ643" s="41"/>
      <c r="SPA643" s="41"/>
      <c r="SPB643" s="41"/>
      <c r="SPC643" s="41"/>
      <c r="SPD643" s="41"/>
      <c r="SPE643" s="41"/>
      <c r="SPF643" s="41"/>
      <c r="SPG643" s="41"/>
      <c r="SPH643" s="41"/>
      <c r="SPI643" s="41"/>
      <c r="SPJ643" s="41"/>
      <c r="SPK643" s="41"/>
      <c r="SPL643" s="41"/>
      <c r="SPM643" s="41"/>
      <c r="SPN643" s="41"/>
      <c r="SPO643" s="41"/>
      <c r="SPP643" s="41"/>
      <c r="SPQ643" s="41"/>
      <c r="SPR643" s="41"/>
      <c r="SPS643" s="41"/>
      <c r="SPT643" s="41"/>
      <c r="SPU643" s="41"/>
      <c r="SPV643" s="41"/>
      <c r="SPW643" s="41"/>
      <c r="SPX643" s="41"/>
      <c r="SPY643" s="41"/>
      <c r="SPZ643" s="41"/>
      <c r="SQA643" s="41"/>
      <c r="SQB643" s="41"/>
      <c r="SQC643" s="41"/>
      <c r="SQD643" s="41"/>
      <c r="SQE643" s="41"/>
      <c r="SQF643" s="41"/>
      <c r="SQG643" s="41"/>
      <c r="SQH643" s="41"/>
      <c r="SQI643" s="41"/>
      <c r="SQJ643" s="41"/>
      <c r="SQK643" s="41"/>
      <c r="SQL643" s="41"/>
      <c r="SQM643" s="41"/>
      <c r="SQN643" s="41"/>
      <c r="SQO643" s="41"/>
      <c r="SQP643" s="41"/>
      <c r="SQQ643" s="41"/>
      <c r="SQR643" s="41"/>
      <c r="SQS643" s="41"/>
      <c r="SQT643" s="41"/>
      <c r="SQU643" s="41"/>
      <c r="SQV643" s="41"/>
      <c r="SQW643" s="41"/>
      <c r="SQX643" s="41"/>
      <c r="SQY643" s="41"/>
      <c r="SQZ643" s="41"/>
      <c r="SRA643" s="41"/>
      <c r="SRB643" s="41"/>
      <c r="SRC643" s="41"/>
      <c r="SRD643" s="41"/>
      <c r="SRE643" s="41"/>
      <c r="SRF643" s="41"/>
      <c r="SRG643" s="41"/>
      <c r="SRH643" s="41"/>
      <c r="SRI643" s="41"/>
      <c r="SRJ643" s="41"/>
      <c r="SRK643" s="41"/>
      <c r="SRL643" s="41"/>
      <c r="SRM643" s="41"/>
      <c r="SRN643" s="41"/>
      <c r="SRO643" s="41"/>
      <c r="SRP643" s="41"/>
      <c r="SRQ643" s="41"/>
      <c r="SRR643" s="41"/>
      <c r="SRS643" s="41"/>
      <c r="SRT643" s="41"/>
      <c r="SRU643" s="41"/>
      <c r="SRV643" s="41"/>
      <c r="SRW643" s="41"/>
      <c r="SRX643" s="41"/>
      <c r="SRY643" s="41"/>
      <c r="SRZ643" s="41"/>
      <c r="SSA643" s="41"/>
      <c r="SSB643" s="41"/>
      <c r="SSC643" s="41"/>
      <c r="SSD643" s="41"/>
      <c r="SSE643" s="41"/>
      <c r="SSF643" s="41"/>
      <c r="SSG643" s="41"/>
      <c r="SSH643" s="41"/>
      <c r="SSI643" s="41"/>
      <c r="SSJ643" s="41"/>
      <c r="SSK643" s="41"/>
      <c r="SSL643" s="41"/>
      <c r="SSM643" s="41"/>
      <c r="SSN643" s="41"/>
      <c r="SSO643" s="41"/>
      <c r="SSP643" s="41"/>
      <c r="SSQ643" s="41"/>
      <c r="SSR643" s="41"/>
      <c r="SSS643" s="41"/>
      <c r="SST643" s="41"/>
      <c r="SSU643" s="41"/>
      <c r="SSV643" s="41"/>
      <c r="SSW643" s="41"/>
      <c r="SSX643" s="41"/>
      <c r="SSY643" s="41"/>
      <c r="SSZ643" s="41"/>
      <c r="STA643" s="41"/>
      <c r="STB643" s="41"/>
      <c r="STC643" s="41"/>
      <c r="STD643" s="41"/>
      <c r="STE643" s="41"/>
      <c r="STF643" s="41"/>
      <c r="STG643" s="41"/>
      <c r="STH643" s="41"/>
      <c r="STI643" s="41"/>
      <c r="STJ643" s="41"/>
      <c r="STK643" s="41"/>
      <c r="STL643" s="41"/>
      <c r="STM643" s="41"/>
      <c r="STN643" s="41"/>
      <c r="STO643" s="41"/>
      <c r="STP643" s="41"/>
      <c r="STQ643" s="41"/>
      <c r="STR643" s="41"/>
      <c r="STS643" s="41"/>
      <c r="STT643" s="41"/>
      <c r="STU643" s="41"/>
      <c r="STV643" s="41"/>
      <c r="STW643" s="41"/>
      <c r="STX643" s="41"/>
      <c r="STY643" s="41"/>
      <c r="STZ643" s="41"/>
      <c r="SUA643" s="41"/>
      <c r="SUB643" s="41"/>
      <c r="SUC643" s="41"/>
      <c r="SUD643" s="41"/>
      <c r="SUE643" s="41"/>
      <c r="SUF643" s="41"/>
      <c r="SUG643" s="41"/>
      <c r="SUH643" s="41"/>
      <c r="SUI643" s="41"/>
      <c r="SUJ643" s="41"/>
      <c r="SUK643" s="41"/>
      <c r="SUL643" s="41"/>
      <c r="SUM643" s="41"/>
      <c r="SUN643" s="41"/>
      <c r="SUO643" s="41"/>
      <c r="SUP643" s="41"/>
      <c r="SUQ643" s="41"/>
      <c r="SUR643" s="41"/>
      <c r="SUS643" s="41"/>
      <c r="SUT643" s="41"/>
      <c r="SUU643" s="41"/>
      <c r="SUV643" s="41"/>
      <c r="SUW643" s="41"/>
      <c r="SUX643" s="41"/>
      <c r="SUY643" s="41"/>
      <c r="SUZ643" s="41"/>
      <c r="SVA643" s="41"/>
      <c r="SVB643" s="41"/>
      <c r="SVC643" s="41"/>
      <c r="SVD643" s="41"/>
      <c r="SVE643" s="41"/>
      <c r="SVF643" s="41"/>
      <c r="SVG643" s="41"/>
      <c r="SVH643" s="41"/>
      <c r="SVI643" s="41"/>
      <c r="SVJ643" s="41"/>
      <c r="SVK643" s="41"/>
      <c r="SVL643" s="41"/>
      <c r="SVM643" s="41"/>
      <c r="SVN643" s="41"/>
      <c r="SVO643" s="41"/>
      <c r="SVP643" s="41"/>
      <c r="SVQ643" s="41"/>
      <c r="SVR643" s="41"/>
      <c r="SVS643" s="41"/>
      <c r="SVT643" s="41"/>
      <c r="SVU643" s="41"/>
      <c r="SVV643" s="41"/>
      <c r="SVW643" s="41"/>
      <c r="SVX643" s="41"/>
      <c r="SVY643" s="41"/>
      <c r="SVZ643" s="41"/>
      <c r="SWA643" s="41"/>
      <c r="SWB643" s="41"/>
      <c r="SWC643" s="41"/>
      <c r="SWD643" s="41"/>
      <c r="SWE643" s="41"/>
      <c r="SWF643" s="41"/>
      <c r="SWG643" s="41"/>
      <c r="SWH643" s="41"/>
      <c r="SWI643" s="41"/>
      <c r="SWJ643" s="41"/>
      <c r="SWK643" s="41"/>
      <c r="SWL643" s="41"/>
      <c r="SWM643" s="41"/>
      <c r="SWN643" s="41"/>
      <c r="SWO643" s="41"/>
      <c r="SWP643" s="41"/>
      <c r="SWQ643" s="41"/>
      <c r="SWR643" s="41"/>
      <c r="SWS643" s="41"/>
      <c r="SWT643" s="41"/>
      <c r="SWU643" s="41"/>
      <c r="SWV643" s="41"/>
      <c r="SWW643" s="41"/>
      <c r="SWX643" s="41"/>
      <c r="SWY643" s="41"/>
      <c r="SWZ643" s="41"/>
      <c r="SXA643" s="41"/>
      <c r="SXB643" s="41"/>
      <c r="SXC643" s="41"/>
      <c r="SXD643" s="41"/>
      <c r="SXE643" s="41"/>
      <c r="SXF643" s="41"/>
      <c r="SXG643" s="41"/>
      <c r="SXH643" s="41"/>
      <c r="SXI643" s="41"/>
      <c r="SXJ643" s="41"/>
      <c r="SXK643" s="41"/>
      <c r="SXL643" s="41"/>
      <c r="SXM643" s="41"/>
      <c r="SXN643" s="41"/>
      <c r="SXO643" s="41"/>
      <c r="SXP643" s="41"/>
      <c r="SXQ643" s="41"/>
      <c r="SXR643" s="41"/>
      <c r="SXS643" s="41"/>
      <c r="SXT643" s="41"/>
      <c r="SXU643" s="41"/>
      <c r="SXV643" s="41"/>
      <c r="SXW643" s="41"/>
      <c r="SXX643" s="41"/>
      <c r="SXY643" s="41"/>
      <c r="SXZ643" s="41"/>
      <c r="SYA643" s="41"/>
      <c r="SYB643" s="41"/>
      <c r="SYC643" s="41"/>
      <c r="SYD643" s="41"/>
      <c r="SYE643" s="41"/>
      <c r="SYF643" s="41"/>
      <c r="SYG643" s="41"/>
      <c r="SYH643" s="41"/>
      <c r="SYI643" s="41"/>
      <c r="SYJ643" s="41"/>
      <c r="SYK643" s="41"/>
      <c r="SYL643" s="41"/>
      <c r="SYM643" s="41"/>
      <c r="SYN643" s="41"/>
      <c r="SYO643" s="41"/>
      <c r="SYP643" s="41"/>
      <c r="SYQ643" s="41"/>
      <c r="SYR643" s="41"/>
      <c r="SYS643" s="41"/>
      <c r="SYT643" s="41"/>
      <c r="SYU643" s="41"/>
      <c r="SYV643" s="41"/>
      <c r="SYW643" s="41"/>
      <c r="SYX643" s="41"/>
      <c r="SYY643" s="41"/>
      <c r="SYZ643" s="41"/>
      <c r="SZA643" s="41"/>
      <c r="SZB643" s="41"/>
      <c r="SZC643" s="41"/>
      <c r="SZD643" s="41"/>
      <c r="SZE643" s="41"/>
      <c r="SZF643" s="41"/>
      <c r="SZG643" s="41"/>
      <c r="SZH643" s="41"/>
      <c r="SZI643" s="41"/>
      <c r="SZJ643" s="41"/>
      <c r="SZK643" s="41"/>
      <c r="SZL643" s="41"/>
      <c r="SZM643" s="41"/>
      <c r="SZN643" s="41"/>
      <c r="SZO643" s="41"/>
      <c r="SZP643" s="41"/>
      <c r="SZQ643" s="41"/>
      <c r="SZR643" s="41"/>
      <c r="SZS643" s="41"/>
      <c r="SZT643" s="41"/>
      <c r="SZU643" s="41"/>
      <c r="SZV643" s="41"/>
      <c r="SZW643" s="41"/>
      <c r="SZX643" s="41"/>
      <c r="SZY643" s="41"/>
      <c r="SZZ643" s="41"/>
      <c r="TAA643" s="41"/>
      <c r="TAB643" s="41"/>
      <c r="TAC643" s="41"/>
      <c r="TAD643" s="41"/>
      <c r="TAE643" s="41"/>
      <c r="TAF643" s="41"/>
      <c r="TAG643" s="41"/>
      <c r="TAH643" s="41"/>
      <c r="TAI643" s="41"/>
      <c r="TAJ643" s="41"/>
      <c r="TAK643" s="41"/>
      <c r="TAL643" s="41"/>
      <c r="TAM643" s="41"/>
      <c r="TAN643" s="41"/>
      <c r="TAO643" s="41"/>
      <c r="TAP643" s="41"/>
      <c r="TAQ643" s="41"/>
      <c r="TAR643" s="41"/>
      <c r="TAS643" s="41"/>
      <c r="TAT643" s="41"/>
      <c r="TAU643" s="41"/>
      <c r="TAV643" s="41"/>
      <c r="TAW643" s="41"/>
      <c r="TAX643" s="41"/>
      <c r="TAY643" s="41"/>
      <c r="TAZ643" s="41"/>
      <c r="TBA643" s="41"/>
      <c r="TBB643" s="41"/>
      <c r="TBC643" s="41"/>
      <c r="TBD643" s="41"/>
      <c r="TBE643" s="41"/>
      <c r="TBF643" s="41"/>
      <c r="TBG643" s="41"/>
      <c r="TBH643" s="41"/>
      <c r="TBI643" s="41"/>
      <c r="TBJ643" s="41"/>
      <c r="TBK643" s="41"/>
      <c r="TBL643" s="41"/>
      <c r="TBM643" s="41"/>
      <c r="TBN643" s="41"/>
      <c r="TBO643" s="41"/>
      <c r="TBP643" s="41"/>
      <c r="TBQ643" s="41"/>
      <c r="TBR643" s="41"/>
      <c r="TBS643" s="41"/>
      <c r="TBT643" s="41"/>
      <c r="TBU643" s="41"/>
      <c r="TBV643" s="41"/>
      <c r="TBW643" s="41"/>
      <c r="TBX643" s="41"/>
      <c r="TBY643" s="41"/>
      <c r="TBZ643" s="41"/>
      <c r="TCA643" s="41"/>
      <c r="TCB643" s="41"/>
      <c r="TCC643" s="41"/>
      <c r="TCD643" s="41"/>
      <c r="TCE643" s="41"/>
      <c r="TCF643" s="41"/>
      <c r="TCG643" s="41"/>
      <c r="TCH643" s="41"/>
      <c r="TCI643" s="41"/>
      <c r="TCJ643" s="41"/>
      <c r="TCK643" s="41"/>
      <c r="TCL643" s="41"/>
      <c r="TCM643" s="41"/>
      <c r="TCN643" s="41"/>
      <c r="TCO643" s="41"/>
      <c r="TCP643" s="41"/>
      <c r="TCQ643" s="41"/>
      <c r="TCR643" s="41"/>
      <c r="TCS643" s="41"/>
      <c r="TCT643" s="41"/>
      <c r="TCU643" s="41"/>
      <c r="TCV643" s="41"/>
      <c r="TCW643" s="41"/>
      <c r="TCX643" s="41"/>
      <c r="TCY643" s="41"/>
      <c r="TCZ643" s="41"/>
      <c r="TDA643" s="41"/>
      <c r="TDB643" s="41"/>
      <c r="TDC643" s="41"/>
      <c r="TDD643" s="41"/>
      <c r="TDE643" s="41"/>
      <c r="TDF643" s="41"/>
      <c r="TDG643" s="41"/>
      <c r="TDH643" s="41"/>
      <c r="TDI643" s="41"/>
      <c r="TDJ643" s="41"/>
      <c r="TDK643" s="41"/>
      <c r="TDL643" s="41"/>
      <c r="TDM643" s="41"/>
      <c r="TDN643" s="41"/>
      <c r="TDO643" s="41"/>
      <c r="TDP643" s="41"/>
      <c r="TDQ643" s="41"/>
      <c r="TDR643" s="41"/>
      <c r="TDS643" s="41"/>
      <c r="TDT643" s="41"/>
      <c r="TDU643" s="41"/>
      <c r="TDV643" s="41"/>
      <c r="TDW643" s="41"/>
      <c r="TDX643" s="41"/>
      <c r="TDY643" s="41"/>
      <c r="TDZ643" s="41"/>
      <c r="TEA643" s="41"/>
      <c r="TEB643" s="41"/>
      <c r="TEC643" s="41"/>
      <c r="TED643" s="41"/>
      <c r="TEE643" s="41"/>
      <c r="TEF643" s="41"/>
      <c r="TEG643" s="41"/>
      <c r="TEH643" s="41"/>
      <c r="TEI643" s="41"/>
      <c r="TEJ643" s="41"/>
      <c r="TEK643" s="41"/>
      <c r="TEL643" s="41"/>
      <c r="TEM643" s="41"/>
      <c r="TEN643" s="41"/>
      <c r="TEO643" s="41"/>
      <c r="TEP643" s="41"/>
      <c r="TEQ643" s="41"/>
      <c r="TER643" s="41"/>
      <c r="TES643" s="41"/>
      <c r="TET643" s="41"/>
      <c r="TEU643" s="41"/>
      <c r="TEV643" s="41"/>
      <c r="TEW643" s="41"/>
      <c r="TEX643" s="41"/>
      <c r="TEY643" s="41"/>
      <c r="TEZ643" s="41"/>
      <c r="TFA643" s="41"/>
      <c r="TFB643" s="41"/>
      <c r="TFC643" s="41"/>
      <c r="TFD643" s="41"/>
      <c r="TFE643" s="41"/>
      <c r="TFF643" s="41"/>
      <c r="TFG643" s="41"/>
      <c r="TFH643" s="41"/>
      <c r="TFI643" s="41"/>
      <c r="TFJ643" s="41"/>
      <c r="TFK643" s="41"/>
      <c r="TFL643" s="41"/>
      <c r="TFM643" s="41"/>
      <c r="TFN643" s="41"/>
      <c r="TFO643" s="41"/>
      <c r="TFP643" s="41"/>
      <c r="TFQ643" s="41"/>
      <c r="TFR643" s="41"/>
      <c r="TFS643" s="41"/>
      <c r="TFT643" s="41"/>
      <c r="TFU643" s="41"/>
      <c r="TFV643" s="41"/>
      <c r="TFW643" s="41"/>
      <c r="TFX643" s="41"/>
      <c r="TFY643" s="41"/>
      <c r="TFZ643" s="41"/>
      <c r="TGA643" s="41"/>
      <c r="TGB643" s="41"/>
      <c r="TGC643" s="41"/>
      <c r="TGD643" s="41"/>
      <c r="TGE643" s="41"/>
      <c r="TGF643" s="41"/>
      <c r="TGG643" s="41"/>
      <c r="TGH643" s="41"/>
      <c r="TGI643" s="41"/>
      <c r="TGJ643" s="41"/>
      <c r="TGK643" s="41"/>
      <c r="TGL643" s="41"/>
      <c r="TGM643" s="41"/>
      <c r="TGN643" s="41"/>
      <c r="TGO643" s="41"/>
      <c r="TGP643" s="41"/>
      <c r="TGQ643" s="41"/>
      <c r="TGR643" s="41"/>
      <c r="TGS643" s="41"/>
      <c r="TGT643" s="41"/>
      <c r="TGU643" s="41"/>
      <c r="TGV643" s="41"/>
      <c r="TGW643" s="41"/>
      <c r="TGX643" s="41"/>
      <c r="TGY643" s="41"/>
      <c r="TGZ643" s="41"/>
      <c r="THA643" s="41"/>
      <c r="THB643" s="41"/>
      <c r="THC643" s="41"/>
      <c r="THD643" s="41"/>
      <c r="THE643" s="41"/>
      <c r="THF643" s="41"/>
      <c r="THG643" s="41"/>
      <c r="THH643" s="41"/>
      <c r="THI643" s="41"/>
      <c r="THJ643" s="41"/>
      <c r="THK643" s="41"/>
      <c r="THL643" s="41"/>
      <c r="THM643" s="41"/>
      <c r="THN643" s="41"/>
      <c r="THO643" s="41"/>
      <c r="THP643" s="41"/>
      <c r="THQ643" s="41"/>
      <c r="THR643" s="41"/>
      <c r="THS643" s="41"/>
      <c r="THT643" s="41"/>
      <c r="THU643" s="41"/>
      <c r="THV643" s="41"/>
      <c r="THW643" s="41"/>
      <c r="THX643" s="41"/>
      <c r="THY643" s="41"/>
      <c r="THZ643" s="41"/>
      <c r="TIA643" s="41"/>
      <c r="TIB643" s="41"/>
      <c r="TIC643" s="41"/>
      <c r="TID643" s="41"/>
      <c r="TIE643" s="41"/>
      <c r="TIF643" s="41"/>
      <c r="TIG643" s="41"/>
      <c r="TIH643" s="41"/>
      <c r="TII643" s="41"/>
      <c r="TIJ643" s="41"/>
      <c r="TIK643" s="41"/>
      <c r="TIL643" s="41"/>
      <c r="TIM643" s="41"/>
      <c r="TIN643" s="41"/>
      <c r="TIO643" s="41"/>
      <c r="TIP643" s="41"/>
      <c r="TIQ643" s="41"/>
      <c r="TIR643" s="41"/>
      <c r="TIS643" s="41"/>
      <c r="TIT643" s="41"/>
      <c r="TIU643" s="41"/>
      <c r="TIV643" s="41"/>
      <c r="TIW643" s="41"/>
      <c r="TIX643" s="41"/>
      <c r="TIY643" s="41"/>
      <c r="TIZ643" s="41"/>
      <c r="TJA643" s="41"/>
      <c r="TJB643" s="41"/>
      <c r="TJC643" s="41"/>
      <c r="TJD643" s="41"/>
      <c r="TJE643" s="41"/>
      <c r="TJF643" s="41"/>
      <c r="TJG643" s="41"/>
      <c r="TJH643" s="41"/>
      <c r="TJI643" s="41"/>
      <c r="TJJ643" s="41"/>
      <c r="TJK643" s="41"/>
      <c r="TJL643" s="41"/>
      <c r="TJM643" s="41"/>
      <c r="TJN643" s="41"/>
      <c r="TJO643" s="41"/>
      <c r="TJP643" s="41"/>
      <c r="TJQ643" s="41"/>
      <c r="TJR643" s="41"/>
      <c r="TJS643" s="41"/>
      <c r="TJT643" s="41"/>
      <c r="TJU643" s="41"/>
      <c r="TJV643" s="41"/>
      <c r="TJW643" s="41"/>
      <c r="TJX643" s="41"/>
      <c r="TJY643" s="41"/>
      <c r="TJZ643" s="41"/>
      <c r="TKA643" s="41"/>
      <c r="TKB643" s="41"/>
      <c r="TKC643" s="41"/>
      <c r="TKD643" s="41"/>
      <c r="TKE643" s="41"/>
      <c r="TKF643" s="41"/>
      <c r="TKG643" s="41"/>
      <c r="TKH643" s="41"/>
      <c r="TKI643" s="41"/>
      <c r="TKJ643" s="41"/>
      <c r="TKK643" s="41"/>
      <c r="TKL643" s="41"/>
      <c r="TKM643" s="41"/>
      <c r="TKN643" s="41"/>
      <c r="TKO643" s="41"/>
      <c r="TKP643" s="41"/>
      <c r="TKQ643" s="41"/>
      <c r="TKR643" s="41"/>
      <c r="TKS643" s="41"/>
      <c r="TKT643" s="41"/>
      <c r="TKU643" s="41"/>
      <c r="TKV643" s="41"/>
      <c r="TKW643" s="41"/>
      <c r="TKX643" s="41"/>
      <c r="TKY643" s="41"/>
      <c r="TKZ643" s="41"/>
      <c r="TLA643" s="41"/>
      <c r="TLB643" s="41"/>
      <c r="TLC643" s="41"/>
      <c r="TLD643" s="41"/>
      <c r="TLE643" s="41"/>
      <c r="TLF643" s="41"/>
      <c r="TLG643" s="41"/>
      <c r="TLH643" s="41"/>
      <c r="TLI643" s="41"/>
      <c r="TLJ643" s="41"/>
      <c r="TLK643" s="41"/>
      <c r="TLL643" s="41"/>
      <c r="TLM643" s="41"/>
      <c r="TLN643" s="41"/>
      <c r="TLO643" s="41"/>
      <c r="TLP643" s="41"/>
      <c r="TLQ643" s="41"/>
      <c r="TLR643" s="41"/>
      <c r="TLS643" s="41"/>
      <c r="TLT643" s="41"/>
      <c r="TLU643" s="41"/>
      <c r="TLV643" s="41"/>
      <c r="TLW643" s="41"/>
      <c r="TLX643" s="41"/>
      <c r="TLY643" s="41"/>
      <c r="TLZ643" s="41"/>
      <c r="TMA643" s="41"/>
      <c r="TMB643" s="41"/>
      <c r="TMC643" s="41"/>
      <c r="TMD643" s="41"/>
      <c r="TME643" s="41"/>
      <c r="TMF643" s="41"/>
      <c r="TMG643" s="41"/>
      <c r="TMH643" s="41"/>
      <c r="TMI643" s="41"/>
      <c r="TMJ643" s="41"/>
      <c r="TMK643" s="41"/>
      <c r="TML643" s="41"/>
      <c r="TMM643" s="41"/>
      <c r="TMN643" s="41"/>
      <c r="TMO643" s="41"/>
      <c r="TMP643" s="41"/>
      <c r="TMQ643" s="41"/>
      <c r="TMR643" s="41"/>
      <c r="TMS643" s="41"/>
      <c r="TMT643" s="41"/>
      <c r="TMU643" s="41"/>
      <c r="TMV643" s="41"/>
      <c r="TMW643" s="41"/>
      <c r="TMX643" s="41"/>
      <c r="TMY643" s="41"/>
      <c r="TMZ643" s="41"/>
      <c r="TNA643" s="41"/>
      <c r="TNB643" s="41"/>
      <c r="TNC643" s="41"/>
      <c r="TND643" s="41"/>
      <c r="TNE643" s="41"/>
      <c r="TNF643" s="41"/>
      <c r="TNG643" s="41"/>
      <c r="TNH643" s="41"/>
      <c r="TNI643" s="41"/>
      <c r="TNJ643" s="41"/>
      <c r="TNK643" s="41"/>
      <c r="TNL643" s="41"/>
      <c r="TNM643" s="41"/>
      <c r="TNN643" s="41"/>
      <c r="TNO643" s="41"/>
      <c r="TNP643" s="41"/>
      <c r="TNQ643" s="41"/>
      <c r="TNR643" s="41"/>
      <c r="TNS643" s="41"/>
      <c r="TNT643" s="41"/>
      <c r="TNU643" s="41"/>
      <c r="TNV643" s="41"/>
      <c r="TNW643" s="41"/>
      <c r="TNX643" s="41"/>
      <c r="TNY643" s="41"/>
      <c r="TNZ643" s="41"/>
      <c r="TOA643" s="41"/>
      <c r="TOB643" s="41"/>
      <c r="TOC643" s="41"/>
      <c r="TOD643" s="41"/>
      <c r="TOE643" s="41"/>
      <c r="TOF643" s="41"/>
      <c r="TOG643" s="41"/>
      <c r="TOH643" s="41"/>
      <c r="TOI643" s="41"/>
      <c r="TOJ643" s="41"/>
      <c r="TOK643" s="41"/>
      <c r="TOL643" s="41"/>
      <c r="TOM643" s="41"/>
      <c r="TON643" s="41"/>
      <c r="TOO643" s="41"/>
      <c r="TOP643" s="41"/>
      <c r="TOQ643" s="41"/>
      <c r="TOR643" s="41"/>
      <c r="TOS643" s="41"/>
      <c r="TOT643" s="41"/>
      <c r="TOU643" s="41"/>
      <c r="TOV643" s="41"/>
      <c r="TOW643" s="41"/>
      <c r="TOX643" s="41"/>
      <c r="TOY643" s="41"/>
      <c r="TOZ643" s="41"/>
      <c r="TPA643" s="41"/>
      <c r="TPB643" s="41"/>
      <c r="TPC643" s="41"/>
      <c r="TPD643" s="41"/>
      <c r="TPE643" s="41"/>
      <c r="TPF643" s="41"/>
      <c r="TPG643" s="41"/>
      <c r="TPH643" s="41"/>
      <c r="TPI643" s="41"/>
      <c r="TPJ643" s="41"/>
      <c r="TPK643" s="41"/>
      <c r="TPL643" s="41"/>
      <c r="TPM643" s="41"/>
      <c r="TPN643" s="41"/>
      <c r="TPO643" s="41"/>
      <c r="TPP643" s="41"/>
      <c r="TPQ643" s="41"/>
      <c r="TPR643" s="41"/>
      <c r="TPS643" s="41"/>
      <c r="TPT643" s="41"/>
      <c r="TPU643" s="41"/>
      <c r="TPV643" s="41"/>
      <c r="TPW643" s="41"/>
      <c r="TPX643" s="41"/>
      <c r="TPY643" s="41"/>
      <c r="TPZ643" s="41"/>
      <c r="TQA643" s="41"/>
      <c r="TQB643" s="41"/>
      <c r="TQC643" s="41"/>
      <c r="TQD643" s="41"/>
      <c r="TQE643" s="41"/>
      <c r="TQF643" s="41"/>
      <c r="TQG643" s="41"/>
      <c r="TQH643" s="41"/>
      <c r="TQI643" s="41"/>
      <c r="TQJ643" s="41"/>
      <c r="TQK643" s="41"/>
      <c r="TQL643" s="41"/>
      <c r="TQM643" s="41"/>
      <c r="TQN643" s="41"/>
      <c r="TQO643" s="41"/>
      <c r="TQP643" s="41"/>
      <c r="TQQ643" s="41"/>
      <c r="TQR643" s="41"/>
      <c r="TQS643" s="41"/>
      <c r="TQT643" s="41"/>
      <c r="TQU643" s="41"/>
      <c r="TQV643" s="41"/>
      <c r="TQW643" s="41"/>
      <c r="TQX643" s="41"/>
      <c r="TQY643" s="41"/>
      <c r="TQZ643" s="41"/>
      <c r="TRA643" s="41"/>
      <c r="TRB643" s="41"/>
      <c r="TRC643" s="41"/>
      <c r="TRD643" s="41"/>
      <c r="TRE643" s="41"/>
      <c r="TRF643" s="41"/>
      <c r="TRG643" s="41"/>
      <c r="TRH643" s="41"/>
      <c r="TRI643" s="41"/>
      <c r="TRJ643" s="41"/>
      <c r="TRK643" s="41"/>
      <c r="TRL643" s="41"/>
      <c r="TRM643" s="41"/>
      <c r="TRN643" s="41"/>
      <c r="TRO643" s="41"/>
      <c r="TRP643" s="41"/>
      <c r="TRQ643" s="41"/>
      <c r="TRR643" s="41"/>
      <c r="TRS643" s="41"/>
      <c r="TRT643" s="41"/>
      <c r="TRU643" s="41"/>
      <c r="TRV643" s="41"/>
      <c r="TRW643" s="41"/>
      <c r="TRX643" s="41"/>
      <c r="TRY643" s="41"/>
      <c r="TRZ643" s="41"/>
      <c r="TSA643" s="41"/>
      <c r="TSB643" s="41"/>
      <c r="TSC643" s="41"/>
      <c r="TSD643" s="41"/>
      <c r="TSE643" s="41"/>
      <c r="TSF643" s="41"/>
      <c r="TSG643" s="41"/>
      <c r="TSH643" s="41"/>
      <c r="TSI643" s="41"/>
      <c r="TSJ643" s="41"/>
      <c r="TSK643" s="41"/>
      <c r="TSL643" s="41"/>
      <c r="TSM643" s="41"/>
      <c r="TSN643" s="41"/>
      <c r="TSO643" s="41"/>
      <c r="TSP643" s="41"/>
      <c r="TSQ643" s="41"/>
      <c r="TSR643" s="41"/>
      <c r="TSS643" s="41"/>
      <c r="TST643" s="41"/>
      <c r="TSU643" s="41"/>
      <c r="TSV643" s="41"/>
      <c r="TSW643" s="41"/>
      <c r="TSX643" s="41"/>
      <c r="TSY643" s="41"/>
      <c r="TSZ643" s="41"/>
      <c r="TTA643" s="41"/>
      <c r="TTB643" s="41"/>
      <c r="TTC643" s="41"/>
      <c r="TTD643" s="41"/>
      <c r="TTE643" s="41"/>
      <c r="TTF643" s="41"/>
      <c r="TTG643" s="41"/>
      <c r="TTH643" s="41"/>
      <c r="TTI643" s="41"/>
      <c r="TTJ643" s="41"/>
      <c r="TTK643" s="41"/>
      <c r="TTL643" s="41"/>
      <c r="TTM643" s="41"/>
      <c r="TTN643" s="41"/>
      <c r="TTO643" s="41"/>
      <c r="TTP643" s="41"/>
      <c r="TTQ643" s="41"/>
      <c r="TTR643" s="41"/>
      <c r="TTS643" s="41"/>
      <c r="TTT643" s="41"/>
      <c r="TTU643" s="41"/>
      <c r="TTV643" s="41"/>
      <c r="TTW643" s="41"/>
      <c r="TTX643" s="41"/>
      <c r="TTY643" s="41"/>
      <c r="TTZ643" s="41"/>
      <c r="TUA643" s="41"/>
      <c r="TUB643" s="41"/>
      <c r="TUC643" s="41"/>
      <c r="TUD643" s="41"/>
      <c r="TUE643" s="41"/>
      <c r="TUF643" s="41"/>
      <c r="TUG643" s="41"/>
      <c r="TUH643" s="41"/>
      <c r="TUI643" s="41"/>
      <c r="TUJ643" s="41"/>
      <c r="TUK643" s="41"/>
      <c r="TUL643" s="41"/>
      <c r="TUM643" s="41"/>
      <c r="TUN643" s="41"/>
      <c r="TUO643" s="41"/>
      <c r="TUP643" s="41"/>
      <c r="TUQ643" s="41"/>
      <c r="TUR643" s="41"/>
      <c r="TUS643" s="41"/>
      <c r="TUT643" s="41"/>
      <c r="TUU643" s="41"/>
      <c r="TUV643" s="41"/>
      <c r="TUW643" s="41"/>
      <c r="TUX643" s="41"/>
      <c r="TUY643" s="41"/>
      <c r="TUZ643" s="41"/>
      <c r="TVA643" s="41"/>
      <c r="TVB643" s="41"/>
      <c r="TVC643" s="41"/>
      <c r="TVD643" s="41"/>
      <c r="TVE643" s="41"/>
      <c r="TVF643" s="41"/>
      <c r="TVG643" s="41"/>
      <c r="TVH643" s="41"/>
      <c r="TVI643" s="41"/>
      <c r="TVJ643" s="41"/>
      <c r="TVK643" s="41"/>
      <c r="TVL643" s="41"/>
      <c r="TVM643" s="41"/>
      <c r="TVN643" s="41"/>
      <c r="TVO643" s="41"/>
      <c r="TVP643" s="41"/>
      <c r="TVQ643" s="41"/>
      <c r="TVR643" s="41"/>
      <c r="TVS643" s="41"/>
      <c r="TVT643" s="41"/>
      <c r="TVU643" s="41"/>
      <c r="TVV643" s="41"/>
      <c r="TVW643" s="41"/>
      <c r="TVX643" s="41"/>
      <c r="TVY643" s="41"/>
      <c r="TVZ643" s="41"/>
      <c r="TWA643" s="41"/>
      <c r="TWB643" s="41"/>
      <c r="TWC643" s="41"/>
      <c r="TWD643" s="41"/>
      <c r="TWE643" s="41"/>
      <c r="TWF643" s="41"/>
      <c r="TWG643" s="41"/>
      <c r="TWH643" s="41"/>
      <c r="TWI643" s="41"/>
      <c r="TWJ643" s="41"/>
      <c r="TWK643" s="41"/>
      <c r="TWL643" s="41"/>
      <c r="TWM643" s="41"/>
      <c r="TWN643" s="41"/>
      <c r="TWO643" s="41"/>
      <c r="TWP643" s="41"/>
      <c r="TWQ643" s="41"/>
      <c r="TWR643" s="41"/>
      <c r="TWS643" s="41"/>
      <c r="TWT643" s="41"/>
      <c r="TWU643" s="41"/>
      <c r="TWV643" s="41"/>
      <c r="TWW643" s="41"/>
      <c r="TWX643" s="41"/>
      <c r="TWY643" s="41"/>
      <c r="TWZ643" s="41"/>
      <c r="TXA643" s="41"/>
      <c r="TXB643" s="41"/>
      <c r="TXC643" s="41"/>
      <c r="TXD643" s="41"/>
      <c r="TXE643" s="41"/>
      <c r="TXF643" s="41"/>
      <c r="TXG643" s="41"/>
      <c r="TXH643" s="41"/>
      <c r="TXI643" s="41"/>
      <c r="TXJ643" s="41"/>
      <c r="TXK643" s="41"/>
      <c r="TXL643" s="41"/>
      <c r="TXM643" s="41"/>
      <c r="TXN643" s="41"/>
      <c r="TXO643" s="41"/>
      <c r="TXP643" s="41"/>
      <c r="TXQ643" s="41"/>
      <c r="TXR643" s="41"/>
      <c r="TXS643" s="41"/>
      <c r="TXT643" s="41"/>
      <c r="TXU643" s="41"/>
      <c r="TXV643" s="41"/>
      <c r="TXW643" s="41"/>
      <c r="TXX643" s="41"/>
      <c r="TXY643" s="41"/>
      <c r="TXZ643" s="41"/>
      <c r="TYA643" s="41"/>
      <c r="TYB643" s="41"/>
      <c r="TYC643" s="41"/>
      <c r="TYD643" s="41"/>
      <c r="TYE643" s="41"/>
      <c r="TYF643" s="41"/>
      <c r="TYG643" s="41"/>
      <c r="TYH643" s="41"/>
      <c r="TYI643" s="41"/>
      <c r="TYJ643" s="41"/>
      <c r="TYK643" s="41"/>
      <c r="TYL643" s="41"/>
      <c r="TYM643" s="41"/>
      <c r="TYN643" s="41"/>
      <c r="TYO643" s="41"/>
      <c r="TYP643" s="41"/>
      <c r="TYQ643" s="41"/>
      <c r="TYR643" s="41"/>
      <c r="TYS643" s="41"/>
      <c r="TYT643" s="41"/>
      <c r="TYU643" s="41"/>
      <c r="TYV643" s="41"/>
      <c r="TYW643" s="41"/>
      <c r="TYX643" s="41"/>
      <c r="TYY643" s="41"/>
      <c r="TYZ643" s="41"/>
      <c r="TZA643" s="41"/>
      <c r="TZB643" s="41"/>
      <c r="TZC643" s="41"/>
      <c r="TZD643" s="41"/>
      <c r="TZE643" s="41"/>
      <c r="TZF643" s="41"/>
      <c r="TZG643" s="41"/>
      <c r="TZH643" s="41"/>
      <c r="TZI643" s="41"/>
      <c r="TZJ643" s="41"/>
      <c r="TZK643" s="41"/>
      <c r="TZL643" s="41"/>
      <c r="TZM643" s="41"/>
      <c r="TZN643" s="41"/>
      <c r="TZO643" s="41"/>
      <c r="TZP643" s="41"/>
      <c r="TZQ643" s="41"/>
      <c r="TZR643" s="41"/>
      <c r="TZS643" s="41"/>
      <c r="TZT643" s="41"/>
      <c r="TZU643" s="41"/>
      <c r="TZV643" s="41"/>
      <c r="TZW643" s="41"/>
      <c r="TZX643" s="41"/>
      <c r="TZY643" s="41"/>
      <c r="TZZ643" s="41"/>
      <c r="UAA643" s="41"/>
      <c r="UAB643" s="41"/>
      <c r="UAC643" s="41"/>
      <c r="UAD643" s="41"/>
      <c r="UAE643" s="41"/>
      <c r="UAF643" s="41"/>
      <c r="UAG643" s="41"/>
      <c r="UAH643" s="41"/>
      <c r="UAI643" s="41"/>
      <c r="UAJ643" s="41"/>
      <c r="UAK643" s="41"/>
      <c r="UAL643" s="41"/>
      <c r="UAM643" s="41"/>
      <c r="UAN643" s="41"/>
      <c r="UAO643" s="41"/>
      <c r="UAP643" s="41"/>
      <c r="UAQ643" s="41"/>
      <c r="UAR643" s="41"/>
      <c r="UAS643" s="41"/>
      <c r="UAT643" s="41"/>
      <c r="UAU643" s="41"/>
      <c r="UAV643" s="41"/>
      <c r="UAW643" s="41"/>
      <c r="UAX643" s="41"/>
      <c r="UAY643" s="41"/>
      <c r="UAZ643" s="41"/>
      <c r="UBA643" s="41"/>
      <c r="UBB643" s="41"/>
      <c r="UBC643" s="41"/>
      <c r="UBD643" s="41"/>
      <c r="UBE643" s="41"/>
      <c r="UBF643" s="41"/>
      <c r="UBG643" s="41"/>
      <c r="UBH643" s="41"/>
      <c r="UBI643" s="41"/>
      <c r="UBJ643" s="41"/>
      <c r="UBK643" s="41"/>
      <c r="UBL643" s="41"/>
      <c r="UBM643" s="41"/>
      <c r="UBN643" s="41"/>
      <c r="UBO643" s="41"/>
      <c r="UBP643" s="41"/>
      <c r="UBQ643" s="41"/>
      <c r="UBR643" s="41"/>
      <c r="UBS643" s="41"/>
      <c r="UBT643" s="41"/>
      <c r="UBU643" s="41"/>
      <c r="UBV643" s="41"/>
      <c r="UBW643" s="41"/>
      <c r="UBX643" s="41"/>
      <c r="UBY643" s="41"/>
      <c r="UBZ643" s="41"/>
      <c r="UCA643" s="41"/>
      <c r="UCB643" s="41"/>
      <c r="UCC643" s="41"/>
      <c r="UCD643" s="41"/>
      <c r="UCE643" s="41"/>
      <c r="UCF643" s="41"/>
      <c r="UCG643" s="41"/>
      <c r="UCH643" s="41"/>
      <c r="UCI643" s="41"/>
      <c r="UCJ643" s="41"/>
      <c r="UCK643" s="41"/>
      <c r="UCL643" s="41"/>
      <c r="UCM643" s="41"/>
      <c r="UCN643" s="41"/>
      <c r="UCO643" s="41"/>
      <c r="UCP643" s="41"/>
      <c r="UCQ643" s="41"/>
      <c r="UCR643" s="41"/>
      <c r="UCS643" s="41"/>
      <c r="UCT643" s="41"/>
      <c r="UCU643" s="41"/>
      <c r="UCV643" s="41"/>
      <c r="UCW643" s="41"/>
      <c r="UCX643" s="41"/>
      <c r="UCY643" s="41"/>
      <c r="UCZ643" s="41"/>
      <c r="UDA643" s="41"/>
      <c r="UDB643" s="41"/>
      <c r="UDC643" s="41"/>
      <c r="UDD643" s="41"/>
      <c r="UDE643" s="41"/>
      <c r="UDF643" s="41"/>
      <c r="UDG643" s="41"/>
      <c r="UDH643" s="41"/>
      <c r="UDI643" s="41"/>
      <c r="UDJ643" s="41"/>
      <c r="UDK643" s="41"/>
      <c r="UDL643" s="41"/>
      <c r="UDM643" s="41"/>
      <c r="UDN643" s="41"/>
      <c r="UDO643" s="41"/>
      <c r="UDP643" s="41"/>
      <c r="UDQ643" s="41"/>
      <c r="UDR643" s="41"/>
      <c r="UDS643" s="41"/>
      <c r="UDT643" s="41"/>
      <c r="UDU643" s="41"/>
      <c r="UDV643" s="41"/>
      <c r="UDW643" s="41"/>
      <c r="UDX643" s="41"/>
      <c r="UDY643" s="41"/>
      <c r="UDZ643" s="41"/>
      <c r="UEA643" s="41"/>
      <c r="UEB643" s="41"/>
      <c r="UEC643" s="41"/>
      <c r="UED643" s="41"/>
      <c r="UEE643" s="41"/>
      <c r="UEF643" s="41"/>
      <c r="UEG643" s="41"/>
      <c r="UEH643" s="41"/>
      <c r="UEI643" s="41"/>
      <c r="UEJ643" s="41"/>
      <c r="UEK643" s="41"/>
      <c r="UEL643" s="41"/>
      <c r="UEM643" s="41"/>
      <c r="UEN643" s="41"/>
      <c r="UEO643" s="41"/>
      <c r="UEP643" s="41"/>
      <c r="UEQ643" s="41"/>
      <c r="UER643" s="41"/>
      <c r="UES643" s="41"/>
      <c r="UET643" s="41"/>
      <c r="UEU643" s="41"/>
      <c r="UEV643" s="41"/>
      <c r="UEW643" s="41"/>
      <c r="UEX643" s="41"/>
      <c r="UEY643" s="41"/>
      <c r="UEZ643" s="41"/>
      <c r="UFA643" s="41"/>
      <c r="UFB643" s="41"/>
      <c r="UFC643" s="41"/>
      <c r="UFD643" s="41"/>
      <c r="UFE643" s="41"/>
      <c r="UFF643" s="41"/>
      <c r="UFG643" s="41"/>
      <c r="UFH643" s="41"/>
      <c r="UFI643" s="41"/>
      <c r="UFJ643" s="41"/>
      <c r="UFK643" s="41"/>
      <c r="UFL643" s="41"/>
      <c r="UFM643" s="41"/>
      <c r="UFN643" s="41"/>
      <c r="UFO643" s="41"/>
      <c r="UFP643" s="41"/>
      <c r="UFQ643" s="41"/>
      <c r="UFR643" s="41"/>
      <c r="UFS643" s="41"/>
      <c r="UFT643" s="41"/>
      <c r="UFU643" s="41"/>
      <c r="UFV643" s="41"/>
      <c r="UFW643" s="41"/>
      <c r="UFX643" s="41"/>
      <c r="UFY643" s="41"/>
      <c r="UFZ643" s="41"/>
      <c r="UGA643" s="41"/>
      <c r="UGB643" s="41"/>
      <c r="UGC643" s="41"/>
      <c r="UGD643" s="41"/>
      <c r="UGE643" s="41"/>
      <c r="UGF643" s="41"/>
      <c r="UGG643" s="41"/>
      <c r="UGH643" s="41"/>
      <c r="UGI643" s="41"/>
      <c r="UGJ643" s="41"/>
      <c r="UGK643" s="41"/>
      <c r="UGL643" s="41"/>
      <c r="UGM643" s="41"/>
      <c r="UGN643" s="41"/>
      <c r="UGO643" s="41"/>
      <c r="UGP643" s="41"/>
      <c r="UGQ643" s="41"/>
      <c r="UGR643" s="41"/>
      <c r="UGS643" s="41"/>
      <c r="UGT643" s="41"/>
      <c r="UGU643" s="41"/>
      <c r="UGV643" s="41"/>
      <c r="UGW643" s="41"/>
      <c r="UGX643" s="41"/>
      <c r="UGY643" s="41"/>
      <c r="UGZ643" s="41"/>
      <c r="UHA643" s="41"/>
      <c r="UHB643" s="41"/>
      <c r="UHC643" s="41"/>
      <c r="UHD643" s="41"/>
      <c r="UHE643" s="41"/>
      <c r="UHF643" s="41"/>
      <c r="UHG643" s="41"/>
      <c r="UHH643" s="41"/>
      <c r="UHI643" s="41"/>
      <c r="UHJ643" s="41"/>
      <c r="UHK643" s="41"/>
      <c r="UHL643" s="41"/>
      <c r="UHM643" s="41"/>
      <c r="UHN643" s="41"/>
      <c r="UHO643" s="41"/>
      <c r="UHP643" s="41"/>
      <c r="UHQ643" s="41"/>
      <c r="UHR643" s="41"/>
      <c r="UHS643" s="41"/>
      <c r="UHT643" s="41"/>
      <c r="UHU643" s="41"/>
      <c r="UHV643" s="41"/>
      <c r="UHW643" s="41"/>
      <c r="UHX643" s="41"/>
      <c r="UHY643" s="41"/>
      <c r="UHZ643" s="41"/>
      <c r="UIA643" s="41"/>
      <c r="UIB643" s="41"/>
      <c r="UIC643" s="41"/>
      <c r="UID643" s="41"/>
      <c r="UIE643" s="41"/>
      <c r="UIF643" s="41"/>
      <c r="UIG643" s="41"/>
      <c r="UIH643" s="41"/>
      <c r="UII643" s="41"/>
      <c r="UIJ643" s="41"/>
      <c r="UIK643" s="41"/>
      <c r="UIL643" s="41"/>
      <c r="UIM643" s="41"/>
      <c r="UIN643" s="41"/>
      <c r="UIO643" s="41"/>
      <c r="UIP643" s="41"/>
      <c r="UIQ643" s="41"/>
      <c r="UIR643" s="41"/>
      <c r="UIS643" s="41"/>
      <c r="UIT643" s="41"/>
      <c r="UIU643" s="41"/>
      <c r="UIV643" s="41"/>
      <c r="UIW643" s="41"/>
      <c r="UIX643" s="41"/>
      <c r="UIY643" s="41"/>
      <c r="UIZ643" s="41"/>
      <c r="UJA643" s="41"/>
      <c r="UJB643" s="41"/>
      <c r="UJC643" s="41"/>
      <c r="UJD643" s="41"/>
      <c r="UJE643" s="41"/>
      <c r="UJF643" s="41"/>
      <c r="UJG643" s="41"/>
      <c r="UJH643" s="41"/>
      <c r="UJI643" s="41"/>
      <c r="UJJ643" s="41"/>
      <c r="UJK643" s="41"/>
      <c r="UJL643" s="41"/>
      <c r="UJM643" s="41"/>
      <c r="UJN643" s="41"/>
      <c r="UJO643" s="41"/>
      <c r="UJP643" s="41"/>
      <c r="UJQ643" s="41"/>
      <c r="UJR643" s="41"/>
      <c r="UJS643" s="41"/>
      <c r="UJT643" s="41"/>
      <c r="UJU643" s="41"/>
      <c r="UJV643" s="41"/>
      <c r="UJW643" s="41"/>
      <c r="UJX643" s="41"/>
      <c r="UJY643" s="41"/>
      <c r="UJZ643" s="41"/>
      <c r="UKA643" s="41"/>
      <c r="UKB643" s="41"/>
      <c r="UKC643" s="41"/>
      <c r="UKD643" s="41"/>
      <c r="UKE643" s="41"/>
      <c r="UKF643" s="41"/>
      <c r="UKG643" s="41"/>
      <c r="UKH643" s="41"/>
      <c r="UKI643" s="41"/>
      <c r="UKJ643" s="41"/>
      <c r="UKK643" s="41"/>
      <c r="UKL643" s="41"/>
      <c r="UKM643" s="41"/>
      <c r="UKN643" s="41"/>
      <c r="UKO643" s="41"/>
      <c r="UKP643" s="41"/>
      <c r="UKQ643" s="41"/>
      <c r="UKR643" s="41"/>
      <c r="UKS643" s="41"/>
      <c r="UKT643" s="41"/>
      <c r="UKU643" s="41"/>
      <c r="UKV643" s="41"/>
      <c r="UKW643" s="41"/>
      <c r="UKX643" s="41"/>
      <c r="UKY643" s="41"/>
      <c r="UKZ643" s="41"/>
      <c r="ULA643" s="41"/>
      <c r="ULB643" s="41"/>
      <c r="ULC643" s="41"/>
      <c r="ULD643" s="41"/>
      <c r="ULE643" s="41"/>
      <c r="ULF643" s="41"/>
      <c r="ULG643" s="41"/>
      <c r="ULH643" s="41"/>
      <c r="ULI643" s="41"/>
      <c r="ULJ643" s="41"/>
      <c r="ULK643" s="41"/>
      <c r="ULL643" s="41"/>
      <c r="ULM643" s="41"/>
      <c r="ULN643" s="41"/>
      <c r="ULO643" s="41"/>
      <c r="ULP643" s="41"/>
      <c r="ULQ643" s="41"/>
      <c r="ULR643" s="41"/>
      <c r="ULS643" s="41"/>
      <c r="ULT643" s="41"/>
      <c r="ULU643" s="41"/>
      <c r="ULV643" s="41"/>
      <c r="ULW643" s="41"/>
      <c r="ULX643" s="41"/>
      <c r="ULY643" s="41"/>
      <c r="ULZ643" s="41"/>
      <c r="UMA643" s="41"/>
      <c r="UMB643" s="41"/>
      <c r="UMC643" s="41"/>
      <c r="UMD643" s="41"/>
      <c r="UME643" s="41"/>
      <c r="UMF643" s="41"/>
      <c r="UMG643" s="41"/>
      <c r="UMH643" s="41"/>
      <c r="UMI643" s="41"/>
      <c r="UMJ643" s="41"/>
      <c r="UMK643" s="41"/>
      <c r="UML643" s="41"/>
      <c r="UMM643" s="41"/>
      <c r="UMN643" s="41"/>
      <c r="UMO643" s="41"/>
      <c r="UMP643" s="41"/>
      <c r="UMQ643" s="41"/>
      <c r="UMR643" s="41"/>
      <c r="UMS643" s="41"/>
      <c r="UMT643" s="41"/>
      <c r="UMU643" s="41"/>
      <c r="UMV643" s="41"/>
      <c r="UMW643" s="41"/>
      <c r="UMX643" s="41"/>
      <c r="UMY643" s="41"/>
      <c r="UMZ643" s="41"/>
      <c r="UNA643" s="41"/>
      <c r="UNB643" s="41"/>
      <c r="UNC643" s="41"/>
      <c r="UND643" s="41"/>
      <c r="UNE643" s="41"/>
      <c r="UNF643" s="41"/>
      <c r="UNG643" s="41"/>
      <c r="UNH643" s="41"/>
      <c r="UNI643" s="41"/>
      <c r="UNJ643" s="41"/>
      <c r="UNK643" s="41"/>
      <c r="UNL643" s="41"/>
      <c r="UNM643" s="41"/>
      <c r="UNN643" s="41"/>
      <c r="UNO643" s="41"/>
      <c r="UNP643" s="41"/>
      <c r="UNQ643" s="41"/>
      <c r="UNR643" s="41"/>
      <c r="UNS643" s="41"/>
      <c r="UNT643" s="41"/>
      <c r="UNU643" s="41"/>
      <c r="UNV643" s="41"/>
      <c r="UNW643" s="41"/>
      <c r="UNX643" s="41"/>
      <c r="UNY643" s="41"/>
      <c r="UNZ643" s="41"/>
      <c r="UOA643" s="41"/>
      <c r="UOB643" s="41"/>
      <c r="UOC643" s="41"/>
      <c r="UOD643" s="41"/>
      <c r="UOE643" s="41"/>
      <c r="UOF643" s="41"/>
      <c r="UOG643" s="41"/>
      <c r="UOH643" s="41"/>
      <c r="UOI643" s="41"/>
      <c r="UOJ643" s="41"/>
      <c r="UOK643" s="41"/>
      <c r="UOL643" s="41"/>
      <c r="UOM643" s="41"/>
      <c r="UON643" s="41"/>
      <c r="UOO643" s="41"/>
      <c r="UOP643" s="41"/>
      <c r="UOQ643" s="41"/>
      <c r="UOR643" s="41"/>
      <c r="UOS643" s="41"/>
      <c r="UOT643" s="41"/>
      <c r="UOU643" s="41"/>
      <c r="UOV643" s="41"/>
      <c r="UOW643" s="41"/>
      <c r="UOX643" s="41"/>
      <c r="UOY643" s="41"/>
      <c r="UOZ643" s="41"/>
      <c r="UPA643" s="41"/>
      <c r="UPB643" s="41"/>
      <c r="UPC643" s="41"/>
      <c r="UPD643" s="41"/>
      <c r="UPE643" s="41"/>
      <c r="UPF643" s="41"/>
      <c r="UPG643" s="41"/>
      <c r="UPH643" s="41"/>
      <c r="UPI643" s="41"/>
      <c r="UPJ643" s="41"/>
      <c r="UPK643" s="41"/>
      <c r="UPL643" s="41"/>
      <c r="UPM643" s="41"/>
      <c r="UPN643" s="41"/>
      <c r="UPO643" s="41"/>
      <c r="UPP643" s="41"/>
      <c r="UPQ643" s="41"/>
      <c r="UPR643" s="41"/>
      <c r="UPS643" s="41"/>
      <c r="UPT643" s="41"/>
      <c r="UPU643" s="41"/>
      <c r="UPV643" s="41"/>
      <c r="UPW643" s="41"/>
      <c r="UPX643" s="41"/>
      <c r="UPY643" s="41"/>
      <c r="UPZ643" s="41"/>
      <c r="UQA643" s="41"/>
      <c r="UQB643" s="41"/>
      <c r="UQC643" s="41"/>
      <c r="UQD643" s="41"/>
      <c r="UQE643" s="41"/>
      <c r="UQF643" s="41"/>
      <c r="UQG643" s="41"/>
      <c r="UQH643" s="41"/>
      <c r="UQI643" s="41"/>
      <c r="UQJ643" s="41"/>
      <c r="UQK643" s="41"/>
      <c r="UQL643" s="41"/>
      <c r="UQM643" s="41"/>
      <c r="UQN643" s="41"/>
      <c r="UQO643" s="41"/>
      <c r="UQP643" s="41"/>
      <c r="UQQ643" s="41"/>
      <c r="UQR643" s="41"/>
      <c r="UQS643" s="41"/>
      <c r="UQT643" s="41"/>
      <c r="UQU643" s="41"/>
      <c r="UQV643" s="41"/>
      <c r="UQW643" s="41"/>
      <c r="UQX643" s="41"/>
      <c r="UQY643" s="41"/>
      <c r="UQZ643" s="41"/>
      <c r="URA643" s="41"/>
      <c r="URB643" s="41"/>
      <c r="URC643" s="41"/>
      <c r="URD643" s="41"/>
      <c r="URE643" s="41"/>
      <c r="URF643" s="41"/>
      <c r="URG643" s="41"/>
      <c r="URH643" s="41"/>
      <c r="URI643" s="41"/>
      <c r="URJ643" s="41"/>
      <c r="URK643" s="41"/>
      <c r="URL643" s="41"/>
      <c r="URM643" s="41"/>
      <c r="URN643" s="41"/>
      <c r="URO643" s="41"/>
      <c r="URP643" s="41"/>
      <c r="URQ643" s="41"/>
      <c r="URR643" s="41"/>
      <c r="URS643" s="41"/>
      <c r="URT643" s="41"/>
      <c r="URU643" s="41"/>
      <c r="URV643" s="41"/>
      <c r="URW643" s="41"/>
      <c r="URX643" s="41"/>
      <c r="URY643" s="41"/>
      <c r="URZ643" s="41"/>
      <c r="USA643" s="41"/>
      <c r="USB643" s="41"/>
      <c r="USC643" s="41"/>
      <c r="USD643" s="41"/>
      <c r="USE643" s="41"/>
      <c r="USF643" s="41"/>
      <c r="USG643" s="41"/>
      <c r="USH643" s="41"/>
      <c r="USI643" s="41"/>
      <c r="USJ643" s="41"/>
      <c r="USK643" s="41"/>
      <c r="USL643" s="41"/>
      <c r="USM643" s="41"/>
      <c r="USN643" s="41"/>
      <c r="USO643" s="41"/>
      <c r="USP643" s="41"/>
      <c r="USQ643" s="41"/>
      <c r="USR643" s="41"/>
      <c r="USS643" s="41"/>
      <c r="UST643" s="41"/>
      <c r="USU643" s="41"/>
      <c r="USV643" s="41"/>
      <c r="USW643" s="41"/>
      <c r="USX643" s="41"/>
      <c r="USY643" s="41"/>
      <c r="USZ643" s="41"/>
      <c r="UTA643" s="41"/>
      <c r="UTB643" s="41"/>
      <c r="UTC643" s="41"/>
      <c r="UTD643" s="41"/>
      <c r="UTE643" s="41"/>
      <c r="UTF643" s="41"/>
      <c r="UTG643" s="41"/>
      <c r="UTH643" s="41"/>
      <c r="UTI643" s="41"/>
      <c r="UTJ643" s="41"/>
      <c r="UTK643" s="41"/>
      <c r="UTL643" s="41"/>
      <c r="UTM643" s="41"/>
      <c r="UTN643" s="41"/>
      <c r="UTO643" s="41"/>
      <c r="UTP643" s="41"/>
      <c r="UTQ643" s="41"/>
      <c r="UTR643" s="41"/>
      <c r="UTS643" s="41"/>
      <c r="UTT643" s="41"/>
      <c r="UTU643" s="41"/>
      <c r="UTV643" s="41"/>
      <c r="UTW643" s="41"/>
      <c r="UTX643" s="41"/>
      <c r="UTY643" s="41"/>
      <c r="UTZ643" s="41"/>
      <c r="UUA643" s="41"/>
      <c r="UUB643" s="41"/>
      <c r="UUC643" s="41"/>
      <c r="UUD643" s="41"/>
      <c r="UUE643" s="41"/>
      <c r="UUF643" s="41"/>
      <c r="UUG643" s="41"/>
      <c r="UUH643" s="41"/>
      <c r="UUI643" s="41"/>
      <c r="UUJ643" s="41"/>
      <c r="UUK643" s="41"/>
      <c r="UUL643" s="41"/>
      <c r="UUM643" s="41"/>
      <c r="UUN643" s="41"/>
      <c r="UUO643" s="41"/>
      <c r="UUP643" s="41"/>
      <c r="UUQ643" s="41"/>
      <c r="UUR643" s="41"/>
      <c r="UUS643" s="41"/>
      <c r="UUT643" s="41"/>
      <c r="UUU643" s="41"/>
      <c r="UUV643" s="41"/>
      <c r="UUW643" s="41"/>
      <c r="UUX643" s="41"/>
      <c r="UUY643" s="41"/>
      <c r="UUZ643" s="41"/>
      <c r="UVA643" s="41"/>
      <c r="UVB643" s="41"/>
      <c r="UVC643" s="41"/>
      <c r="UVD643" s="41"/>
      <c r="UVE643" s="41"/>
      <c r="UVF643" s="41"/>
      <c r="UVG643" s="41"/>
      <c r="UVH643" s="41"/>
      <c r="UVI643" s="41"/>
      <c r="UVJ643" s="41"/>
      <c r="UVK643" s="41"/>
      <c r="UVL643" s="41"/>
      <c r="UVM643" s="41"/>
      <c r="UVN643" s="41"/>
      <c r="UVO643" s="41"/>
      <c r="UVP643" s="41"/>
      <c r="UVQ643" s="41"/>
      <c r="UVR643" s="41"/>
      <c r="UVS643" s="41"/>
      <c r="UVT643" s="41"/>
      <c r="UVU643" s="41"/>
      <c r="UVV643" s="41"/>
      <c r="UVW643" s="41"/>
      <c r="UVX643" s="41"/>
      <c r="UVY643" s="41"/>
      <c r="UVZ643" s="41"/>
      <c r="UWA643" s="41"/>
      <c r="UWB643" s="41"/>
      <c r="UWC643" s="41"/>
      <c r="UWD643" s="41"/>
      <c r="UWE643" s="41"/>
      <c r="UWF643" s="41"/>
      <c r="UWG643" s="41"/>
      <c r="UWH643" s="41"/>
      <c r="UWI643" s="41"/>
      <c r="UWJ643" s="41"/>
      <c r="UWK643" s="41"/>
      <c r="UWL643" s="41"/>
      <c r="UWM643" s="41"/>
      <c r="UWN643" s="41"/>
      <c r="UWO643" s="41"/>
      <c r="UWP643" s="41"/>
      <c r="UWQ643" s="41"/>
      <c r="UWR643" s="41"/>
      <c r="UWS643" s="41"/>
      <c r="UWT643" s="41"/>
      <c r="UWU643" s="41"/>
      <c r="UWV643" s="41"/>
      <c r="UWW643" s="41"/>
      <c r="UWX643" s="41"/>
      <c r="UWY643" s="41"/>
      <c r="UWZ643" s="41"/>
      <c r="UXA643" s="41"/>
      <c r="UXB643" s="41"/>
      <c r="UXC643" s="41"/>
      <c r="UXD643" s="41"/>
      <c r="UXE643" s="41"/>
      <c r="UXF643" s="41"/>
      <c r="UXG643" s="41"/>
      <c r="UXH643" s="41"/>
      <c r="UXI643" s="41"/>
      <c r="UXJ643" s="41"/>
      <c r="UXK643" s="41"/>
      <c r="UXL643" s="41"/>
      <c r="UXM643" s="41"/>
      <c r="UXN643" s="41"/>
      <c r="UXO643" s="41"/>
      <c r="UXP643" s="41"/>
      <c r="UXQ643" s="41"/>
      <c r="UXR643" s="41"/>
      <c r="UXS643" s="41"/>
      <c r="UXT643" s="41"/>
      <c r="UXU643" s="41"/>
      <c r="UXV643" s="41"/>
      <c r="UXW643" s="41"/>
      <c r="UXX643" s="41"/>
      <c r="UXY643" s="41"/>
      <c r="UXZ643" s="41"/>
      <c r="UYA643" s="41"/>
      <c r="UYB643" s="41"/>
      <c r="UYC643" s="41"/>
      <c r="UYD643" s="41"/>
      <c r="UYE643" s="41"/>
      <c r="UYF643" s="41"/>
      <c r="UYG643" s="41"/>
      <c r="UYH643" s="41"/>
      <c r="UYI643" s="41"/>
      <c r="UYJ643" s="41"/>
      <c r="UYK643" s="41"/>
      <c r="UYL643" s="41"/>
      <c r="UYM643" s="41"/>
      <c r="UYN643" s="41"/>
      <c r="UYO643" s="41"/>
      <c r="UYP643" s="41"/>
      <c r="UYQ643" s="41"/>
      <c r="UYR643" s="41"/>
      <c r="UYS643" s="41"/>
      <c r="UYT643" s="41"/>
      <c r="UYU643" s="41"/>
      <c r="UYV643" s="41"/>
      <c r="UYW643" s="41"/>
      <c r="UYX643" s="41"/>
      <c r="UYY643" s="41"/>
      <c r="UYZ643" s="41"/>
      <c r="UZA643" s="41"/>
      <c r="UZB643" s="41"/>
      <c r="UZC643" s="41"/>
      <c r="UZD643" s="41"/>
      <c r="UZE643" s="41"/>
      <c r="UZF643" s="41"/>
      <c r="UZG643" s="41"/>
      <c r="UZH643" s="41"/>
      <c r="UZI643" s="41"/>
      <c r="UZJ643" s="41"/>
      <c r="UZK643" s="41"/>
      <c r="UZL643" s="41"/>
      <c r="UZM643" s="41"/>
      <c r="UZN643" s="41"/>
      <c r="UZO643" s="41"/>
      <c r="UZP643" s="41"/>
      <c r="UZQ643" s="41"/>
      <c r="UZR643" s="41"/>
      <c r="UZS643" s="41"/>
      <c r="UZT643" s="41"/>
      <c r="UZU643" s="41"/>
      <c r="UZV643" s="41"/>
      <c r="UZW643" s="41"/>
      <c r="UZX643" s="41"/>
      <c r="UZY643" s="41"/>
      <c r="UZZ643" s="41"/>
      <c r="VAA643" s="41"/>
      <c r="VAB643" s="41"/>
      <c r="VAC643" s="41"/>
      <c r="VAD643" s="41"/>
      <c r="VAE643" s="41"/>
      <c r="VAF643" s="41"/>
      <c r="VAG643" s="41"/>
      <c r="VAH643" s="41"/>
      <c r="VAI643" s="41"/>
      <c r="VAJ643" s="41"/>
      <c r="VAK643" s="41"/>
      <c r="VAL643" s="41"/>
      <c r="VAM643" s="41"/>
      <c r="VAN643" s="41"/>
      <c r="VAO643" s="41"/>
      <c r="VAP643" s="41"/>
      <c r="VAQ643" s="41"/>
      <c r="VAR643" s="41"/>
      <c r="VAS643" s="41"/>
      <c r="VAT643" s="41"/>
      <c r="VAU643" s="41"/>
      <c r="VAV643" s="41"/>
      <c r="VAW643" s="41"/>
      <c r="VAX643" s="41"/>
      <c r="VAY643" s="41"/>
      <c r="VAZ643" s="41"/>
      <c r="VBA643" s="41"/>
      <c r="VBB643" s="41"/>
      <c r="VBC643" s="41"/>
      <c r="VBD643" s="41"/>
      <c r="VBE643" s="41"/>
      <c r="VBF643" s="41"/>
      <c r="VBG643" s="41"/>
      <c r="VBH643" s="41"/>
      <c r="VBI643" s="41"/>
      <c r="VBJ643" s="41"/>
      <c r="VBK643" s="41"/>
      <c r="VBL643" s="41"/>
      <c r="VBM643" s="41"/>
      <c r="VBN643" s="41"/>
      <c r="VBO643" s="41"/>
      <c r="VBP643" s="41"/>
      <c r="VBQ643" s="41"/>
      <c r="VBR643" s="41"/>
      <c r="VBS643" s="41"/>
      <c r="VBT643" s="41"/>
      <c r="VBU643" s="41"/>
      <c r="VBV643" s="41"/>
      <c r="VBW643" s="41"/>
      <c r="VBX643" s="41"/>
      <c r="VBY643" s="41"/>
      <c r="VBZ643" s="41"/>
      <c r="VCA643" s="41"/>
      <c r="VCB643" s="41"/>
      <c r="VCC643" s="41"/>
      <c r="VCD643" s="41"/>
      <c r="VCE643" s="41"/>
      <c r="VCF643" s="41"/>
      <c r="VCG643" s="41"/>
      <c r="VCH643" s="41"/>
      <c r="VCI643" s="41"/>
      <c r="VCJ643" s="41"/>
      <c r="VCK643" s="41"/>
      <c r="VCL643" s="41"/>
      <c r="VCM643" s="41"/>
      <c r="VCN643" s="41"/>
      <c r="VCO643" s="41"/>
      <c r="VCP643" s="41"/>
      <c r="VCQ643" s="41"/>
      <c r="VCR643" s="41"/>
      <c r="VCS643" s="41"/>
      <c r="VCT643" s="41"/>
      <c r="VCU643" s="41"/>
      <c r="VCV643" s="41"/>
      <c r="VCW643" s="41"/>
      <c r="VCX643" s="41"/>
      <c r="VCY643" s="41"/>
      <c r="VCZ643" s="41"/>
      <c r="VDA643" s="41"/>
      <c r="VDB643" s="41"/>
      <c r="VDC643" s="41"/>
      <c r="VDD643" s="41"/>
      <c r="VDE643" s="41"/>
      <c r="VDF643" s="41"/>
      <c r="VDG643" s="41"/>
      <c r="VDH643" s="41"/>
      <c r="VDI643" s="41"/>
      <c r="VDJ643" s="41"/>
      <c r="VDK643" s="41"/>
      <c r="VDL643" s="41"/>
      <c r="VDM643" s="41"/>
      <c r="VDN643" s="41"/>
      <c r="VDO643" s="41"/>
      <c r="VDP643" s="41"/>
      <c r="VDQ643" s="41"/>
      <c r="VDR643" s="41"/>
      <c r="VDS643" s="41"/>
      <c r="VDT643" s="41"/>
      <c r="VDU643" s="41"/>
      <c r="VDV643" s="41"/>
      <c r="VDW643" s="41"/>
      <c r="VDX643" s="41"/>
      <c r="VDY643" s="41"/>
      <c r="VDZ643" s="41"/>
      <c r="VEA643" s="41"/>
      <c r="VEB643" s="41"/>
      <c r="VEC643" s="41"/>
      <c r="VED643" s="41"/>
      <c r="VEE643" s="41"/>
      <c r="VEF643" s="41"/>
      <c r="VEG643" s="41"/>
      <c r="VEH643" s="41"/>
      <c r="VEI643" s="41"/>
      <c r="VEJ643" s="41"/>
      <c r="VEK643" s="41"/>
      <c r="VEL643" s="41"/>
      <c r="VEM643" s="41"/>
      <c r="VEN643" s="41"/>
      <c r="VEO643" s="41"/>
      <c r="VEP643" s="41"/>
      <c r="VEQ643" s="41"/>
      <c r="VER643" s="41"/>
      <c r="VES643" s="41"/>
      <c r="VET643" s="41"/>
      <c r="VEU643" s="41"/>
      <c r="VEV643" s="41"/>
      <c r="VEW643" s="41"/>
      <c r="VEX643" s="41"/>
      <c r="VEY643" s="41"/>
      <c r="VEZ643" s="41"/>
      <c r="VFA643" s="41"/>
      <c r="VFB643" s="41"/>
      <c r="VFC643" s="41"/>
      <c r="VFD643" s="41"/>
      <c r="VFE643" s="41"/>
      <c r="VFF643" s="41"/>
      <c r="VFG643" s="41"/>
      <c r="VFH643" s="41"/>
      <c r="VFI643" s="41"/>
      <c r="VFJ643" s="41"/>
      <c r="VFK643" s="41"/>
      <c r="VFL643" s="41"/>
      <c r="VFM643" s="41"/>
      <c r="VFN643" s="41"/>
      <c r="VFO643" s="41"/>
      <c r="VFP643" s="41"/>
      <c r="VFQ643" s="41"/>
      <c r="VFR643" s="41"/>
      <c r="VFS643" s="41"/>
      <c r="VFT643" s="41"/>
      <c r="VFU643" s="41"/>
      <c r="VFV643" s="41"/>
      <c r="VFW643" s="41"/>
      <c r="VFX643" s="41"/>
      <c r="VFY643" s="41"/>
      <c r="VFZ643" s="41"/>
      <c r="VGA643" s="41"/>
      <c r="VGB643" s="41"/>
      <c r="VGC643" s="41"/>
      <c r="VGD643" s="41"/>
      <c r="VGE643" s="41"/>
      <c r="VGF643" s="41"/>
      <c r="VGG643" s="41"/>
      <c r="VGH643" s="41"/>
      <c r="VGI643" s="41"/>
      <c r="VGJ643" s="41"/>
      <c r="VGK643" s="41"/>
      <c r="VGL643" s="41"/>
      <c r="VGM643" s="41"/>
      <c r="VGN643" s="41"/>
      <c r="VGO643" s="41"/>
      <c r="VGP643" s="41"/>
      <c r="VGQ643" s="41"/>
      <c r="VGR643" s="41"/>
      <c r="VGS643" s="41"/>
      <c r="VGT643" s="41"/>
      <c r="VGU643" s="41"/>
      <c r="VGV643" s="41"/>
      <c r="VGW643" s="41"/>
      <c r="VGX643" s="41"/>
      <c r="VGY643" s="41"/>
      <c r="VGZ643" s="41"/>
      <c r="VHA643" s="41"/>
      <c r="VHB643" s="41"/>
      <c r="VHC643" s="41"/>
      <c r="VHD643" s="41"/>
      <c r="VHE643" s="41"/>
      <c r="VHF643" s="41"/>
      <c r="VHG643" s="41"/>
      <c r="VHH643" s="41"/>
      <c r="VHI643" s="41"/>
      <c r="VHJ643" s="41"/>
      <c r="VHK643" s="41"/>
      <c r="VHL643" s="41"/>
      <c r="VHM643" s="41"/>
      <c r="VHN643" s="41"/>
      <c r="VHO643" s="41"/>
      <c r="VHP643" s="41"/>
      <c r="VHQ643" s="41"/>
      <c r="VHR643" s="41"/>
      <c r="VHS643" s="41"/>
      <c r="VHT643" s="41"/>
      <c r="VHU643" s="41"/>
      <c r="VHV643" s="41"/>
      <c r="VHW643" s="41"/>
      <c r="VHX643" s="41"/>
      <c r="VHY643" s="41"/>
      <c r="VHZ643" s="41"/>
      <c r="VIA643" s="41"/>
      <c r="VIB643" s="41"/>
      <c r="VIC643" s="41"/>
      <c r="VID643" s="41"/>
      <c r="VIE643" s="41"/>
      <c r="VIF643" s="41"/>
      <c r="VIG643" s="41"/>
      <c r="VIH643" s="41"/>
      <c r="VII643" s="41"/>
      <c r="VIJ643" s="41"/>
      <c r="VIK643" s="41"/>
      <c r="VIL643" s="41"/>
      <c r="VIM643" s="41"/>
      <c r="VIN643" s="41"/>
      <c r="VIO643" s="41"/>
      <c r="VIP643" s="41"/>
      <c r="VIQ643" s="41"/>
      <c r="VIR643" s="41"/>
      <c r="VIS643" s="41"/>
      <c r="VIT643" s="41"/>
      <c r="VIU643" s="41"/>
      <c r="VIV643" s="41"/>
      <c r="VIW643" s="41"/>
      <c r="VIX643" s="41"/>
      <c r="VIY643" s="41"/>
      <c r="VIZ643" s="41"/>
      <c r="VJA643" s="41"/>
      <c r="VJB643" s="41"/>
      <c r="VJC643" s="41"/>
      <c r="VJD643" s="41"/>
      <c r="VJE643" s="41"/>
      <c r="VJF643" s="41"/>
      <c r="VJG643" s="41"/>
      <c r="VJH643" s="41"/>
      <c r="VJI643" s="41"/>
      <c r="VJJ643" s="41"/>
      <c r="VJK643" s="41"/>
      <c r="VJL643" s="41"/>
      <c r="VJM643" s="41"/>
      <c r="VJN643" s="41"/>
      <c r="VJO643" s="41"/>
      <c r="VJP643" s="41"/>
      <c r="VJQ643" s="41"/>
      <c r="VJR643" s="41"/>
      <c r="VJS643" s="41"/>
      <c r="VJT643" s="41"/>
      <c r="VJU643" s="41"/>
      <c r="VJV643" s="41"/>
      <c r="VJW643" s="41"/>
      <c r="VJX643" s="41"/>
      <c r="VJY643" s="41"/>
      <c r="VJZ643" s="41"/>
      <c r="VKA643" s="41"/>
      <c r="VKB643" s="41"/>
      <c r="VKC643" s="41"/>
      <c r="VKD643" s="41"/>
      <c r="VKE643" s="41"/>
      <c r="VKF643" s="41"/>
      <c r="VKG643" s="41"/>
      <c r="VKH643" s="41"/>
      <c r="VKI643" s="41"/>
      <c r="VKJ643" s="41"/>
      <c r="VKK643" s="41"/>
      <c r="VKL643" s="41"/>
      <c r="VKM643" s="41"/>
      <c r="VKN643" s="41"/>
      <c r="VKO643" s="41"/>
      <c r="VKP643" s="41"/>
      <c r="VKQ643" s="41"/>
      <c r="VKR643" s="41"/>
      <c r="VKS643" s="41"/>
      <c r="VKT643" s="41"/>
      <c r="VKU643" s="41"/>
      <c r="VKV643" s="41"/>
      <c r="VKW643" s="41"/>
      <c r="VKX643" s="41"/>
      <c r="VKY643" s="41"/>
      <c r="VKZ643" s="41"/>
      <c r="VLA643" s="41"/>
      <c r="VLB643" s="41"/>
      <c r="VLC643" s="41"/>
      <c r="VLD643" s="41"/>
      <c r="VLE643" s="41"/>
      <c r="VLF643" s="41"/>
      <c r="VLG643" s="41"/>
      <c r="VLH643" s="41"/>
      <c r="VLI643" s="41"/>
      <c r="VLJ643" s="41"/>
      <c r="VLK643" s="41"/>
      <c r="VLL643" s="41"/>
      <c r="VLM643" s="41"/>
      <c r="VLN643" s="41"/>
      <c r="VLO643" s="41"/>
      <c r="VLP643" s="41"/>
      <c r="VLQ643" s="41"/>
      <c r="VLR643" s="41"/>
      <c r="VLS643" s="41"/>
      <c r="VLT643" s="41"/>
      <c r="VLU643" s="41"/>
      <c r="VLV643" s="41"/>
      <c r="VLW643" s="41"/>
      <c r="VLX643" s="41"/>
      <c r="VLY643" s="41"/>
      <c r="VLZ643" s="41"/>
      <c r="VMA643" s="41"/>
      <c r="VMB643" s="41"/>
      <c r="VMC643" s="41"/>
      <c r="VMD643" s="41"/>
      <c r="VME643" s="41"/>
      <c r="VMF643" s="41"/>
      <c r="VMG643" s="41"/>
      <c r="VMH643" s="41"/>
      <c r="VMI643" s="41"/>
      <c r="VMJ643" s="41"/>
      <c r="VMK643" s="41"/>
      <c r="VML643" s="41"/>
      <c r="VMM643" s="41"/>
      <c r="VMN643" s="41"/>
      <c r="VMO643" s="41"/>
      <c r="VMP643" s="41"/>
      <c r="VMQ643" s="41"/>
      <c r="VMR643" s="41"/>
      <c r="VMS643" s="41"/>
      <c r="VMT643" s="41"/>
      <c r="VMU643" s="41"/>
      <c r="VMV643" s="41"/>
      <c r="VMW643" s="41"/>
      <c r="VMX643" s="41"/>
      <c r="VMY643" s="41"/>
      <c r="VMZ643" s="41"/>
      <c r="VNA643" s="41"/>
      <c r="VNB643" s="41"/>
      <c r="VNC643" s="41"/>
      <c r="VND643" s="41"/>
      <c r="VNE643" s="41"/>
      <c r="VNF643" s="41"/>
      <c r="VNG643" s="41"/>
      <c r="VNH643" s="41"/>
      <c r="VNI643" s="41"/>
      <c r="VNJ643" s="41"/>
      <c r="VNK643" s="41"/>
      <c r="VNL643" s="41"/>
      <c r="VNM643" s="41"/>
      <c r="VNN643" s="41"/>
      <c r="VNO643" s="41"/>
      <c r="VNP643" s="41"/>
      <c r="VNQ643" s="41"/>
      <c r="VNR643" s="41"/>
      <c r="VNS643" s="41"/>
      <c r="VNT643" s="41"/>
      <c r="VNU643" s="41"/>
      <c r="VNV643" s="41"/>
      <c r="VNW643" s="41"/>
      <c r="VNX643" s="41"/>
      <c r="VNY643" s="41"/>
      <c r="VNZ643" s="41"/>
      <c r="VOA643" s="41"/>
      <c r="VOB643" s="41"/>
      <c r="VOC643" s="41"/>
      <c r="VOD643" s="41"/>
      <c r="VOE643" s="41"/>
      <c r="VOF643" s="41"/>
      <c r="VOG643" s="41"/>
      <c r="VOH643" s="41"/>
      <c r="VOI643" s="41"/>
      <c r="VOJ643" s="41"/>
      <c r="VOK643" s="41"/>
      <c r="VOL643" s="41"/>
      <c r="VOM643" s="41"/>
      <c r="VON643" s="41"/>
      <c r="VOO643" s="41"/>
      <c r="VOP643" s="41"/>
      <c r="VOQ643" s="41"/>
      <c r="VOR643" s="41"/>
      <c r="VOS643" s="41"/>
      <c r="VOT643" s="41"/>
      <c r="VOU643" s="41"/>
      <c r="VOV643" s="41"/>
      <c r="VOW643" s="41"/>
      <c r="VOX643" s="41"/>
      <c r="VOY643" s="41"/>
      <c r="VOZ643" s="41"/>
      <c r="VPA643" s="41"/>
      <c r="VPB643" s="41"/>
      <c r="VPC643" s="41"/>
      <c r="VPD643" s="41"/>
      <c r="VPE643" s="41"/>
      <c r="VPF643" s="41"/>
      <c r="VPG643" s="41"/>
      <c r="VPH643" s="41"/>
      <c r="VPI643" s="41"/>
      <c r="VPJ643" s="41"/>
      <c r="VPK643" s="41"/>
      <c r="VPL643" s="41"/>
      <c r="VPM643" s="41"/>
      <c r="VPN643" s="41"/>
      <c r="VPO643" s="41"/>
      <c r="VPP643" s="41"/>
      <c r="VPQ643" s="41"/>
      <c r="VPR643" s="41"/>
      <c r="VPS643" s="41"/>
      <c r="VPT643" s="41"/>
      <c r="VPU643" s="41"/>
      <c r="VPV643" s="41"/>
      <c r="VPW643" s="41"/>
      <c r="VPX643" s="41"/>
      <c r="VPY643" s="41"/>
      <c r="VPZ643" s="41"/>
      <c r="VQA643" s="41"/>
      <c r="VQB643" s="41"/>
      <c r="VQC643" s="41"/>
      <c r="VQD643" s="41"/>
      <c r="VQE643" s="41"/>
      <c r="VQF643" s="41"/>
      <c r="VQG643" s="41"/>
      <c r="VQH643" s="41"/>
      <c r="VQI643" s="41"/>
      <c r="VQJ643" s="41"/>
      <c r="VQK643" s="41"/>
      <c r="VQL643" s="41"/>
      <c r="VQM643" s="41"/>
      <c r="VQN643" s="41"/>
      <c r="VQO643" s="41"/>
      <c r="VQP643" s="41"/>
      <c r="VQQ643" s="41"/>
      <c r="VQR643" s="41"/>
      <c r="VQS643" s="41"/>
      <c r="VQT643" s="41"/>
      <c r="VQU643" s="41"/>
      <c r="VQV643" s="41"/>
      <c r="VQW643" s="41"/>
      <c r="VQX643" s="41"/>
      <c r="VQY643" s="41"/>
      <c r="VQZ643" s="41"/>
      <c r="VRA643" s="41"/>
      <c r="VRB643" s="41"/>
      <c r="VRC643" s="41"/>
      <c r="VRD643" s="41"/>
      <c r="VRE643" s="41"/>
      <c r="VRF643" s="41"/>
      <c r="VRG643" s="41"/>
      <c r="VRH643" s="41"/>
      <c r="VRI643" s="41"/>
      <c r="VRJ643" s="41"/>
      <c r="VRK643" s="41"/>
      <c r="VRL643" s="41"/>
      <c r="VRM643" s="41"/>
      <c r="VRN643" s="41"/>
      <c r="VRO643" s="41"/>
      <c r="VRP643" s="41"/>
      <c r="VRQ643" s="41"/>
      <c r="VRR643" s="41"/>
      <c r="VRS643" s="41"/>
      <c r="VRT643" s="41"/>
      <c r="VRU643" s="41"/>
      <c r="VRV643" s="41"/>
      <c r="VRW643" s="41"/>
      <c r="VRX643" s="41"/>
      <c r="VRY643" s="41"/>
      <c r="VRZ643" s="41"/>
      <c r="VSA643" s="41"/>
      <c r="VSB643" s="41"/>
      <c r="VSC643" s="41"/>
      <c r="VSD643" s="41"/>
      <c r="VSE643" s="41"/>
      <c r="VSF643" s="41"/>
      <c r="VSG643" s="41"/>
      <c r="VSH643" s="41"/>
      <c r="VSI643" s="41"/>
      <c r="VSJ643" s="41"/>
      <c r="VSK643" s="41"/>
      <c r="VSL643" s="41"/>
      <c r="VSM643" s="41"/>
      <c r="VSN643" s="41"/>
      <c r="VSO643" s="41"/>
      <c r="VSP643" s="41"/>
      <c r="VSQ643" s="41"/>
      <c r="VSR643" s="41"/>
      <c r="VSS643" s="41"/>
      <c r="VST643" s="41"/>
      <c r="VSU643" s="41"/>
      <c r="VSV643" s="41"/>
      <c r="VSW643" s="41"/>
      <c r="VSX643" s="41"/>
      <c r="VSY643" s="41"/>
      <c r="VSZ643" s="41"/>
      <c r="VTA643" s="41"/>
      <c r="VTB643" s="41"/>
      <c r="VTC643" s="41"/>
      <c r="VTD643" s="41"/>
      <c r="VTE643" s="41"/>
      <c r="VTF643" s="41"/>
      <c r="VTG643" s="41"/>
      <c r="VTH643" s="41"/>
      <c r="VTI643" s="41"/>
      <c r="VTJ643" s="41"/>
      <c r="VTK643" s="41"/>
      <c r="VTL643" s="41"/>
      <c r="VTM643" s="41"/>
      <c r="VTN643" s="41"/>
      <c r="VTO643" s="41"/>
      <c r="VTP643" s="41"/>
      <c r="VTQ643" s="41"/>
      <c r="VTR643" s="41"/>
      <c r="VTS643" s="41"/>
      <c r="VTT643" s="41"/>
      <c r="VTU643" s="41"/>
      <c r="VTV643" s="41"/>
      <c r="VTW643" s="41"/>
      <c r="VTX643" s="41"/>
      <c r="VTY643" s="41"/>
      <c r="VTZ643" s="41"/>
      <c r="VUA643" s="41"/>
      <c r="VUB643" s="41"/>
      <c r="VUC643" s="41"/>
      <c r="VUD643" s="41"/>
      <c r="VUE643" s="41"/>
      <c r="VUF643" s="41"/>
      <c r="VUG643" s="41"/>
      <c r="VUH643" s="41"/>
      <c r="VUI643" s="41"/>
      <c r="VUJ643" s="41"/>
      <c r="VUK643" s="41"/>
      <c r="VUL643" s="41"/>
      <c r="VUM643" s="41"/>
      <c r="VUN643" s="41"/>
      <c r="VUO643" s="41"/>
      <c r="VUP643" s="41"/>
      <c r="VUQ643" s="41"/>
      <c r="VUR643" s="41"/>
      <c r="VUS643" s="41"/>
      <c r="VUT643" s="41"/>
      <c r="VUU643" s="41"/>
      <c r="VUV643" s="41"/>
      <c r="VUW643" s="41"/>
      <c r="VUX643" s="41"/>
      <c r="VUY643" s="41"/>
      <c r="VUZ643" s="41"/>
      <c r="VVA643" s="41"/>
      <c r="VVB643" s="41"/>
      <c r="VVC643" s="41"/>
      <c r="VVD643" s="41"/>
      <c r="VVE643" s="41"/>
      <c r="VVF643" s="41"/>
      <c r="VVG643" s="41"/>
      <c r="VVH643" s="41"/>
      <c r="VVI643" s="41"/>
      <c r="VVJ643" s="41"/>
      <c r="VVK643" s="41"/>
      <c r="VVL643" s="41"/>
      <c r="VVM643" s="41"/>
      <c r="VVN643" s="41"/>
      <c r="VVO643" s="41"/>
      <c r="VVP643" s="41"/>
      <c r="VVQ643" s="41"/>
      <c r="VVR643" s="41"/>
      <c r="VVS643" s="41"/>
      <c r="VVT643" s="41"/>
      <c r="VVU643" s="41"/>
      <c r="VVV643" s="41"/>
      <c r="VVW643" s="41"/>
      <c r="VVX643" s="41"/>
      <c r="VVY643" s="41"/>
      <c r="VVZ643" s="41"/>
      <c r="VWA643" s="41"/>
      <c r="VWB643" s="41"/>
      <c r="VWC643" s="41"/>
      <c r="VWD643" s="41"/>
      <c r="VWE643" s="41"/>
      <c r="VWF643" s="41"/>
      <c r="VWG643" s="41"/>
      <c r="VWH643" s="41"/>
      <c r="VWI643" s="41"/>
      <c r="VWJ643" s="41"/>
      <c r="VWK643" s="41"/>
      <c r="VWL643" s="41"/>
      <c r="VWM643" s="41"/>
      <c r="VWN643" s="41"/>
      <c r="VWO643" s="41"/>
      <c r="VWP643" s="41"/>
      <c r="VWQ643" s="41"/>
      <c r="VWR643" s="41"/>
      <c r="VWS643" s="41"/>
      <c r="VWT643" s="41"/>
      <c r="VWU643" s="41"/>
      <c r="VWV643" s="41"/>
      <c r="VWW643" s="41"/>
      <c r="VWX643" s="41"/>
      <c r="VWY643" s="41"/>
      <c r="VWZ643" s="41"/>
      <c r="VXA643" s="41"/>
      <c r="VXB643" s="41"/>
      <c r="VXC643" s="41"/>
      <c r="VXD643" s="41"/>
      <c r="VXE643" s="41"/>
      <c r="VXF643" s="41"/>
      <c r="VXG643" s="41"/>
      <c r="VXH643" s="41"/>
      <c r="VXI643" s="41"/>
      <c r="VXJ643" s="41"/>
      <c r="VXK643" s="41"/>
      <c r="VXL643" s="41"/>
      <c r="VXM643" s="41"/>
      <c r="VXN643" s="41"/>
      <c r="VXO643" s="41"/>
      <c r="VXP643" s="41"/>
      <c r="VXQ643" s="41"/>
      <c r="VXR643" s="41"/>
      <c r="VXS643" s="41"/>
      <c r="VXT643" s="41"/>
      <c r="VXU643" s="41"/>
      <c r="VXV643" s="41"/>
      <c r="VXW643" s="41"/>
      <c r="VXX643" s="41"/>
      <c r="VXY643" s="41"/>
      <c r="VXZ643" s="41"/>
      <c r="VYA643" s="41"/>
      <c r="VYB643" s="41"/>
      <c r="VYC643" s="41"/>
      <c r="VYD643" s="41"/>
      <c r="VYE643" s="41"/>
      <c r="VYF643" s="41"/>
      <c r="VYG643" s="41"/>
      <c r="VYH643" s="41"/>
      <c r="VYI643" s="41"/>
      <c r="VYJ643" s="41"/>
      <c r="VYK643" s="41"/>
      <c r="VYL643" s="41"/>
      <c r="VYM643" s="41"/>
      <c r="VYN643" s="41"/>
      <c r="VYO643" s="41"/>
      <c r="VYP643" s="41"/>
      <c r="VYQ643" s="41"/>
      <c r="VYR643" s="41"/>
      <c r="VYS643" s="41"/>
      <c r="VYT643" s="41"/>
      <c r="VYU643" s="41"/>
      <c r="VYV643" s="41"/>
      <c r="VYW643" s="41"/>
      <c r="VYX643" s="41"/>
      <c r="VYY643" s="41"/>
      <c r="VYZ643" s="41"/>
      <c r="VZA643" s="41"/>
      <c r="VZB643" s="41"/>
      <c r="VZC643" s="41"/>
      <c r="VZD643" s="41"/>
      <c r="VZE643" s="41"/>
      <c r="VZF643" s="41"/>
      <c r="VZG643" s="41"/>
      <c r="VZH643" s="41"/>
      <c r="VZI643" s="41"/>
      <c r="VZJ643" s="41"/>
      <c r="VZK643" s="41"/>
      <c r="VZL643" s="41"/>
      <c r="VZM643" s="41"/>
      <c r="VZN643" s="41"/>
      <c r="VZO643" s="41"/>
      <c r="VZP643" s="41"/>
      <c r="VZQ643" s="41"/>
      <c r="VZR643" s="41"/>
      <c r="VZS643" s="41"/>
      <c r="VZT643" s="41"/>
      <c r="VZU643" s="41"/>
      <c r="VZV643" s="41"/>
      <c r="VZW643" s="41"/>
      <c r="VZX643" s="41"/>
      <c r="VZY643" s="41"/>
      <c r="VZZ643" s="41"/>
      <c r="WAA643" s="41"/>
      <c r="WAB643" s="41"/>
      <c r="WAC643" s="41"/>
      <c r="WAD643" s="41"/>
      <c r="WAE643" s="41"/>
      <c r="WAF643" s="41"/>
      <c r="WAG643" s="41"/>
      <c r="WAH643" s="41"/>
      <c r="WAI643" s="41"/>
      <c r="WAJ643" s="41"/>
      <c r="WAK643" s="41"/>
      <c r="WAL643" s="41"/>
      <c r="WAM643" s="41"/>
      <c r="WAN643" s="41"/>
      <c r="WAO643" s="41"/>
      <c r="WAP643" s="41"/>
      <c r="WAQ643" s="41"/>
      <c r="WAR643" s="41"/>
      <c r="WAS643" s="41"/>
      <c r="WAT643" s="41"/>
      <c r="WAU643" s="41"/>
      <c r="WAV643" s="41"/>
      <c r="WAW643" s="41"/>
      <c r="WAX643" s="41"/>
      <c r="WAY643" s="41"/>
      <c r="WAZ643" s="41"/>
      <c r="WBA643" s="41"/>
      <c r="WBB643" s="41"/>
      <c r="WBC643" s="41"/>
      <c r="WBD643" s="41"/>
      <c r="WBE643" s="41"/>
      <c r="WBF643" s="41"/>
      <c r="WBG643" s="41"/>
      <c r="WBH643" s="41"/>
      <c r="WBI643" s="41"/>
      <c r="WBJ643" s="41"/>
      <c r="WBK643" s="41"/>
      <c r="WBL643" s="41"/>
      <c r="WBM643" s="41"/>
      <c r="WBN643" s="41"/>
      <c r="WBO643" s="41"/>
      <c r="WBP643" s="41"/>
      <c r="WBQ643" s="41"/>
      <c r="WBR643" s="41"/>
      <c r="WBS643" s="41"/>
      <c r="WBT643" s="41"/>
      <c r="WBU643" s="41"/>
      <c r="WBV643" s="41"/>
      <c r="WBW643" s="41"/>
      <c r="WBX643" s="41"/>
      <c r="WBY643" s="41"/>
      <c r="WBZ643" s="41"/>
      <c r="WCA643" s="41"/>
      <c r="WCB643" s="41"/>
      <c r="WCC643" s="41"/>
      <c r="WCD643" s="41"/>
      <c r="WCE643" s="41"/>
      <c r="WCF643" s="41"/>
      <c r="WCG643" s="41"/>
      <c r="WCH643" s="41"/>
      <c r="WCI643" s="41"/>
      <c r="WCJ643" s="41"/>
      <c r="WCK643" s="41"/>
      <c r="WCL643" s="41"/>
      <c r="WCM643" s="41"/>
      <c r="WCN643" s="41"/>
      <c r="WCO643" s="41"/>
      <c r="WCP643" s="41"/>
      <c r="WCQ643" s="41"/>
      <c r="WCR643" s="41"/>
      <c r="WCS643" s="41"/>
      <c r="WCT643" s="41"/>
      <c r="WCU643" s="41"/>
      <c r="WCV643" s="41"/>
      <c r="WCW643" s="41"/>
      <c r="WCX643" s="41"/>
      <c r="WCY643" s="41"/>
      <c r="WCZ643" s="41"/>
      <c r="WDA643" s="41"/>
      <c r="WDB643" s="41"/>
      <c r="WDC643" s="41"/>
      <c r="WDD643" s="41"/>
      <c r="WDE643" s="41"/>
      <c r="WDF643" s="41"/>
      <c r="WDG643" s="41"/>
      <c r="WDH643" s="41"/>
      <c r="WDI643" s="41"/>
      <c r="WDJ643" s="41"/>
      <c r="WDK643" s="41"/>
      <c r="WDL643" s="41"/>
      <c r="WDM643" s="41"/>
      <c r="WDN643" s="41"/>
      <c r="WDO643" s="41"/>
      <c r="WDP643" s="41"/>
      <c r="WDQ643" s="41"/>
      <c r="WDR643" s="41"/>
      <c r="WDS643" s="41"/>
      <c r="WDT643" s="41"/>
      <c r="WDU643" s="41"/>
      <c r="WDV643" s="41"/>
      <c r="WDW643" s="41"/>
      <c r="WDX643" s="41"/>
      <c r="WDY643" s="41"/>
      <c r="WDZ643" s="41"/>
      <c r="WEA643" s="41"/>
      <c r="WEB643" s="41"/>
      <c r="WEC643" s="41"/>
      <c r="WED643" s="41"/>
      <c r="WEE643" s="41"/>
      <c r="WEF643" s="41"/>
      <c r="WEG643" s="41"/>
      <c r="WEH643" s="41"/>
      <c r="WEI643" s="41"/>
      <c r="WEJ643" s="41"/>
      <c r="WEK643" s="41"/>
      <c r="WEL643" s="41"/>
      <c r="WEM643" s="41"/>
      <c r="WEN643" s="41"/>
      <c r="WEO643" s="41"/>
      <c r="WEP643" s="41"/>
      <c r="WEQ643" s="41"/>
      <c r="WER643" s="41"/>
      <c r="WES643" s="41"/>
      <c r="WET643" s="41"/>
      <c r="WEU643" s="41"/>
      <c r="WEV643" s="41"/>
      <c r="WEW643" s="41"/>
      <c r="WEX643" s="41"/>
      <c r="WEY643" s="41"/>
      <c r="WEZ643" s="41"/>
      <c r="WFA643" s="41"/>
      <c r="WFB643" s="41"/>
      <c r="WFC643" s="41"/>
      <c r="WFD643" s="41"/>
      <c r="WFE643" s="41"/>
      <c r="WFF643" s="41"/>
      <c r="WFG643" s="41"/>
      <c r="WFH643" s="41"/>
      <c r="WFI643" s="41"/>
      <c r="WFJ643" s="41"/>
      <c r="WFK643" s="41"/>
      <c r="WFL643" s="41"/>
      <c r="WFM643" s="41"/>
      <c r="WFN643" s="41"/>
      <c r="WFO643" s="41"/>
      <c r="WFP643" s="41"/>
      <c r="WFQ643" s="41"/>
      <c r="WFR643" s="41"/>
      <c r="WFS643" s="41"/>
      <c r="WFT643" s="41"/>
      <c r="WFU643" s="41"/>
      <c r="WFV643" s="41"/>
      <c r="WFW643" s="41"/>
      <c r="WFX643" s="41"/>
      <c r="WFY643" s="41"/>
      <c r="WFZ643" s="41"/>
      <c r="WGA643" s="41"/>
      <c r="WGB643" s="41"/>
      <c r="WGC643" s="41"/>
      <c r="WGD643" s="41"/>
      <c r="WGE643" s="41"/>
      <c r="WGF643" s="41"/>
      <c r="WGG643" s="41"/>
      <c r="WGH643" s="41"/>
      <c r="WGI643" s="41"/>
      <c r="WGJ643" s="41"/>
      <c r="WGK643" s="41"/>
      <c r="WGL643" s="41"/>
      <c r="WGM643" s="41"/>
      <c r="WGN643" s="41"/>
      <c r="WGO643" s="41"/>
      <c r="WGP643" s="41"/>
      <c r="WGQ643" s="41"/>
      <c r="WGR643" s="41"/>
      <c r="WGS643" s="41"/>
      <c r="WGT643" s="41"/>
      <c r="WGU643" s="41"/>
      <c r="WGV643" s="41"/>
      <c r="WGW643" s="41"/>
      <c r="WGX643" s="41"/>
      <c r="WGY643" s="41"/>
      <c r="WGZ643" s="41"/>
      <c r="WHA643" s="41"/>
      <c r="WHB643" s="41"/>
      <c r="WHC643" s="41"/>
      <c r="WHD643" s="41"/>
      <c r="WHE643" s="41"/>
      <c r="WHF643" s="41"/>
      <c r="WHG643" s="41"/>
      <c r="WHH643" s="41"/>
      <c r="WHI643" s="41"/>
      <c r="WHJ643" s="41"/>
      <c r="WHK643" s="41"/>
      <c r="WHL643" s="41"/>
      <c r="WHM643" s="41"/>
      <c r="WHN643" s="41"/>
      <c r="WHO643" s="41"/>
      <c r="WHP643" s="41"/>
      <c r="WHQ643" s="41"/>
      <c r="WHR643" s="41"/>
      <c r="WHS643" s="41"/>
      <c r="WHT643" s="41"/>
      <c r="WHU643" s="41"/>
      <c r="WHV643" s="41"/>
      <c r="WHW643" s="41"/>
      <c r="WHX643" s="41"/>
      <c r="WHY643" s="41"/>
      <c r="WHZ643" s="41"/>
      <c r="WIA643" s="41"/>
      <c r="WIB643" s="41"/>
      <c r="WIC643" s="41"/>
      <c r="WID643" s="41"/>
      <c r="WIE643" s="41"/>
      <c r="WIF643" s="41"/>
      <c r="WIG643" s="41"/>
      <c r="WIH643" s="41"/>
      <c r="WII643" s="41"/>
      <c r="WIJ643" s="41"/>
      <c r="WIK643" s="41"/>
      <c r="WIL643" s="41"/>
      <c r="WIM643" s="41"/>
      <c r="WIN643" s="41"/>
      <c r="WIO643" s="41"/>
      <c r="WIP643" s="41"/>
      <c r="WIQ643" s="41"/>
      <c r="WIR643" s="41"/>
      <c r="WIS643" s="41"/>
      <c r="WIT643" s="41"/>
      <c r="WIU643" s="41"/>
      <c r="WIV643" s="41"/>
      <c r="WIW643" s="41"/>
      <c r="WIX643" s="41"/>
      <c r="WIY643" s="41"/>
      <c r="WIZ643" s="41"/>
      <c r="WJA643" s="41"/>
      <c r="WJB643" s="41"/>
      <c r="WJC643" s="41"/>
      <c r="WJD643" s="41"/>
      <c r="WJE643" s="41"/>
      <c r="WJF643" s="41"/>
      <c r="WJG643" s="41"/>
      <c r="WJH643" s="41"/>
      <c r="WJI643" s="41"/>
      <c r="WJJ643" s="41"/>
      <c r="WJK643" s="41"/>
      <c r="WJL643" s="41"/>
      <c r="WJM643" s="41"/>
      <c r="WJN643" s="41"/>
      <c r="WJO643" s="41"/>
      <c r="WJP643" s="41"/>
      <c r="WJQ643" s="41"/>
      <c r="WJR643" s="41"/>
      <c r="WJS643" s="41"/>
      <c r="WJT643" s="41"/>
      <c r="WJU643" s="41"/>
      <c r="WJV643" s="41"/>
      <c r="WJW643" s="41"/>
      <c r="WJX643" s="41"/>
      <c r="WJY643" s="41"/>
      <c r="WJZ643" s="41"/>
      <c r="WKA643" s="41"/>
      <c r="WKB643" s="41"/>
      <c r="WKC643" s="41"/>
      <c r="WKD643" s="41"/>
      <c r="WKE643" s="41"/>
      <c r="WKF643" s="41"/>
      <c r="WKG643" s="41"/>
      <c r="WKH643" s="41"/>
      <c r="WKI643" s="41"/>
      <c r="WKJ643" s="41"/>
      <c r="WKK643" s="41"/>
      <c r="WKL643" s="41"/>
      <c r="WKM643" s="41"/>
      <c r="WKN643" s="41"/>
      <c r="WKO643" s="41"/>
      <c r="WKP643" s="41"/>
      <c r="WKQ643" s="41"/>
      <c r="WKR643" s="41"/>
      <c r="WKS643" s="41"/>
      <c r="WKT643" s="41"/>
      <c r="WKU643" s="41"/>
      <c r="WKV643" s="41"/>
      <c r="WKW643" s="41"/>
      <c r="WKX643" s="41"/>
      <c r="WKY643" s="41"/>
      <c r="WKZ643" s="41"/>
      <c r="WLA643" s="41"/>
      <c r="WLB643" s="41"/>
      <c r="WLC643" s="41"/>
      <c r="WLD643" s="41"/>
      <c r="WLE643" s="41"/>
      <c r="WLF643" s="41"/>
      <c r="WLG643" s="41"/>
      <c r="WLH643" s="41"/>
      <c r="WLI643" s="41"/>
      <c r="WLJ643" s="41"/>
      <c r="WLK643" s="41"/>
      <c r="WLL643" s="41"/>
      <c r="WLM643" s="41"/>
      <c r="WLN643" s="41"/>
      <c r="WLO643" s="41"/>
      <c r="WLP643" s="41"/>
      <c r="WLQ643" s="41"/>
      <c r="WLR643" s="41"/>
      <c r="WLS643" s="41"/>
      <c r="WLT643" s="41"/>
      <c r="WLU643" s="41"/>
      <c r="WLV643" s="41"/>
      <c r="WLW643" s="41"/>
      <c r="WLX643" s="41"/>
      <c r="WLY643" s="41"/>
      <c r="WLZ643" s="41"/>
      <c r="WMA643" s="41"/>
      <c r="WMB643" s="41"/>
      <c r="WMC643" s="41"/>
      <c r="WMD643" s="41"/>
      <c r="WME643" s="41"/>
      <c r="WMF643" s="41"/>
      <c r="WMG643" s="41"/>
      <c r="WMH643" s="41"/>
      <c r="WMI643" s="41"/>
      <c r="WMJ643" s="41"/>
      <c r="WMK643" s="41"/>
      <c r="WML643" s="41"/>
      <c r="WMM643" s="41"/>
      <c r="WMN643" s="41"/>
      <c r="WMO643" s="41"/>
      <c r="WMP643" s="41"/>
      <c r="WMQ643" s="41"/>
      <c r="WMR643" s="41"/>
      <c r="WMS643" s="41"/>
      <c r="WMT643" s="41"/>
      <c r="WMU643" s="41"/>
      <c r="WMV643" s="41"/>
      <c r="WMW643" s="41"/>
      <c r="WMX643" s="41"/>
      <c r="WMY643" s="41"/>
      <c r="WMZ643" s="41"/>
      <c r="WNA643" s="41"/>
      <c r="WNB643" s="41"/>
      <c r="WNC643" s="41"/>
      <c r="WND643" s="41"/>
      <c r="WNE643" s="41"/>
      <c r="WNF643" s="41"/>
      <c r="WNG643" s="41"/>
      <c r="WNH643" s="41"/>
      <c r="WNI643" s="41"/>
      <c r="WNJ643" s="41"/>
      <c r="WNK643" s="41"/>
      <c r="WNL643" s="41"/>
      <c r="WNM643" s="41"/>
      <c r="WNN643" s="41"/>
      <c r="WNO643" s="41"/>
      <c r="WNP643" s="41"/>
      <c r="WNQ643" s="41"/>
      <c r="WNR643" s="41"/>
      <c r="WNS643" s="41"/>
      <c r="WNT643" s="41"/>
      <c r="WNU643" s="41"/>
      <c r="WNV643" s="41"/>
      <c r="WNW643" s="41"/>
      <c r="WNX643" s="41"/>
      <c r="WNY643" s="41"/>
      <c r="WNZ643" s="41"/>
      <c r="WOA643" s="41"/>
      <c r="WOB643" s="41"/>
      <c r="WOC643" s="41"/>
      <c r="WOD643" s="41"/>
      <c r="WOE643" s="41"/>
      <c r="WOF643" s="41"/>
      <c r="WOG643" s="41"/>
      <c r="WOH643" s="41"/>
      <c r="WOI643" s="41"/>
      <c r="WOJ643" s="41"/>
      <c r="WOK643" s="41"/>
      <c r="WOL643" s="41"/>
      <c r="WOM643" s="41"/>
      <c r="WON643" s="41"/>
      <c r="WOO643" s="41"/>
      <c r="WOP643" s="41"/>
      <c r="WOQ643" s="41"/>
      <c r="WOR643" s="41"/>
      <c r="WOS643" s="41"/>
      <c r="WOT643" s="41"/>
      <c r="WOU643" s="41"/>
      <c r="WOV643" s="41"/>
      <c r="WOW643" s="41"/>
      <c r="WOX643" s="41"/>
      <c r="WOY643" s="41"/>
      <c r="WOZ643" s="41"/>
      <c r="WPA643" s="41"/>
      <c r="WPB643" s="41"/>
      <c r="WPC643" s="41"/>
      <c r="WPD643" s="41"/>
      <c r="WPE643" s="41"/>
      <c r="WPF643" s="41"/>
      <c r="WPG643" s="41"/>
      <c r="WPH643" s="41"/>
      <c r="WPI643" s="41"/>
      <c r="WPJ643" s="41"/>
      <c r="WPK643" s="41"/>
      <c r="WPL643" s="41"/>
      <c r="WPM643" s="41"/>
      <c r="WPN643" s="41"/>
      <c r="WPO643" s="41"/>
      <c r="WPP643" s="41"/>
      <c r="WPQ643" s="41"/>
      <c r="WPR643" s="41"/>
      <c r="WPS643" s="41"/>
      <c r="WPT643" s="41"/>
      <c r="WPU643" s="41"/>
      <c r="WPV643" s="41"/>
      <c r="WPW643" s="41"/>
      <c r="WPX643" s="41"/>
      <c r="WPY643" s="41"/>
      <c r="WPZ643" s="41"/>
      <c r="WQA643" s="41"/>
      <c r="WQB643" s="41"/>
      <c r="WQC643" s="41"/>
      <c r="WQD643" s="41"/>
      <c r="WQE643" s="41"/>
      <c r="WQF643" s="41"/>
      <c r="WQG643" s="41"/>
      <c r="WQH643" s="41"/>
      <c r="WQI643" s="41"/>
      <c r="WQJ643" s="41"/>
      <c r="WQK643" s="41"/>
      <c r="WQL643" s="41"/>
      <c r="WQM643" s="41"/>
      <c r="WQN643" s="41"/>
      <c r="WQO643" s="41"/>
      <c r="WQP643" s="41"/>
      <c r="WQQ643" s="41"/>
      <c r="WQR643" s="41"/>
      <c r="WQS643" s="41"/>
      <c r="WQT643" s="41"/>
      <c r="WQU643" s="41"/>
      <c r="WQV643" s="41"/>
      <c r="WQW643" s="41"/>
      <c r="WQX643" s="41"/>
      <c r="WQY643" s="41"/>
      <c r="WQZ643" s="41"/>
      <c r="WRA643" s="41"/>
      <c r="WRB643" s="41"/>
      <c r="WRC643" s="41"/>
      <c r="WRD643" s="41"/>
      <c r="WRE643" s="41"/>
      <c r="WRF643" s="41"/>
      <c r="WRG643" s="41"/>
      <c r="WRH643" s="41"/>
      <c r="WRI643" s="41"/>
      <c r="WRJ643" s="41"/>
      <c r="WRK643" s="41"/>
      <c r="WRL643" s="41"/>
      <c r="WRM643" s="41"/>
      <c r="WRN643" s="41"/>
      <c r="WRO643" s="41"/>
      <c r="WRP643" s="41"/>
      <c r="WRQ643" s="41"/>
      <c r="WRR643" s="41"/>
      <c r="WRS643" s="41"/>
      <c r="WRT643" s="41"/>
      <c r="WRU643" s="41"/>
      <c r="WRV643" s="41"/>
      <c r="WRW643" s="41"/>
      <c r="WRX643" s="41"/>
      <c r="WRY643" s="41"/>
      <c r="WRZ643" s="41"/>
      <c r="WSA643" s="41"/>
      <c r="WSB643" s="41"/>
      <c r="WSC643" s="41"/>
      <c r="WSD643" s="41"/>
      <c r="WSE643" s="41"/>
      <c r="WSF643" s="41"/>
      <c r="WSG643" s="41"/>
      <c r="WSH643" s="41"/>
      <c r="WSI643" s="41"/>
      <c r="WSJ643" s="41"/>
      <c r="WSK643" s="41"/>
      <c r="WSL643" s="41"/>
      <c r="WSM643" s="41"/>
      <c r="WSN643" s="41"/>
      <c r="WSO643" s="41"/>
      <c r="WSP643" s="41"/>
      <c r="WSQ643" s="41"/>
      <c r="WSR643" s="41"/>
      <c r="WSS643" s="41"/>
      <c r="WST643" s="41"/>
      <c r="WSU643" s="41"/>
      <c r="WSV643" s="41"/>
      <c r="WSW643" s="41"/>
      <c r="WSX643" s="41"/>
      <c r="WSY643" s="41"/>
      <c r="WSZ643" s="41"/>
      <c r="WTA643" s="41"/>
      <c r="WTB643" s="41"/>
      <c r="WTC643" s="41"/>
      <c r="WTD643" s="41"/>
      <c r="WTE643" s="41"/>
      <c r="WTF643" s="41"/>
      <c r="WTG643" s="41"/>
      <c r="WTH643" s="41"/>
      <c r="WTI643" s="41"/>
      <c r="WTJ643" s="41"/>
      <c r="WTK643" s="41"/>
      <c r="WTL643" s="41"/>
      <c r="WTM643" s="41"/>
      <c r="WTN643" s="41"/>
      <c r="WTO643" s="41"/>
      <c r="WTP643" s="41"/>
      <c r="WTQ643" s="41"/>
      <c r="WTR643" s="41"/>
      <c r="WTS643" s="41"/>
      <c r="WTT643" s="41"/>
      <c r="WTU643" s="41"/>
      <c r="WTV643" s="41"/>
      <c r="WTW643" s="41"/>
      <c r="WTX643" s="41"/>
      <c r="WTY643" s="41"/>
      <c r="WTZ643" s="41"/>
      <c r="WUA643" s="41"/>
      <c r="WUB643" s="41"/>
      <c r="WUC643" s="41"/>
      <c r="WUD643" s="41"/>
      <c r="WUE643" s="41"/>
      <c r="WUF643" s="41"/>
      <c r="WUG643" s="41"/>
      <c r="WUH643" s="41"/>
      <c r="WUI643" s="41"/>
      <c r="WUJ643" s="41"/>
      <c r="WUK643" s="41"/>
      <c r="WUL643" s="41"/>
      <c r="WUM643" s="41"/>
      <c r="WUN643" s="41"/>
      <c r="WUO643" s="41"/>
      <c r="WUP643" s="41"/>
      <c r="WUQ643" s="41"/>
      <c r="WUR643" s="41"/>
      <c r="WUS643" s="41"/>
      <c r="WUT643" s="41"/>
      <c r="WUU643" s="41"/>
      <c r="WUV643" s="41"/>
      <c r="WUW643" s="41"/>
      <c r="WUX643" s="41"/>
      <c r="WUY643" s="41"/>
      <c r="WUZ643" s="41"/>
      <c r="WVA643" s="41"/>
      <c r="WVB643" s="41"/>
      <c r="WVC643" s="41"/>
      <c r="WVD643" s="41"/>
      <c r="WVE643" s="41"/>
      <c r="WVF643" s="41"/>
      <c r="WVG643" s="41"/>
      <c r="WVH643" s="41"/>
      <c r="WVI643" s="41"/>
      <c r="WVJ643" s="41"/>
      <c r="WVK643" s="41"/>
      <c r="WVL643" s="41"/>
      <c r="WVM643" s="41"/>
      <c r="WVN643" s="41"/>
      <c r="WVO643" s="41"/>
      <c r="WVP643" s="41"/>
      <c r="WVQ643" s="41"/>
      <c r="WVR643" s="41"/>
      <c r="WVS643" s="41"/>
      <c r="WVT643" s="41"/>
      <c r="WVU643" s="41"/>
      <c r="WVV643" s="41"/>
      <c r="WVW643" s="41"/>
      <c r="WVX643" s="41"/>
      <c r="WVY643" s="41"/>
      <c r="WVZ643" s="41"/>
      <c r="WWA643" s="41"/>
      <c r="WWB643" s="41"/>
      <c r="WWC643" s="41"/>
      <c r="WWD643" s="41"/>
      <c r="WWE643" s="41"/>
      <c r="WWF643" s="41"/>
      <c r="WWG643" s="41"/>
      <c r="WWH643" s="41"/>
      <c r="WWI643" s="41"/>
      <c r="WWJ643" s="41"/>
      <c r="WWK643" s="41"/>
      <c r="WWL643" s="41"/>
      <c r="WWM643" s="41"/>
      <c r="WWN643" s="41"/>
      <c r="WWO643" s="41"/>
      <c r="WWP643" s="41"/>
      <c r="WWQ643" s="41"/>
      <c r="WWR643" s="41"/>
      <c r="WWS643" s="41"/>
      <c r="WWT643" s="41"/>
      <c r="WWU643" s="41"/>
      <c r="WWV643" s="41"/>
      <c r="WWW643" s="41"/>
      <c r="WWX643" s="41"/>
      <c r="WWY643" s="41"/>
      <c r="WWZ643" s="41"/>
      <c r="WXA643" s="41"/>
      <c r="WXB643" s="41"/>
      <c r="WXC643" s="41"/>
      <c r="WXD643" s="41"/>
      <c r="WXE643" s="41"/>
      <c r="WXF643" s="41"/>
      <c r="WXG643" s="41"/>
      <c r="WXH643" s="41"/>
      <c r="WXI643" s="41"/>
      <c r="WXJ643" s="41"/>
      <c r="WXK643" s="41"/>
      <c r="WXL643" s="41"/>
      <c r="WXM643" s="41"/>
      <c r="WXN643" s="41"/>
      <c r="WXO643" s="41"/>
      <c r="WXP643" s="41"/>
      <c r="WXQ643" s="41"/>
      <c r="WXR643" s="41"/>
      <c r="WXS643" s="41"/>
      <c r="WXT643" s="41"/>
      <c r="WXU643" s="41"/>
      <c r="WXV643" s="41"/>
      <c r="WXW643" s="41"/>
      <c r="WXX643" s="41"/>
      <c r="WXY643" s="41"/>
      <c r="WXZ643" s="41"/>
      <c r="WYA643" s="41"/>
      <c r="WYB643" s="41"/>
      <c r="WYC643" s="41"/>
      <c r="WYD643" s="41"/>
      <c r="WYE643" s="41"/>
      <c r="WYF643" s="41"/>
      <c r="WYG643" s="41"/>
      <c r="WYH643" s="41"/>
      <c r="WYI643" s="41"/>
      <c r="WYJ643" s="41"/>
      <c r="WYK643" s="41"/>
      <c r="WYL643" s="41"/>
      <c r="WYM643" s="41"/>
      <c r="WYN643" s="41"/>
      <c r="WYO643" s="41"/>
      <c r="WYP643" s="41"/>
      <c r="WYQ643" s="41"/>
      <c r="WYR643" s="41"/>
      <c r="WYS643" s="41"/>
      <c r="WYT643" s="41"/>
      <c r="WYU643" s="41"/>
      <c r="WYV643" s="41"/>
      <c r="WYW643" s="41"/>
      <c r="WYX643" s="41"/>
      <c r="WYY643" s="41"/>
      <c r="WYZ643" s="41"/>
      <c r="WZA643" s="41"/>
      <c r="WZB643" s="41"/>
      <c r="WZC643" s="41"/>
      <c r="WZD643" s="41"/>
      <c r="WZE643" s="41"/>
      <c r="WZF643" s="41"/>
      <c r="WZG643" s="41"/>
      <c r="WZH643" s="41"/>
      <c r="WZI643" s="41"/>
      <c r="WZJ643" s="41"/>
      <c r="WZK643" s="41"/>
      <c r="WZL643" s="41"/>
      <c r="WZM643" s="41"/>
      <c r="WZN643" s="41"/>
      <c r="WZO643" s="41"/>
      <c r="WZP643" s="41"/>
      <c r="WZQ643" s="41"/>
      <c r="WZR643" s="41"/>
      <c r="WZS643" s="41"/>
      <c r="WZT643" s="41"/>
      <c r="WZU643" s="41"/>
      <c r="WZV643" s="41"/>
      <c r="WZW643" s="41"/>
      <c r="WZX643" s="41"/>
      <c r="WZY643" s="41"/>
      <c r="WZZ643" s="41"/>
      <c r="XAA643" s="41"/>
      <c r="XAB643" s="41"/>
      <c r="XAC643" s="41"/>
      <c r="XAD643" s="41"/>
      <c r="XAE643" s="41"/>
      <c r="XAF643" s="41"/>
      <c r="XAG643" s="41"/>
      <c r="XAH643" s="41"/>
      <c r="XAI643" s="41"/>
      <c r="XAJ643" s="41"/>
      <c r="XAK643" s="41"/>
      <c r="XAL643" s="41"/>
      <c r="XAM643" s="41"/>
      <c r="XAN643" s="41"/>
      <c r="XAO643" s="41"/>
      <c r="XAP643" s="41"/>
      <c r="XAQ643" s="41"/>
      <c r="XAR643" s="41"/>
      <c r="XAS643" s="41"/>
      <c r="XAT643" s="41"/>
      <c r="XAU643" s="41"/>
      <c r="XAV643" s="41"/>
      <c r="XAW643" s="41"/>
      <c r="XAX643" s="41"/>
      <c r="XAY643" s="41"/>
      <c r="XAZ643" s="41"/>
      <c r="XBA643" s="41"/>
      <c r="XBB643" s="41"/>
      <c r="XBC643" s="41"/>
      <c r="XBD643" s="41"/>
      <c r="XBE643" s="41"/>
      <c r="XBF643" s="41"/>
      <c r="XBG643" s="41"/>
      <c r="XBH643" s="41"/>
      <c r="XBI643" s="41"/>
      <c r="XBJ643" s="41"/>
      <c r="XBK643" s="41"/>
      <c r="XBL643" s="41"/>
      <c r="XBM643" s="41"/>
      <c r="XBN643" s="41"/>
      <c r="XBO643" s="41"/>
      <c r="XBP643" s="41"/>
      <c r="XBQ643" s="41"/>
      <c r="XBR643" s="41"/>
      <c r="XBS643" s="41"/>
      <c r="XBT643" s="41"/>
      <c r="XBU643" s="41"/>
      <c r="XBV643" s="41"/>
      <c r="XBW643" s="41"/>
      <c r="XBX643" s="41"/>
      <c r="XBY643" s="41"/>
      <c r="XBZ643" s="41"/>
      <c r="XCA643" s="41"/>
      <c r="XCB643" s="41"/>
      <c r="XCC643" s="41"/>
      <c r="XCD643" s="41"/>
      <c r="XCE643" s="41"/>
      <c r="XCF643" s="41"/>
      <c r="XCG643" s="41"/>
      <c r="XCH643" s="41"/>
      <c r="XCI643" s="41"/>
      <c r="XCJ643" s="41"/>
      <c r="XCK643" s="41"/>
      <c r="XCL643" s="41"/>
      <c r="XCM643" s="41"/>
      <c r="XCN643" s="41"/>
      <c r="XCO643" s="41"/>
      <c r="XCP643" s="41"/>
      <c r="XCQ643" s="41"/>
      <c r="XCR643" s="41"/>
      <c r="XCS643" s="41"/>
      <c r="XCT643" s="41"/>
      <c r="XCU643" s="41"/>
      <c r="XCV643" s="41"/>
      <c r="XCW643" s="41"/>
      <c r="XCX643" s="41"/>
      <c r="XCY643" s="41"/>
      <c r="XCZ643" s="41"/>
      <c r="XDA643" s="41"/>
      <c r="XDB643" s="41"/>
      <c r="XDC643" s="41"/>
      <c r="XDD643" s="41"/>
      <c r="XDE643" s="41"/>
      <c r="XDF643" s="41"/>
      <c r="XDG643" s="41"/>
      <c r="XDH643" s="41"/>
      <c r="XDI643" s="41"/>
      <c r="XDJ643" s="41"/>
      <c r="XDK643" s="41"/>
      <c r="XDL643" s="41"/>
      <c r="XDM643" s="41"/>
      <c r="XDN643" s="41"/>
      <c r="XDO643" s="41"/>
      <c r="XDP643" s="41"/>
      <c r="XDQ643" s="41"/>
      <c r="XDR643" s="41"/>
      <c r="XDS643" s="41"/>
      <c r="XDT643" s="41"/>
      <c r="XDU643" s="41"/>
      <c r="XDV643" s="41"/>
      <c r="XDW643" s="41"/>
      <c r="XDX643" s="41"/>
      <c r="XDY643" s="41"/>
      <c r="XDZ643" s="41"/>
      <c r="XEA643" s="41"/>
      <c r="XEB643" s="41"/>
      <c r="XEC643" s="41"/>
      <c r="XED643" s="41"/>
      <c r="XEE643" s="41"/>
      <c r="XEF643" s="41"/>
      <c r="XEG643" s="41"/>
      <c r="XEH643" s="41"/>
      <c r="XEI643" s="41"/>
      <c r="XEJ643" s="41"/>
      <c r="XEK643" s="41"/>
      <c r="XEL643" s="41"/>
      <c r="XEM643" s="41"/>
      <c r="XEN643" s="41"/>
      <c r="XEO643" s="41"/>
      <c r="XEP643" s="41"/>
      <c r="XEQ643" s="41"/>
      <c r="XER643" s="41"/>
      <c r="XES643" s="41"/>
      <c r="XET643" s="41"/>
      <c r="XEU643" s="41"/>
      <c r="XEV643" s="41"/>
      <c r="XEW643" s="41"/>
      <c r="XEX643" s="41"/>
      <c r="XEY643" s="41"/>
      <c r="XEZ643" s="41"/>
      <c r="XFA643" s="41"/>
      <c r="XFB643" s="41"/>
    </row>
    <row r="644" spans="1:16382" ht="22.5" x14ac:dyDescent="0.45">
      <c r="A644" s="226" t="s">
        <v>50</v>
      </c>
      <c r="B644" s="122">
        <v>2</v>
      </c>
      <c r="C644" s="143" t="str">
        <f>IF(B644=0, -10, IF(B644=1, -5, "0"))</f>
        <v>0</v>
      </c>
      <c r="D644" s="200"/>
      <c r="E644" s="124"/>
      <c r="F644" s="123"/>
      <c r="G644" s="114"/>
    </row>
    <row r="645" spans="1:16382" ht="21" x14ac:dyDescent="0.4">
      <c r="A645" s="138" t="s">
        <v>188</v>
      </c>
      <c r="B645" s="122">
        <v>2</v>
      </c>
      <c r="C645" s="122"/>
      <c r="D645" s="266"/>
      <c r="E645" s="121"/>
      <c r="F645" s="123"/>
      <c r="G645" s="114"/>
    </row>
    <row r="646" spans="1:16382" ht="21" x14ac:dyDescent="0.4">
      <c r="A646" s="121" t="s">
        <v>222</v>
      </c>
      <c r="B646" s="122">
        <v>2</v>
      </c>
      <c r="C646" s="126"/>
      <c r="D646" s="265"/>
      <c r="E646" s="124"/>
      <c r="F646" s="123"/>
      <c r="G646" s="114"/>
    </row>
    <row r="647" spans="1:16382" ht="34.5" customHeight="1" x14ac:dyDescent="0.4">
      <c r="A647" s="203" t="s">
        <v>419</v>
      </c>
      <c r="B647" s="122">
        <v>2</v>
      </c>
      <c r="C647" s="126"/>
      <c r="D647" s="265"/>
      <c r="E647" s="124"/>
      <c r="F647" s="123"/>
      <c r="G647" s="114"/>
    </row>
    <row r="648" spans="1:16382" ht="45" x14ac:dyDescent="0.4">
      <c r="A648" s="244" t="s">
        <v>457</v>
      </c>
      <c r="B648" s="122">
        <v>2</v>
      </c>
      <c r="C648" s="143" t="str">
        <f>IF(B648=0, -10, "0")</f>
        <v>0</v>
      </c>
      <c r="D648" s="265"/>
      <c r="E648" s="124"/>
      <c r="F648" s="123"/>
      <c r="G648" s="114"/>
    </row>
    <row r="649" spans="1:16382" ht="21" x14ac:dyDescent="0.4">
      <c r="A649" s="203" t="s">
        <v>418</v>
      </c>
      <c r="B649" s="122">
        <v>2</v>
      </c>
      <c r="C649" s="174"/>
      <c r="D649" s="265"/>
      <c r="E649" s="124"/>
      <c r="F649" s="123"/>
      <c r="G649" s="114"/>
    </row>
    <row r="650" spans="1:16382" ht="22.5" x14ac:dyDescent="0.4">
      <c r="A650" s="449" t="s">
        <v>34</v>
      </c>
      <c r="B650" s="450"/>
      <c r="C650" s="451"/>
      <c r="D650" s="148">
        <f>SUM(B643:C649)</f>
        <v>14</v>
      </c>
      <c r="E650" s="326"/>
      <c r="F650" s="326"/>
      <c r="G650" s="114"/>
    </row>
    <row r="651" spans="1:16382" ht="21" x14ac:dyDescent="0.4">
      <c r="A651" s="148" t="s">
        <v>33</v>
      </c>
      <c r="B651" s="249"/>
      <c r="C651" s="249"/>
      <c r="D651" s="133">
        <f>D650/(COUNT(B643:C649)*2)</f>
        <v>1</v>
      </c>
      <c r="E651" s="173"/>
      <c r="F651" s="173"/>
      <c r="G651" s="114"/>
    </row>
    <row r="652" spans="1:16382" ht="22.5" x14ac:dyDescent="0.3">
      <c r="A652" s="476"/>
      <c r="B652" s="476"/>
      <c r="C652" s="476"/>
      <c r="D652" s="476"/>
      <c r="E652" s="476"/>
      <c r="F652" s="476"/>
      <c r="G652" s="476"/>
    </row>
    <row r="653" spans="1:16382" ht="24.75" x14ac:dyDescent="0.4">
      <c r="A653" s="363" t="s">
        <v>26</v>
      </c>
      <c r="B653" s="487"/>
      <c r="C653" s="487"/>
      <c r="D653" s="487"/>
      <c r="E653" s="487"/>
      <c r="F653" s="488"/>
      <c r="G653" s="108"/>
    </row>
    <row r="654" spans="1:16382" ht="84" x14ac:dyDescent="0.4">
      <c r="A654" s="160" t="s">
        <v>223</v>
      </c>
      <c r="B654" s="122" t="s">
        <v>30</v>
      </c>
      <c r="C654" s="122"/>
      <c r="D654" s="163" t="s">
        <v>602</v>
      </c>
      <c r="E654" s="124"/>
      <c r="F654" s="123"/>
      <c r="G654" s="108"/>
    </row>
    <row r="655" spans="1:16382" ht="21" x14ac:dyDescent="0.4">
      <c r="A655" s="203" t="s">
        <v>419</v>
      </c>
      <c r="B655" s="122" t="s">
        <v>30</v>
      </c>
      <c r="C655" s="174"/>
      <c r="D655" s="179"/>
      <c r="E655" s="127"/>
      <c r="F655" s="123"/>
      <c r="G655" s="108"/>
    </row>
    <row r="656" spans="1:16382" ht="21" x14ac:dyDescent="0.4">
      <c r="A656" s="203" t="s">
        <v>418</v>
      </c>
      <c r="B656" s="122" t="s">
        <v>30</v>
      </c>
      <c r="C656" s="174"/>
      <c r="D656" s="179"/>
      <c r="E656" s="127"/>
      <c r="F656" s="123"/>
      <c r="G656" s="108"/>
    </row>
    <row r="657" spans="1:7" ht="22.5" x14ac:dyDescent="0.45">
      <c r="A657" s="226" t="s">
        <v>92</v>
      </c>
      <c r="B657" s="122" t="s">
        <v>30</v>
      </c>
      <c r="C657" s="143" t="str">
        <f>IF(B657=0, -10, IF(B657=1, -5, "0"))</f>
        <v>0</v>
      </c>
      <c r="D657" s="307"/>
      <c r="E657" s="307"/>
      <c r="F657" s="123"/>
      <c r="G657" s="108"/>
    </row>
    <row r="658" spans="1:7" ht="42" x14ac:dyDescent="0.4">
      <c r="A658" s="138" t="s">
        <v>189</v>
      </c>
      <c r="B658" s="122" t="s">
        <v>30</v>
      </c>
      <c r="C658" s="122"/>
      <c r="D658" s="307"/>
      <c r="E658" s="307"/>
      <c r="F658" s="123"/>
      <c r="G658" s="248"/>
    </row>
    <row r="659" spans="1:7" ht="45" x14ac:dyDescent="0.4">
      <c r="A659" s="244" t="s">
        <v>326</v>
      </c>
      <c r="B659" s="122" t="s">
        <v>30</v>
      </c>
      <c r="C659" s="143" t="str">
        <f>IF(B659=0, -10, "0")</f>
        <v>0</v>
      </c>
      <c r="D659" s="307"/>
      <c r="E659" s="307"/>
      <c r="F659" s="123"/>
      <c r="G659" s="108"/>
    </row>
    <row r="660" spans="1:7" ht="42" x14ac:dyDescent="0.4">
      <c r="A660" s="121" t="s">
        <v>150</v>
      </c>
      <c r="B660" s="122">
        <v>0</v>
      </c>
      <c r="C660" s="122"/>
      <c r="D660" s="182" t="s">
        <v>559</v>
      </c>
      <c r="E660" s="182" t="s">
        <v>560</v>
      </c>
      <c r="F660" s="123"/>
      <c r="G660" s="108"/>
    </row>
    <row r="661" spans="1:7" ht="21" x14ac:dyDescent="0.4">
      <c r="A661" s="469" t="s">
        <v>311</v>
      </c>
      <c r="B661" s="470"/>
      <c r="C661" s="470"/>
      <c r="D661" s="470"/>
      <c r="E661" s="470"/>
      <c r="F661" s="471"/>
      <c r="G661" s="108"/>
    </row>
    <row r="662" spans="1:7" ht="42" x14ac:dyDescent="0.4">
      <c r="A662" s="125" t="s">
        <v>329</v>
      </c>
      <c r="B662" s="122">
        <v>0</v>
      </c>
      <c r="C662" s="307"/>
      <c r="D662" s="549" t="s">
        <v>550</v>
      </c>
      <c r="E662" s="550" t="s">
        <v>551</v>
      </c>
      <c r="F662" s="128"/>
      <c r="G662" s="108"/>
    </row>
    <row r="663" spans="1:7" ht="42" x14ac:dyDescent="0.4">
      <c r="A663" s="121" t="s">
        <v>303</v>
      </c>
      <c r="B663" s="122">
        <v>1</v>
      </c>
      <c r="C663" s="122"/>
      <c r="D663" s="552" t="s">
        <v>552</v>
      </c>
      <c r="E663" s="553" t="s">
        <v>553</v>
      </c>
      <c r="F663" s="128"/>
      <c r="G663" s="108"/>
    </row>
    <row r="664" spans="1:7" ht="27.75" customHeight="1" x14ac:dyDescent="0.4">
      <c r="A664" s="157" t="s">
        <v>377</v>
      </c>
      <c r="B664" s="122">
        <v>2</v>
      </c>
      <c r="C664" s="122"/>
      <c r="D664" s="182"/>
      <c r="E664" s="182"/>
      <c r="F664" s="128"/>
      <c r="G664" s="114"/>
    </row>
    <row r="665" spans="1:7" ht="21" x14ac:dyDescent="0.4">
      <c r="A665" s="402" t="s">
        <v>318</v>
      </c>
      <c r="B665" s="122">
        <v>2</v>
      </c>
      <c r="C665" s="174" t="str">
        <f>IF(B665=0, -5, "0")</f>
        <v>0</v>
      </c>
      <c r="D665" s="185"/>
      <c r="E665" s="185"/>
      <c r="F665" s="128"/>
      <c r="G665" s="114"/>
    </row>
    <row r="666" spans="1:7" ht="21" x14ac:dyDescent="0.4">
      <c r="A666" s="188" t="s">
        <v>328</v>
      </c>
      <c r="B666" s="122">
        <v>2</v>
      </c>
      <c r="C666" s="174"/>
      <c r="F666" s="128"/>
      <c r="G666" s="114"/>
    </row>
    <row r="667" spans="1:7" ht="21" x14ac:dyDescent="0.4">
      <c r="A667" s="125" t="s">
        <v>406</v>
      </c>
      <c r="B667" s="122">
        <v>2</v>
      </c>
      <c r="C667" s="174"/>
      <c r="D667" s="331"/>
      <c r="E667" s="331"/>
      <c r="F667" s="128"/>
      <c r="G667" s="114"/>
    </row>
    <row r="668" spans="1:7" ht="88.5" customHeight="1" x14ac:dyDescent="0.4">
      <c r="A668" s="121" t="s">
        <v>422</v>
      </c>
      <c r="B668" s="122">
        <f>IF(D668=1, 2, IF(AND(D668&lt;1,D668&gt;0), 1, IF(D668=0,"0","NA")))</f>
        <v>2</v>
      </c>
      <c r="C668" s="122"/>
      <c r="D668" s="411">
        <f>IFERROR(E668/F668,"N.A")</f>
        <v>1</v>
      </c>
      <c r="E668" s="414">
        <f>COUNTIF('A1 Exploitation'!F618:F667,"ok")</f>
        <v>3</v>
      </c>
      <c r="F668" s="414">
        <f>COUNTA('A1 Exploitation'!F618:F667)</f>
        <v>3</v>
      </c>
      <c r="G668" s="114"/>
    </row>
    <row r="669" spans="1:7" ht="21" x14ac:dyDescent="0.4">
      <c r="A669" s="148" t="s">
        <v>34</v>
      </c>
      <c r="B669" s="148"/>
      <c r="C669" s="148"/>
      <c r="D669" s="148">
        <f>SUM(B654:C668)</f>
        <v>11</v>
      </c>
      <c r="E669" s="108"/>
      <c r="F669" s="114"/>
      <c r="G669" s="114"/>
    </row>
    <row r="670" spans="1:7" ht="21" x14ac:dyDescent="0.4">
      <c r="A670" s="130" t="s">
        <v>33</v>
      </c>
      <c r="B670" s="131"/>
      <c r="C670" s="132"/>
      <c r="D670" s="133">
        <f>D669/(COUNT(B654:C668)*2)</f>
        <v>0.6875</v>
      </c>
      <c r="E670" s="177"/>
      <c r="F670" s="114"/>
      <c r="G670" s="114"/>
    </row>
    <row r="671" spans="1:7" ht="21" x14ac:dyDescent="0.4">
      <c r="A671" s="149"/>
      <c r="B671" s="135"/>
      <c r="C671" s="135"/>
      <c r="D671" s="135"/>
      <c r="E671" s="108"/>
      <c r="F671" s="114"/>
      <c r="G671" s="114"/>
    </row>
    <row r="672" spans="1:7" ht="22.5" x14ac:dyDescent="0.45">
      <c r="A672" s="377" t="s">
        <v>38</v>
      </c>
      <c r="B672" s="189"/>
      <c r="C672" s="190"/>
      <c r="D672" s="153">
        <f>SUM(D627,D639,D650,D669)</f>
        <v>59</v>
      </c>
      <c r="E672" s="108"/>
      <c r="F672" s="114"/>
      <c r="G672" s="114"/>
    </row>
    <row r="673" spans="1:7" ht="22.5" x14ac:dyDescent="0.45">
      <c r="A673" s="377" t="s">
        <v>171</v>
      </c>
      <c r="B673" s="189"/>
      <c r="C673" s="190"/>
      <c r="D673" s="154">
        <f>D672/(COUNT(B654:C668,B631:C638,B643:C649,B618:C626)*2)</f>
        <v>0.921875</v>
      </c>
      <c r="G673" s="129"/>
    </row>
    <row r="674" spans="1:7" ht="21" x14ac:dyDescent="0.4">
      <c r="A674" s="149"/>
      <c r="B674" s="135"/>
      <c r="C674" s="135"/>
      <c r="D674" s="114"/>
      <c r="E674" s="108"/>
      <c r="F674" s="114"/>
      <c r="G674" s="114"/>
    </row>
    <row r="675" spans="1:7" ht="21" x14ac:dyDescent="0.4">
      <c r="A675" s="254"/>
      <c r="B675" s="114"/>
      <c r="C675" s="135"/>
      <c r="G675" s="114"/>
    </row>
    <row r="676" spans="1:7" ht="22.5" x14ac:dyDescent="0.45">
      <c r="A676" s="427" t="s">
        <v>356</v>
      </c>
      <c r="B676" s="427"/>
      <c r="C676" s="427"/>
      <c r="D676" s="427"/>
      <c r="E676" s="427"/>
      <c r="F676" s="427"/>
      <c r="G676" s="114"/>
    </row>
    <row r="677" spans="1:7" ht="21" x14ac:dyDescent="0.4">
      <c r="A677" s="243">
        <f>B11</f>
        <v>43614</v>
      </c>
      <c r="B677" s="114"/>
      <c r="C677" s="135"/>
      <c r="D677" s="135"/>
      <c r="E677" s="328"/>
      <c r="F677" s="135"/>
      <c r="G677" s="114"/>
    </row>
    <row r="678" spans="1:7" ht="21.75" customHeight="1" x14ac:dyDescent="0.4">
      <c r="A678" s="441" t="s">
        <v>28</v>
      </c>
      <c r="B678" s="442" t="s">
        <v>29</v>
      </c>
      <c r="C678" s="442"/>
      <c r="D678" s="442" t="s">
        <v>42</v>
      </c>
      <c r="E678" s="432" t="s">
        <v>266</v>
      </c>
      <c r="F678" s="432" t="s">
        <v>302</v>
      </c>
      <c r="G678" s="129"/>
    </row>
    <row r="679" spans="1:7" ht="21" x14ac:dyDescent="0.4">
      <c r="A679" s="441"/>
      <c r="B679" s="118" t="s">
        <v>32</v>
      </c>
      <c r="C679" s="118" t="s">
        <v>31</v>
      </c>
      <c r="D679" s="442"/>
      <c r="E679" s="432"/>
      <c r="F679" s="432"/>
      <c r="G679" s="114"/>
    </row>
    <row r="680" spans="1:7" s="80" customFormat="1" ht="22.5" x14ac:dyDescent="0.4">
      <c r="A680" s="360"/>
      <c r="B680" s="361"/>
      <c r="C680" s="361"/>
      <c r="D680" s="361"/>
      <c r="E680" s="362"/>
      <c r="F680" s="362"/>
      <c r="G680" s="129"/>
    </row>
    <row r="681" spans="1:7" ht="21" x14ac:dyDescent="0.4">
      <c r="A681" s="121" t="s">
        <v>387</v>
      </c>
      <c r="B681" s="122">
        <v>2</v>
      </c>
      <c r="C681" s="122"/>
      <c r="D681" s="123"/>
      <c r="E681" s="124"/>
      <c r="F681" s="123"/>
      <c r="G681" s="114"/>
    </row>
    <row r="682" spans="1:7" ht="21" x14ac:dyDescent="0.4">
      <c r="A682" s="121" t="s">
        <v>358</v>
      </c>
      <c r="B682" s="122">
        <v>2</v>
      </c>
      <c r="C682" s="122"/>
      <c r="D682" s="123"/>
      <c r="E682" s="124"/>
      <c r="F682" s="123"/>
      <c r="G682" s="129"/>
    </row>
    <row r="683" spans="1:7" s="80" customFormat="1" ht="42" x14ac:dyDescent="0.4">
      <c r="A683" s="138" t="s">
        <v>43</v>
      </c>
      <c r="B683" s="122">
        <v>2</v>
      </c>
      <c r="C683" s="122"/>
      <c r="D683" s="123"/>
      <c r="E683" s="124"/>
      <c r="F683" s="123"/>
      <c r="G683" s="129"/>
    </row>
    <row r="684" spans="1:7" s="80" customFormat="1" ht="21" x14ac:dyDescent="0.4">
      <c r="A684" s="160" t="s">
        <v>93</v>
      </c>
      <c r="B684" s="122">
        <v>2</v>
      </c>
      <c r="C684" s="122"/>
      <c r="D684" s="124"/>
      <c r="E684" s="124"/>
      <c r="F684" s="123"/>
      <c r="G684" s="129"/>
    </row>
    <row r="685" spans="1:7" s="80" customFormat="1" ht="21" x14ac:dyDescent="0.4">
      <c r="A685" s="138" t="s">
        <v>66</v>
      </c>
      <c r="B685" s="122">
        <v>2</v>
      </c>
      <c r="C685" s="122"/>
      <c r="D685" s="255"/>
      <c r="E685" s="127"/>
      <c r="F685" s="123"/>
      <c r="G685" s="129"/>
    </row>
    <row r="686" spans="1:7" s="80" customFormat="1" ht="42" x14ac:dyDescent="0.4">
      <c r="A686" s="121" t="s">
        <v>157</v>
      </c>
      <c r="B686" s="122">
        <v>2</v>
      </c>
      <c r="C686" s="122"/>
      <c r="D686" s="255"/>
      <c r="E686" s="127"/>
      <c r="F686" s="123"/>
      <c r="G686" s="129"/>
    </row>
    <row r="687" spans="1:7" s="80" customFormat="1" ht="21" x14ac:dyDescent="0.4">
      <c r="A687" s="125" t="s">
        <v>295</v>
      </c>
      <c r="B687" s="122" t="s">
        <v>30</v>
      </c>
      <c r="C687" s="124"/>
      <c r="D687" s="255"/>
      <c r="E687" s="127"/>
      <c r="F687" s="123"/>
      <c r="G687" s="129"/>
    </row>
    <row r="688" spans="1:7" s="80" customFormat="1" ht="42" x14ac:dyDescent="0.4">
      <c r="A688" s="403" t="s">
        <v>296</v>
      </c>
      <c r="B688" s="122">
        <v>2</v>
      </c>
      <c r="C688" s="169" t="str">
        <f>IF(B688=0, -5, "0")</f>
        <v>0</v>
      </c>
      <c r="D688" s="200"/>
      <c r="E688" s="269"/>
      <c r="F688" s="123"/>
      <c r="G688" s="129"/>
    </row>
    <row r="689" spans="1:7" s="80" customFormat="1" ht="42" x14ac:dyDescent="0.4">
      <c r="A689" s="125" t="s">
        <v>388</v>
      </c>
      <c r="B689" s="122">
        <v>2</v>
      </c>
      <c r="C689" s="198"/>
      <c r="D689" s="281"/>
      <c r="E689" s="269"/>
      <c r="F689" s="123"/>
      <c r="G689" s="129"/>
    </row>
    <row r="690" spans="1:7" ht="21" x14ac:dyDescent="0.4">
      <c r="A690" s="125" t="s">
        <v>398</v>
      </c>
      <c r="B690" s="122">
        <v>2</v>
      </c>
      <c r="C690" s="198"/>
      <c r="D690" s="282"/>
      <c r="E690" s="269"/>
      <c r="F690" s="123"/>
      <c r="G690" s="114"/>
    </row>
    <row r="691" spans="1:7" s="80" customFormat="1" ht="30" customHeight="1" x14ac:dyDescent="0.4">
      <c r="A691" s="237" t="s">
        <v>13</v>
      </c>
      <c r="B691" s="122">
        <v>2</v>
      </c>
      <c r="C691" s="275"/>
      <c r="D691" s="255"/>
      <c r="E691" s="127"/>
      <c r="F691" s="123"/>
      <c r="G691" s="129"/>
    </row>
    <row r="692" spans="1:7" s="80" customFormat="1" ht="38.25" customHeight="1" x14ac:dyDescent="0.4">
      <c r="A692" s="237" t="s">
        <v>179</v>
      </c>
      <c r="B692" s="122">
        <v>2</v>
      </c>
      <c r="C692" s="275"/>
      <c r="D692" s="255"/>
      <c r="E692" s="124"/>
      <c r="F692" s="123"/>
      <c r="G692" s="129"/>
    </row>
    <row r="693" spans="1:7" s="80" customFormat="1" ht="80.25" customHeight="1" x14ac:dyDescent="0.4">
      <c r="A693" s="237" t="s">
        <v>14</v>
      </c>
      <c r="B693" s="122">
        <v>2</v>
      </c>
      <c r="C693" s="275"/>
      <c r="D693" s="128"/>
      <c r="E693" s="127"/>
      <c r="F693" s="123"/>
      <c r="G693" s="129"/>
    </row>
    <row r="694" spans="1:7" ht="21" x14ac:dyDescent="0.4">
      <c r="A694" s="125" t="s">
        <v>475</v>
      </c>
      <c r="B694" s="122">
        <v>2</v>
      </c>
      <c r="C694" s="198"/>
      <c r="D694" s="257"/>
      <c r="E694" s="127"/>
      <c r="F694" s="123"/>
      <c r="G694" s="114"/>
    </row>
    <row r="695" spans="1:7" ht="63" x14ac:dyDescent="0.4">
      <c r="A695" s="125" t="s">
        <v>385</v>
      </c>
      <c r="B695" s="122" t="s">
        <v>30</v>
      </c>
      <c r="C695" s="166"/>
      <c r="D695" s="257"/>
      <c r="E695" s="127"/>
      <c r="F695" s="123"/>
      <c r="G695" s="114"/>
    </row>
    <row r="696" spans="1:7" ht="21" x14ac:dyDescent="0.4">
      <c r="A696" s="272" t="s">
        <v>389</v>
      </c>
      <c r="B696" s="122">
        <v>2</v>
      </c>
      <c r="C696" s="174"/>
      <c r="D696" s="146"/>
      <c r="E696" s="147"/>
      <c r="F696" s="123"/>
      <c r="G696" s="114"/>
    </row>
    <row r="697" spans="1:7" ht="21" x14ac:dyDescent="0.4">
      <c r="A697" s="256" t="s">
        <v>319</v>
      </c>
      <c r="B697" s="122">
        <v>2</v>
      </c>
      <c r="C697" s="174"/>
      <c r="D697" s="121"/>
      <c r="E697" s="124"/>
      <c r="F697" s="123"/>
      <c r="G697" s="114"/>
    </row>
    <row r="698" spans="1:7" ht="42" x14ac:dyDescent="0.4">
      <c r="A698" s="256" t="s">
        <v>458</v>
      </c>
      <c r="B698" s="122">
        <v>2</v>
      </c>
      <c r="C698" s="174"/>
      <c r="D698" s="121"/>
      <c r="E698" s="124"/>
      <c r="F698" s="123"/>
      <c r="G698" s="114"/>
    </row>
    <row r="699" spans="1:7" ht="42" x14ac:dyDescent="0.4">
      <c r="A699" s="256" t="s">
        <v>420</v>
      </c>
      <c r="B699" s="122">
        <v>0</v>
      </c>
      <c r="C699" s="174"/>
      <c r="D699" s="418" t="s">
        <v>497</v>
      </c>
      <c r="E699" s="123" t="s">
        <v>498</v>
      </c>
      <c r="F699" s="123"/>
      <c r="G699" s="114"/>
    </row>
    <row r="700" spans="1:7" ht="89.25" customHeight="1" x14ac:dyDescent="0.4">
      <c r="A700" s="125" t="s">
        <v>422</v>
      </c>
      <c r="B700" s="122">
        <f>IF(D700=1, 2, IF(AND(D700&lt;1,D700&gt;0), 1, IF(D700=0,"0","NA")))</f>
        <v>1</v>
      </c>
      <c r="C700" s="122"/>
      <c r="D700" s="411">
        <f>IFERROR(E700/F700,"N.A")</f>
        <v>0.5</v>
      </c>
      <c r="E700" s="414">
        <f>COUNTIF('A1 Exploitation'!F681:F699,"ok")</f>
        <v>1</v>
      </c>
      <c r="F700" s="414">
        <f>COUNTA('A1 Exploitation'!F681:F699)</f>
        <v>2</v>
      </c>
      <c r="G700" s="114"/>
    </row>
    <row r="701" spans="1:7" s="80" customFormat="1" ht="22.5" x14ac:dyDescent="0.45">
      <c r="A701" s="377" t="s">
        <v>427</v>
      </c>
      <c r="B701" s="189"/>
      <c r="C701" s="190"/>
      <c r="D701" s="394">
        <f>SUM(B681:C700)</f>
        <v>33</v>
      </c>
      <c r="E701" s="108"/>
      <c r="F701" s="114"/>
      <c r="G701" s="129"/>
    </row>
    <row r="702" spans="1:7" ht="22.5" x14ac:dyDescent="0.45">
      <c r="A702" s="377" t="s">
        <v>428</v>
      </c>
      <c r="B702" s="189"/>
      <c r="C702" s="190"/>
      <c r="D702" s="154">
        <f>D701/(COUNT(B681:C700)*2)</f>
        <v>0.91666666666666663</v>
      </c>
      <c r="G702" s="114"/>
    </row>
    <row r="703" spans="1:7" ht="21" x14ac:dyDescent="0.4">
      <c r="A703" s="248"/>
      <c r="B703" s="329"/>
      <c r="C703" s="329"/>
      <c r="D703" s="80"/>
      <c r="E703" s="80"/>
      <c r="F703" s="330"/>
      <c r="G703" s="274"/>
    </row>
    <row r="704" spans="1:7" ht="21" customHeight="1" x14ac:dyDescent="0.4">
      <c r="A704" s="472" t="s">
        <v>459</v>
      </c>
      <c r="B704" s="472"/>
      <c r="C704" s="472"/>
      <c r="D704" s="472"/>
      <c r="E704" s="472"/>
      <c r="F704" s="472"/>
      <c r="G704" s="274"/>
    </row>
    <row r="705" spans="1:7" ht="21" customHeight="1" x14ac:dyDescent="0.4">
      <c r="A705" s="251">
        <f>B11</f>
        <v>43614</v>
      </c>
      <c r="B705" s="114"/>
      <c r="C705" s="135"/>
      <c r="D705" s="273"/>
      <c r="E705" s="273"/>
      <c r="F705" s="273"/>
      <c r="G705" s="274"/>
    </row>
    <row r="706" spans="1:7" ht="21" x14ac:dyDescent="0.4">
      <c r="A706" s="508" t="s">
        <v>28</v>
      </c>
      <c r="B706" s="468" t="s">
        <v>29</v>
      </c>
      <c r="C706" s="468"/>
      <c r="D706" s="442" t="s">
        <v>42</v>
      </c>
      <c r="E706" s="432" t="s">
        <v>266</v>
      </c>
      <c r="F706" s="432" t="s">
        <v>302</v>
      </c>
      <c r="G706" s="274"/>
    </row>
    <row r="707" spans="1:7" ht="21" x14ac:dyDescent="0.4">
      <c r="A707" s="509"/>
      <c r="B707" s="383" t="s">
        <v>32</v>
      </c>
      <c r="C707" s="383" t="s">
        <v>31</v>
      </c>
      <c r="D707" s="442"/>
      <c r="E707" s="432"/>
      <c r="F707" s="432"/>
      <c r="G707" s="274"/>
    </row>
    <row r="708" spans="1:7" s="80" customFormat="1" ht="22.5" x14ac:dyDescent="0.4">
      <c r="A708" s="360"/>
      <c r="B708" s="361"/>
      <c r="C708" s="361"/>
      <c r="D708" s="361"/>
      <c r="E708" s="362"/>
      <c r="F708" s="362"/>
      <c r="G708" s="129"/>
    </row>
    <row r="709" spans="1:7" ht="24.75" x14ac:dyDescent="0.4">
      <c r="A709" s="495" t="s">
        <v>306</v>
      </c>
      <c r="B709" s="496"/>
      <c r="C709" s="496"/>
      <c r="D709" s="496"/>
      <c r="E709" s="496"/>
      <c r="F709" s="497"/>
      <c r="G709" s="274"/>
    </row>
    <row r="710" spans="1:7" ht="21" x14ac:dyDescent="0.4">
      <c r="A710" s="160" t="s">
        <v>220</v>
      </c>
      <c r="B710" s="275">
        <v>2</v>
      </c>
      <c r="C710" s="275"/>
      <c r="D710" s="269"/>
      <c r="E710" s="269"/>
      <c r="F710" s="200"/>
      <c r="G710" s="274"/>
    </row>
    <row r="711" spans="1:7" ht="21" x14ac:dyDescent="0.4">
      <c r="A711" s="160" t="s">
        <v>317</v>
      </c>
      <c r="B711" s="275">
        <v>2</v>
      </c>
      <c r="C711" s="275"/>
      <c r="D711" s="200"/>
      <c r="E711" s="269"/>
      <c r="F711" s="200"/>
      <c r="G711" s="274"/>
    </row>
    <row r="712" spans="1:7" ht="21" x14ac:dyDescent="0.4">
      <c r="A712" s="401" t="s">
        <v>273</v>
      </c>
      <c r="B712" s="275">
        <v>2</v>
      </c>
      <c r="C712" s="231" t="str">
        <f>IF(B712=0, -5, "0")</f>
        <v>0</v>
      </c>
      <c r="D712" s="265"/>
      <c r="E712" s="269"/>
      <c r="F712" s="200"/>
      <c r="G712" s="274"/>
    </row>
    <row r="713" spans="1:7" ht="21" x14ac:dyDescent="0.4">
      <c r="A713" s="160" t="s">
        <v>297</v>
      </c>
      <c r="B713" s="275">
        <v>2</v>
      </c>
      <c r="C713" s="275"/>
      <c r="D713" s="265"/>
      <c r="E713" s="269"/>
      <c r="F713" s="200"/>
      <c r="G713" s="274"/>
    </row>
    <row r="714" spans="1:7" ht="22.5" x14ac:dyDescent="0.4">
      <c r="A714" s="272" t="s">
        <v>322</v>
      </c>
      <c r="B714" s="275">
        <v>2</v>
      </c>
      <c r="C714" s="275"/>
      <c r="D714" s="286"/>
      <c r="E714" s="286"/>
      <c r="F714" s="200"/>
      <c r="G714" s="274"/>
    </row>
    <row r="715" spans="1:7" ht="21" x14ac:dyDescent="0.4">
      <c r="A715" s="130" t="s">
        <v>34</v>
      </c>
      <c r="B715" s="506"/>
      <c r="C715" s="507"/>
      <c r="D715" s="247">
        <f>SUM(B710:C714)</f>
        <v>10</v>
      </c>
      <c r="E715" s="225"/>
      <c r="F715" s="173"/>
      <c r="G715" s="114"/>
    </row>
    <row r="716" spans="1:7" ht="21" x14ac:dyDescent="0.4">
      <c r="A716" s="130" t="s">
        <v>33</v>
      </c>
      <c r="B716" s="506"/>
      <c r="C716" s="507"/>
      <c r="D716" s="397">
        <f>D715/(COUNT(B710:C714)*2)</f>
        <v>1</v>
      </c>
      <c r="E716" s="225"/>
      <c r="F716" s="173"/>
      <c r="G716" s="114"/>
    </row>
    <row r="717" spans="1:7" s="80" customFormat="1" ht="21" x14ac:dyDescent="0.4">
      <c r="A717" s="306"/>
      <c r="B717" s="375"/>
      <c r="C717" s="375"/>
      <c r="D717" s="250"/>
      <c r="E717" s="395"/>
      <c r="F717" s="396"/>
      <c r="G717" s="129"/>
    </row>
    <row r="718" spans="1:7" ht="24.75" x14ac:dyDescent="0.4">
      <c r="A718" s="495" t="s">
        <v>307</v>
      </c>
      <c r="B718" s="496"/>
      <c r="C718" s="496"/>
      <c r="D718" s="496"/>
      <c r="E718" s="496"/>
      <c r="F718" s="497"/>
      <c r="G718" s="114"/>
    </row>
    <row r="719" spans="1:7" ht="21" x14ac:dyDescent="0.4">
      <c r="A719" s="276" t="s">
        <v>3</v>
      </c>
      <c r="B719" s="275">
        <v>2</v>
      </c>
      <c r="C719" s="275"/>
      <c r="D719" s="265"/>
      <c r="E719" s="124"/>
      <c r="F719" s="200"/>
    </row>
    <row r="720" spans="1:7" ht="21" x14ac:dyDescent="0.4">
      <c r="A720" s="276" t="s">
        <v>27</v>
      </c>
      <c r="B720" s="275">
        <v>2</v>
      </c>
      <c r="C720" s="275"/>
      <c r="D720" s="265"/>
      <c r="E720" s="127"/>
      <c r="F720" s="200"/>
    </row>
    <row r="721" spans="1:7" ht="72.75" customHeight="1" x14ac:dyDescent="0.3">
      <c r="A721" s="253" t="s">
        <v>422</v>
      </c>
      <c r="B721" s="122">
        <f>IF(D721=1, 2, IF(AND(D721&lt;1,D721&gt;0), 1, IF(D721=0,"0","NA")))</f>
        <v>2</v>
      </c>
      <c r="C721" s="126"/>
      <c r="D721" s="411">
        <f>IFERROR(E721/F721,"N.A")</f>
        <v>1</v>
      </c>
      <c r="E721" s="414">
        <f>COUNTIF('A1 Exploitation'!F710:F720,"ok")</f>
        <v>1</v>
      </c>
      <c r="F721" s="414">
        <f>COUNTA('A1 Exploitation'!F710:F720)</f>
        <v>1</v>
      </c>
    </row>
    <row r="722" spans="1:7" ht="21" x14ac:dyDescent="0.3">
      <c r="A722" s="130" t="s">
        <v>34</v>
      </c>
      <c r="B722" s="130"/>
      <c r="C722" s="148"/>
      <c r="D722" s="359">
        <f>SUM(B719:C721)</f>
        <v>6</v>
      </c>
      <c r="G722" s="94"/>
    </row>
    <row r="723" spans="1:7" ht="21" x14ac:dyDescent="0.4">
      <c r="A723" s="130" t="s">
        <v>33</v>
      </c>
      <c r="B723" s="131"/>
      <c r="C723" s="132"/>
      <c r="D723" s="333">
        <f>D722/(COUNT(B719:C721)*2)</f>
        <v>1</v>
      </c>
      <c r="G723" s="114"/>
    </row>
    <row r="724" spans="1:7" s="336" customFormat="1" ht="21" x14ac:dyDescent="0.4">
      <c r="A724" s="125"/>
      <c r="B724" s="332"/>
      <c r="C724" s="332"/>
      <c r="D724" s="323"/>
      <c r="E724" s="80"/>
      <c r="F724" s="330"/>
      <c r="G724" s="129"/>
    </row>
    <row r="725" spans="1:7" ht="22.5" x14ac:dyDescent="0.45">
      <c r="A725" s="377" t="s">
        <v>429</v>
      </c>
      <c r="B725" s="189"/>
      <c r="C725" s="190"/>
      <c r="D725" s="313">
        <f>SUM(D722,D715)</f>
        <v>16</v>
      </c>
      <c r="E725" s="260"/>
      <c r="F725" s="330"/>
      <c r="G725" s="114"/>
    </row>
    <row r="726" spans="1:7" ht="22.5" x14ac:dyDescent="0.45">
      <c r="A726" s="377" t="s">
        <v>430</v>
      </c>
      <c r="B726" s="189"/>
      <c r="C726" s="190"/>
      <c r="D726" s="154">
        <f>D725/(COUNT(B719:C721,B710:C714)*2)</f>
        <v>1</v>
      </c>
      <c r="E726" s="108"/>
      <c r="F726" s="114"/>
    </row>
    <row r="727" spans="1:7" x14ac:dyDescent="0.3">
      <c r="A727" s="258"/>
    </row>
    <row r="728" spans="1:7" s="259" customFormat="1" ht="22.5" x14ac:dyDescent="0.45">
      <c r="A728" s="376" t="s">
        <v>422</v>
      </c>
      <c r="B728" s="264"/>
      <c r="C728" s="264"/>
      <c r="D728" s="413">
        <f>AVERAGE(D721,D700,D668,D605,D565,D525,D471,D424,D366,D299,D244,D185,D129,D43)</f>
        <v>0.875</v>
      </c>
      <c r="E728" s="101"/>
      <c r="F728" s="102"/>
      <c r="G728" s="93"/>
    </row>
    <row r="729" spans="1:7" ht="22.5" x14ac:dyDescent="0.3">
      <c r="A729" s="261" t="s">
        <v>423</v>
      </c>
      <c r="B729" s="262"/>
      <c r="C729" s="263"/>
      <c r="D729" s="26">
        <f>SUM(D725,D701,D672,D609,D569,D526,D475,D428,D370,D303,D248,D186,D130,D47)</f>
        <v>481</v>
      </c>
      <c r="E729" s="259"/>
      <c r="F729" s="259"/>
    </row>
    <row r="730" spans="1:7" ht="22.5" x14ac:dyDescent="0.3">
      <c r="A730" s="261" t="s">
        <v>276</v>
      </c>
      <c r="B730" s="262"/>
      <c r="C730" s="263"/>
      <c r="D730" s="27">
        <f>D729/(COUNT(B719:C721,B710:C714,B681:C700,B654:C668,B643:C649,B631:C638,B618:C626,B592:C605,B579:C587,B558:C565,B546:C555,B536:C541,B519:C525,B506:C516,B492:C503,B484:C489,B465:C471,B449:C462,B437:C444,B417:C424,B394:C414,B379:C389,B359:C366,B348:C356,B324:C343,B312:C319,B292:C299,B269:C289,B257:C264,B237:C244,B207:C226,B195:C202,B178:C185,B167:C175,B148:C164,B140:C145,B122:C129,B113:C119,B105:C110,B85:C102,B66:C82,B56:C63,B39:C43,B30:C37,B21:C25,B231:C235)*2)</f>
        <v>0.78338762214983715</v>
      </c>
      <c r="E730" s="259"/>
      <c r="F730" s="259"/>
    </row>
  </sheetData>
  <sheetProtection formatCells="0" formatColumns="0" formatRows="0"/>
  <mergeCells count="158">
    <mergeCell ref="B715:C715"/>
    <mergeCell ref="B716:C716"/>
    <mergeCell ref="A718:F718"/>
    <mergeCell ref="A706:A707"/>
    <mergeCell ref="B706:C706"/>
    <mergeCell ref="D706:D707"/>
    <mergeCell ref="E706:E707"/>
    <mergeCell ref="F706:F707"/>
    <mergeCell ref="A709:F709"/>
    <mergeCell ref="A678:A679"/>
    <mergeCell ref="B678:C678"/>
    <mergeCell ref="D678:D679"/>
    <mergeCell ref="E678:E679"/>
    <mergeCell ref="F678:F679"/>
    <mergeCell ref="A704:F704"/>
    <mergeCell ref="C642:F642"/>
    <mergeCell ref="A650:C650"/>
    <mergeCell ref="A652:G652"/>
    <mergeCell ref="B653:F653"/>
    <mergeCell ref="A661:F661"/>
    <mergeCell ref="A676:F676"/>
    <mergeCell ref="C617:F617"/>
    <mergeCell ref="A627:C627"/>
    <mergeCell ref="E627:F628"/>
    <mergeCell ref="A628:C628"/>
    <mergeCell ref="C629:F629"/>
    <mergeCell ref="A639:C639"/>
    <mergeCell ref="A610:C610"/>
    <mergeCell ref="A612:F612"/>
    <mergeCell ref="A614:A615"/>
    <mergeCell ref="B614:C614"/>
    <mergeCell ref="D614:D615"/>
    <mergeCell ref="E614:E615"/>
    <mergeCell ref="F614:F615"/>
    <mergeCell ref="A578:F578"/>
    <mergeCell ref="A588:C588"/>
    <mergeCell ref="A589:C589"/>
    <mergeCell ref="A591:F591"/>
    <mergeCell ref="A606:C606"/>
    <mergeCell ref="A607:C607"/>
    <mergeCell ref="A567:C567"/>
    <mergeCell ref="A572:F572"/>
    <mergeCell ref="A573:F573"/>
    <mergeCell ref="A575:A576"/>
    <mergeCell ref="B575:C575"/>
    <mergeCell ref="D575:D576"/>
    <mergeCell ref="E575:E576"/>
    <mergeCell ref="F575:F576"/>
    <mergeCell ref="A542:C542"/>
    <mergeCell ref="A543:C543"/>
    <mergeCell ref="A544:F544"/>
    <mergeCell ref="A556:G556"/>
    <mergeCell ref="C557:F557"/>
    <mergeCell ref="A566:C566"/>
    <mergeCell ref="A532:A533"/>
    <mergeCell ref="B532:C532"/>
    <mergeCell ref="D532:D533"/>
    <mergeCell ref="E532:E533"/>
    <mergeCell ref="F532:F533"/>
    <mergeCell ref="C535:F535"/>
    <mergeCell ref="A483:F483"/>
    <mergeCell ref="A491:F491"/>
    <mergeCell ref="A505:F505"/>
    <mergeCell ref="A517:G517"/>
    <mergeCell ref="B518:F518"/>
    <mergeCell ref="A530:F530"/>
    <mergeCell ref="A464:F464"/>
    <mergeCell ref="A478:F478"/>
    <mergeCell ref="A480:A481"/>
    <mergeCell ref="B480:C480"/>
    <mergeCell ref="D480:D481"/>
    <mergeCell ref="E480:E481"/>
    <mergeCell ref="F480:F481"/>
    <mergeCell ref="A415:G415"/>
    <mergeCell ref="A416:F416"/>
    <mergeCell ref="A433:A434"/>
    <mergeCell ref="B433:C433"/>
    <mergeCell ref="D433:D434"/>
    <mergeCell ref="E433:E434"/>
    <mergeCell ref="F433:F434"/>
    <mergeCell ref="A357:G357"/>
    <mergeCell ref="A358:F358"/>
    <mergeCell ref="A375:A376"/>
    <mergeCell ref="B375:C375"/>
    <mergeCell ref="D375:D376"/>
    <mergeCell ref="E375:E376"/>
    <mergeCell ref="F375:F376"/>
    <mergeCell ref="A265:C265"/>
    <mergeCell ref="A290:F290"/>
    <mergeCell ref="A291:F291"/>
    <mergeCell ref="A308:A309"/>
    <mergeCell ref="B308:C308"/>
    <mergeCell ref="D308:D309"/>
    <mergeCell ref="E308:E309"/>
    <mergeCell ref="F308:F309"/>
    <mergeCell ref="A250:F250"/>
    <mergeCell ref="A253:A254"/>
    <mergeCell ref="B253:C253"/>
    <mergeCell ref="D253:D254"/>
    <mergeCell ref="E253:E254"/>
    <mergeCell ref="F253:F254"/>
    <mergeCell ref="A203:C203"/>
    <mergeCell ref="A205:F205"/>
    <mergeCell ref="A227:C227"/>
    <mergeCell ref="A229:F229"/>
    <mergeCell ref="A236:D236"/>
    <mergeCell ref="A245:C245"/>
    <mergeCell ref="A188:F188"/>
    <mergeCell ref="A191:A192"/>
    <mergeCell ref="B191:C191"/>
    <mergeCell ref="D191:D192"/>
    <mergeCell ref="E191:E192"/>
    <mergeCell ref="F191:F192"/>
    <mergeCell ref="A147:F147"/>
    <mergeCell ref="A165:F165"/>
    <mergeCell ref="A166:F166"/>
    <mergeCell ref="A176:F176"/>
    <mergeCell ref="A177:F177"/>
    <mergeCell ref="B186:C186"/>
    <mergeCell ref="A135:A136"/>
    <mergeCell ref="B135:C135"/>
    <mergeCell ref="D135:D136"/>
    <mergeCell ref="E135:E136"/>
    <mergeCell ref="F135:F136"/>
    <mergeCell ref="A139:F139"/>
    <mergeCell ref="A111:F111"/>
    <mergeCell ref="A112:F112"/>
    <mergeCell ref="A120:F120"/>
    <mergeCell ref="A121:F121"/>
    <mergeCell ref="A132:F132"/>
    <mergeCell ref="A133:F134"/>
    <mergeCell ref="A64:G64"/>
    <mergeCell ref="A65:F65"/>
    <mergeCell ref="A83:G83"/>
    <mergeCell ref="A84:F84"/>
    <mergeCell ref="A103:F103"/>
    <mergeCell ref="A104:F104"/>
    <mergeCell ref="A52:A53"/>
    <mergeCell ref="B52:C52"/>
    <mergeCell ref="D52:D53"/>
    <mergeCell ref="E52:E53"/>
    <mergeCell ref="F52:F53"/>
    <mergeCell ref="B12:F12"/>
    <mergeCell ref="D13:G13"/>
    <mergeCell ref="A17:A18"/>
    <mergeCell ref="B17:C17"/>
    <mergeCell ref="D17:D18"/>
    <mergeCell ref="E17:E18"/>
    <mergeCell ref="F17:F18"/>
    <mergeCell ref="D1:G1"/>
    <mergeCell ref="A7:F7"/>
    <mergeCell ref="A8:F8"/>
    <mergeCell ref="B9:F9"/>
    <mergeCell ref="B10:F10"/>
    <mergeCell ref="B11:F11"/>
    <mergeCell ref="A29:F29"/>
    <mergeCell ref="A38:F38"/>
    <mergeCell ref="A49:G49"/>
  </mergeCells>
  <dataValidations count="4">
    <dataValidation type="list" allowBlank="1" showInputMessage="1" showErrorMessage="1" sqref="F30:F37 F105:F110 F292:F298 F269:F289 F394:F414 F465:F470 F536:F541 F592:F604 F484:F489 F492:F503 F618:F626 F631:F638 F449:F463 F579:F587 F66:F82 F359:F365 F21:F25 F324:F343 F85:F102 F113:F119 F719:F720 F231:F243 F207:F226 F417:F423 F39:F42 F662:F667 F257:F264 F56:F63 F437:F444 F558:F564 F195:F202 F677:F699 F379:F389 F312:F319 F654:F660 F643:F649 F545:F555 F348:F356 F575:F577 F651 F614:F616 F706:F708 F506:F516 F178:F184 F140:F145 F148:F164 F167:F175 F519:F524 F710:F717 F122:F128">
      <formula1>$H$20:$H$22</formula1>
    </dataValidation>
    <dataValidation type="list" showInputMessage="1" showErrorMessage="1" errorTitle="Erreur de saisie" error="MH/Quali-Consult: Merci d'indiquer la note; 0, 1 ou 2. Si le paramètre n'est pas applicable ou non audité vous insérerez NA" sqref="B148:B164 B85:B102 B178:B185 B195:B202 B113:B119 B140:B146 B394:B414 B359:B366 B56:B63 B324:B343 B30:B37 B546:B555 B618:B626 B558:B565 B506:B516 B631:B638 B122:B128 B237:B244 B579:B587 B66:B82 B312:B319 B379:B389 B465:B471 B519:B525 B417:B424 B492:B504 B292:B299 B592:B605 B662:B668 B437:B444 B719:B721 B257:B264 B348:B356 B167:B175 B536:B541 B654:B660 B269:B289 B207:B226 B710:B714 B105:B110 B39:B42 B231:B235 B449:B463 B528:B529 B484:B490 B643:B649 B21:B25 B681:B700">
      <formula1>$C$1:$C$4</formula1>
    </dataValidation>
    <dataValidation type="list" allowBlank="1" showInputMessage="1" showErrorMessage="1" sqref="B651 B246 B669:B670 B715:B717 B204 B640 B472:B473 B445:B446 B390:B391 B367:B368 B425:B426 B344:B345 B130:B131 B44:B45 B266 B26:B27 B228 B320:B321 B722:B724 B300:B301 B186:B187 B703">
      <formula1>Cotation</formula1>
    </dataValidation>
    <dataValidation showInputMessage="1" showErrorMessage="1" errorTitle="Erreur de saisie" error="MH/Quali-Consult: Merci d'indiquer la note; 0, 1 ou 2. Si le paramètre n'est pas applicable ou non audité vous insérerez NA" sqref="B43 B129"/>
  </dataValidations>
  <pageMargins left="0.7" right="0.7" top="0.75" bottom="0.75" header="0.3" footer="0.3"/>
  <pageSetup paperSize="9" scale="34" orientation="portrait" r:id="rId1"/>
  <rowBreaks count="2" manualBreakCount="2">
    <brk id="372" max="6" man="1"/>
    <brk id="604" max="6"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163" zoomScale="80" zoomScaleNormal="90" zoomScaleSheetLayoutView="80" workbookViewId="0">
      <selection activeCell="E176" sqref="E176"/>
    </sheetView>
  </sheetViews>
  <sheetFormatPr baseColWidth="10" defaultColWidth="11.42578125" defaultRowHeight="16.5" x14ac:dyDescent="0.3"/>
  <cols>
    <col min="1" max="1" width="70.5703125" style="259" customWidth="1"/>
    <col min="2" max="2" width="13.85546875" style="259" customWidth="1"/>
    <col min="3" max="3" width="8.5703125" style="259" customWidth="1"/>
    <col min="4" max="4" width="40.85546875" style="259" customWidth="1"/>
    <col min="5" max="5" width="23" style="259" customWidth="1"/>
    <col min="6" max="6" width="11.42578125" style="259"/>
    <col min="7" max="7" width="11.42578125" style="93" hidden="1" customWidth="1"/>
    <col min="8" max="16384" width="11.42578125" style="259"/>
  </cols>
  <sheetData>
    <row r="1" spans="1:7" s="258" customFormat="1" ht="24" x14ac:dyDescent="0.45">
      <c r="A1" s="1"/>
      <c r="B1" s="12">
        <v>0</v>
      </c>
      <c r="D1" s="523"/>
      <c r="E1" s="523"/>
      <c r="F1" s="523"/>
      <c r="G1" s="523"/>
    </row>
    <row r="2" spans="1:7" s="258" customFormat="1" ht="24" x14ac:dyDescent="0.45">
      <c r="A2" s="1"/>
      <c r="B2" s="12">
        <v>1</v>
      </c>
      <c r="D2" s="382"/>
      <c r="E2" s="382"/>
      <c r="F2" s="382"/>
      <c r="G2" s="92"/>
    </row>
    <row r="3" spans="1:7" s="258" customFormat="1" ht="24" x14ac:dyDescent="0.45">
      <c r="A3" s="1"/>
      <c r="B3" s="12">
        <v>2</v>
      </c>
      <c r="D3" s="382"/>
      <c r="E3" s="382"/>
      <c r="F3" s="382"/>
      <c r="G3" s="92"/>
    </row>
    <row r="4" spans="1:7" s="258" customFormat="1" ht="16.5" customHeight="1" x14ac:dyDescent="0.45">
      <c r="A4" s="1"/>
      <c r="B4" s="12" t="s">
        <v>30</v>
      </c>
      <c r="D4" s="259"/>
      <c r="E4" s="382"/>
      <c r="F4" s="382"/>
      <c r="G4" s="92"/>
    </row>
    <row r="5" spans="1:7" s="258" customFormat="1" ht="16.5" customHeight="1" x14ac:dyDescent="0.45">
      <c r="A5" s="1"/>
      <c r="D5" s="382"/>
      <c r="E5" s="382"/>
      <c r="F5" s="382"/>
      <c r="G5" s="92"/>
    </row>
    <row r="6" spans="1:7" s="258" customFormat="1" ht="37.5" customHeight="1" x14ac:dyDescent="0.45">
      <c r="A6" s="524" t="s">
        <v>46</v>
      </c>
      <c r="B6" s="524"/>
      <c r="C6" s="524"/>
      <c r="D6" s="524"/>
      <c r="E6" s="524"/>
      <c r="F6" s="524"/>
      <c r="G6" s="92"/>
    </row>
    <row r="7" spans="1:7" s="258" customFormat="1" ht="21.75" customHeight="1" x14ac:dyDescent="0.45">
      <c r="A7" s="525" t="str">
        <f>'Page de garde'!D18</f>
        <v>CM Ras Jbel</v>
      </c>
      <c r="B7" s="525"/>
      <c r="C7" s="525"/>
      <c r="D7" s="525"/>
      <c r="E7" s="525"/>
      <c r="F7" s="525"/>
      <c r="G7" s="92"/>
    </row>
    <row r="8" spans="1:7" s="258" customFormat="1" ht="24" x14ac:dyDescent="0.45">
      <c r="A8" s="4" t="s">
        <v>39</v>
      </c>
      <c r="B8" s="526" t="str">
        <f>'A1 Exploitation'!B9:F9</f>
        <v>M Dhia Mechlaoui</v>
      </c>
      <c r="C8" s="526"/>
      <c r="D8" s="526"/>
      <c r="E8" s="526"/>
      <c r="F8" s="526"/>
      <c r="G8" s="92"/>
    </row>
    <row r="9" spans="1:7" s="258" customFormat="1" ht="24" x14ac:dyDescent="0.45">
      <c r="A9" s="5" t="s">
        <v>41</v>
      </c>
      <c r="B9" s="527" t="str">
        <f>'A1 Exploitation'!B10:F10</f>
        <v>Chef rayons PFT (M Nebil Ben Fadhel) et Chef rayon PLS (Mme Rafika)</v>
      </c>
      <c r="C9" s="527"/>
      <c r="D9" s="527"/>
      <c r="E9" s="527"/>
      <c r="F9" s="527"/>
      <c r="G9" s="92"/>
    </row>
    <row r="10" spans="1:7" s="258" customFormat="1" ht="24" x14ac:dyDescent="0.45">
      <c r="A10" s="4" t="s">
        <v>40</v>
      </c>
      <c r="B10" s="522">
        <f>'A1 Exploitation'!B11:F11</f>
        <v>43515</v>
      </c>
      <c r="C10" s="522"/>
      <c r="D10" s="522"/>
      <c r="E10" s="522"/>
      <c r="F10" s="522"/>
      <c r="G10" s="92"/>
    </row>
    <row r="11" spans="1:7" s="258" customFormat="1" ht="24" x14ac:dyDescent="0.45">
      <c r="A11" s="4" t="s">
        <v>250</v>
      </c>
      <c r="B11" s="528">
        <f>D199</f>
        <v>0.72477064220183485</v>
      </c>
      <c r="C11" s="528"/>
      <c r="D11" s="528"/>
      <c r="E11" s="528"/>
      <c r="F11" s="528"/>
      <c r="G11" s="92"/>
    </row>
    <row r="12" spans="1:7" s="258" customFormat="1" ht="22.5" x14ac:dyDescent="0.45">
      <c r="A12" s="1"/>
      <c r="D12" s="453"/>
      <c r="E12" s="453"/>
      <c r="F12" s="453"/>
      <c r="G12" s="453"/>
    </row>
    <row r="13" spans="1:7" s="258" customFormat="1" ht="11.25" customHeight="1" x14ac:dyDescent="0.3">
      <c r="A13" s="529" t="s">
        <v>28</v>
      </c>
      <c r="B13" s="530" t="s">
        <v>29</v>
      </c>
      <c r="C13" s="530"/>
      <c r="D13" s="530" t="s">
        <v>42</v>
      </c>
      <c r="E13" s="530" t="s">
        <v>160</v>
      </c>
      <c r="F13" s="530" t="s">
        <v>161</v>
      </c>
      <c r="G13" s="80"/>
    </row>
    <row r="14" spans="1:7" s="258" customFormat="1" ht="12.75" customHeight="1" x14ac:dyDescent="0.3">
      <c r="A14" s="529"/>
      <c r="B14" s="22" t="s">
        <v>32</v>
      </c>
      <c r="C14" s="22" t="s">
        <v>31</v>
      </c>
      <c r="D14" s="530"/>
      <c r="E14" s="530"/>
      <c r="F14" s="530"/>
      <c r="G14" s="94"/>
    </row>
    <row r="15" spans="1:7" x14ac:dyDescent="0.3">
      <c r="A15" s="543"/>
      <c r="B15" s="544"/>
      <c r="C15" s="544"/>
      <c r="D15" s="544"/>
      <c r="E15" s="544"/>
      <c r="F15" s="544"/>
    </row>
    <row r="16" spans="1:7" ht="19.5" x14ac:dyDescent="0.4">
      <c r="A16" s="538" t="s">
        <v>0</v>
      </c>
      <c r="B16" s="539"/>
      <c r="C16" s="539"/>
      <c r="D16" s="539"/>
      <c r="E16" s="539"/>
      <c r="F16" s="539"/>
      <c r="G16" s="93" t="s">
        <v>298</v>
      </c>
    </row>
    <row r="17" spans="1:7" ht="33" x14ac:dyDescent="0.3">
      <c r="A17" s="7" t="s">
        <v>225</v>
      </c>
      <c r="B17" s="265">
        <v>0</v>
      </c>
      <c r="C17" s="265"/>
      <c r="D17" s="63" t="s">
        <v>537</v>
      </c>
      <c r="E17" s="63" t="s">
        <v>501</v>
      </c>
      <c r="F17" s="265"/>
      <c r="G17" s="93" t="s">
        <v>299</v>
      </c>
    </row>
    <row r="18" spans="1:7" x14ac:dyDescent="0.3">
      <c r="A18" s="8" t="s">
        <v>67</v>
      </c>
      <c r="B18" s="265">
        <v>2</v>
      </c>
      <c r="C18" s="265"/>
      <c r="D18" s="63"/>
      <c r="E18" s="265"/>
      <c r="F18" s="265"/>
    </row>
    <row r="19" spans="1:7" ht="49.5" x14ac:dyDescent="0.3">
      <c r="A19" s="7" t="s">
        <v>68</v>
      </c>
      <c r="B19" s="265">
        <v>0</v>
      </c>
      <c r="C19" s="265"/>
      <c r="D19" s="63" t="s">
        <v>502</v>
      </c>
      <c r="E19" s="63" t="s">
        <v>503</v>
      </c>
      <c r="F19" s="265"/>
    </row>
    <row r="20" spans="1:7" x14ac:dyDescent="0.3">
      <c r="A20" s="7" t="s">
        <v>129</v>
      </c>
      <c r="B20" s="265">
        <v>2</v>
      </c>
      <c r="C20" s="265"/>
      <c r="D20" s="63"/>
      <c r="E20" s="63"/>
      <c r="F20" s="265"/>
    </row>
    <row r="21" spans="1:7" x14ac:dyDescent="0.3">
      <c r="A21" s="30" t="s">
        <v>460</v>
      </c>
      <c r="B21" s="265">
        <v>2</v>
      </c>
      <c r="C21" s="265"/>
      <c r="D21" s="65"/>
      <c r="E21" s="265"/>
      <c r="F21" s="265"/>
    </row>
    <row r="22" spans="1:7" x14ac:dyDescent="0.3">
      <c r="A22" s="540" t="s">
        <v>34</v>
      </c>
      <c r="B22" s="536"/>
      <c r="C22" s="537"/>
      <c r="D22" s="381">
        <f>SUM(B17:C21)</f>
        <v>6</v>
      </c>
    </row>
    <row r="23" spans="1:7" x14ac:dyDescent="0.3">
      <c r="A23" s="531" t="s">
        <v>251</v>
      </c>
      <c r="B23" s="532"/>
      <c r="C23" s="533"/>
      <c r="D23" s="21">
        <f>D22/(COUNT(B17:C21)*2)</f>
        <v>0.6</v>
      </c>
    </row>
    <row r="24" spans="1:7" s="10" customFormat="1" x14ac:dyDescent="0.3">
      <c r="A24" s="14"/>
      <c r="B24" s="15"/>
      <c r="C24" s="15"/>
      <c r="D24" s="16"/>
      <c r="G24" s="93"/>
    </row>
    <row r="25" spans="1:7" ht="19.5" x14ac:dyDescent="0.4">
      <c r="A25" s="534" t="s">
        <v>4</v>
      </c>
      <c r="B25" s="535"/>
      <c r="C25" s="535"/>
      <c r="D25" s="535"/>
      <c r="E25" s="535"/>
      <c r="F25" s="535"/>
    </row>
    <row r="26" spans="1:7" ht="18" x14ac:dyDescent="0.35">
      <c r="A26" s="28" t="s">
        <v>84</v>
      </c>
      <c r="B26" s="265">
        <v>2</v>
      </c>
      <c r="C26" s="88" t="str">
        <f>IF(B26=0, -5, "0")</f>
        <v>0</v>
      </c>
      <c r="D26" s="63"/>
      <c r="E26" s="63"/>
      <c r="F26" s="265"/>
    </row>
    <row r="27" spans="1:7" x14ac:dyDescent="0.3">
      <c r="A27" s="7" t="s">
        <v>77</v>
      </c>
      <c r="B27" s="265">
        <v>2</v>
      </c>
      <c r="C27" s="265"/>
      <c r="D27" s="63"/>
      <c r="E27" s="265"/>
      <c r="F27" s="265"/>
    </row>
    <row r="28" spans="1:7" x14ac:dyDescent="0.3">
      <c r="A28" s="30" t="s">
        <v>308</v>
      </c>
      <c r="B28" s="265">
        <v>2</v>
      </c>
      <c r="C28" s="265"/>
      <c r="D28" s="63"/>
      <c r="E28" s="265"/>
      <c r="F28" s="265"/>
    </row>
    <row r="29" spans="1:7" x14ac:dyDescent="0.3">
      <c r="A29" s="7" t="s">
        <v>236</v>
      </c>
      <c r="B29" s="265">
        <v>2</v>
      </c>
      <c r="C29" s="265"/>
      <c r="D29" s="63" t="s">
        <v>600</v>
      </c>
      <c r="E29" s="265" t="s">
        <v>601</v>
      </c>
      <c r="F29" s="265"/>
    </row>
    <row r="30" spans="1:7" x14ac:dyDescent="0.3">
      <c r="A30" s="7" t="s">
        <v>244</v>
      </c>
      <c r="B30" s="265">
        <v>2</v>
      </c>
      <c r="C30" s="265"/>
      <c r="D30" s="66"/>
      <c r="E30" s="265"/>
      <c r="F30" s="265"/>
    </row>
    <row r="31" spans="1:7" x14ac:dyDescent="0.3">
      <c r="A31" s="7" t="s">
        <v>69</v>
      </c>
      <c r="B31" s="265">
        <v>2</v>
      </c>
      <c r="C31" s="265"/>
      <c r="D31" s="66"/>
      <c r="E31" s="265"/>
      <c r="F31" s="265"/>
    </row>
    <row r="32" spans="1:7" x14ac:dyDescent="0.3">
      <c r="A32" s="7" t="s">
        <v>249</v>
      </c>
      <c r="B32" s="265">
        <v>2</v>
      </c>
      <c r="C32" s="265"/>
      <c r="D32" s="66"/>
      <c r="E32" s="265"/>
      <c r="F32" s="265"/>
    </row>
    <row r="33" spans="1:7" x14ac:dyDescent="0.3">
      <c r="A33" s="531" t="s">
        <v>34</v>
      </c>
      <c r="B33" s="532"/>
      <c r="C33" s="533"/>
      <c r="D33" s="380">
        <f>SUM(B26:C32)</f>
        <v>14</v>
      </c>
    </row>
    <row r="34" spans="1:7" x14ac:dyDescent="0.3">
      <c r="A34" s="531" t="s">
        <v>251</v>
      </c>
      <c r="B34" s="532"/>
      <c r="C34" s="533"/>
      <c r="D34" s="21">
        <f>D33/(COUNT(B26:C32)*2)</f>
        <v>1</v>
      </c>
    </row>
    <row r="35" spans="1:7" s="10" customFormat="1" x14ac:dyDescent="0.3">
      <c r="A35" s="14"/>
      <c r="B35" s="15"/>
      <c r="C35" s="15"/>
      <c r="D35" s="16"/>
      <c r="G35" s="93"/>
    </row>
    <row r="36" spans="1:7" s="10" customFormat="1" ht="19.5" x14ac:dyDescent="0.4">
      <c r="A36" s="534" t="s">
        <v>180</v>
      </c>
      <c r="B36" s="535"/>
      <c r="C36" s="535"/>
      <c r="D36" s="535"/>
      <c r="E36" s="535"/>
      <c r="F36" s="535"/>
      <c r="G36" s="93"/>
    </row>
    <row r="37" spans="1:7" s="10" customFormat="1" ht="18" x14ac:dyDescent="0.35">
      <c r="A37" s="28" t="s">
        <v>84</v>
      </c>
      <c r="B37" s="265">
        <v>2</v>
      </c>
      <c r="C37" s="88" t="str">
        <f>IF(B37=0, -5, "0")</f>
        <v>0</v>
      </c>
      <c r="D37" s="63"/>
      <c r="E37" s="265"/>
      <c r="F37" s="265"/>
      <c r="G37" s="93"/>
    </row>
    <row r="38" spans="1:7" s="10" customFormat="1" x14ac:dyDescent="0.3">
      <c r="A38" s="7" t="s">
        <v>194</v>
      </c>
      <c r="B38" s="265">
        <v>2</v>
      </c>
      <c r="C38" s="265"/>
      <c r="D38" s="63"/>
      <c r="E38" s="265"/>
      <c r="F38" s="265"/>
      <c r="G38" s="93"/>
    </row>
    <row r="39" spans="1:7" s="10" customFormat="1" x14ac:dyDescent="0.3">
      <c r="A39" s="7" t="s">
        <v>237</v>
      </c>
      <c r="B39" s="265">
        <v>2</v>
      </c>
      <c r="C39" s="265"/>
      <c r="D39" s="63"/>
      <c r="E39" s="265"/>
      <c r="F39" s="265"/>
      <c r="G39" s="93"/>
    </row>
    <row r="40" spans="1:7" s="10" customFormat="1" x14ac:dyDescent="0.3">
      <c r="A40" s="7" t="s">
        <v>69</v>
      </c>
      <c r="B40" s="265">
        <v>2</v>
      </c>
      <c r="C40" s="265"/>
      <c r="D40" s="66"/>
      <c r="E40" s="265"/>
      <c r="F40" s="265"/>
      <c r="G40" s="93"/>
    </row>
    <row r="41" spans="1:7" s="10" customFormat="1" x14ac:dyDescent="0.3">
      <c r="A41" s="7" t="s">
        <v>249</v>
      </c>
      <c r="B41" s="265">
        <v>2</v>
      </c>
      <c r="C41" s="265"/>
      <c r="D41" s="66"/>
      <c r="E41" s="265"/>
      <c r="F41" s="265"/>
      <c r="G41" s="93"/>
    </row>
    <row r="42" spans="1:7" s="10" customFormat="1" x14ac:dyDescent="0.3">
      <c r="A42" s="531" t="s">
        <v>34</v>
      </c>
      <c r="B42" s="532"/>
      <c r="C42" s="533"/>
      <c r="D42" s="380">
        <f>SUM(B37:C41)</f>
        <v>10</v>
      </c>
      <c r="E42" s="259"/>
      <c r="F42" s="259"/>
      <c r="G42" s="93"/>
    </row>
    <row r="43" spans="1:7" s="10" customFormat="1" x14ac:dyDescent="0.3">
      <c r="A43" s="531" t="s">
        <v>251</v>
      </c>
      <c r="B43" s="532"/>
      <c r="C43" s="533"/>
      <c r="D43" s="21">
        <f>D42/(COUNT(B37:C41)*2)</f>
        <v>1</v>
      </c>
      <c r="E43" s="259"/>
      <c r="F43" s="259"/>
      <c r="G43" s="93"/>
    </row>
    <row r="44" spans="1:7" s="10" customFormat="1" x14ac:dyDescent="0.3">
      <c r="A44" s="33"/>
      <c r="B44" s="34"/>
      <c r="C44" s="34"/>
      <c r="D44" s="35"/>
      <c r="G44" s="93"/>
    </row>
    <row r="45" spans="1:7" ht="19.5" x14ac:dyDescent="0.4">
      <c r="A45" s="541" t="s">
        <v>19</v>
      </c>
      <c r="B45" s="542"/>
      <c r="C45" s="542"/>
      <c r="D45" s="542"/>
      <c r="E45" s="542"/>
      <c r="F45" s="542"/>
    </row>
    <row r="46" spans="1:7" ht="49.5" x14ac:dyDescent="0.3">
      <c r="A46" s="7" t="s">
        <v>226</v>
      </c>
      <c r="B46" s="265">
        <v>0</v>
      </c>
      <c r="C46" s="265"/>
      <c r="D46" s="11" t="s">
        <v>505</v>
      </c>
      <c r="E46" s="63" t="s">
        <v>504</v>
      </c>
      <c r="F46" s="265"/>
    </row>
    <row r="47" spans="1:7" x14ac:dyDescent="0.3">
      <c r="A47" s="7" t="s">
        <v>70</v>
      </c>
      <c r="B47" s="265">
        <v>2</v>
      </c>
      <c r="C47" s="265"/>
      <c r="D47" s="66"/>
      <c r="E47" s="265"/>
      <c r="F47" s="265"/>
    </row>
    <row r="48" spans="1:7" x14ac:dyDescent="0.3">
      <c r="A48" s="7" t="s">
        <v>192</v>
      </c>
      <c r="B48" s="265">
        <v>2</v>
      </c>
      <c r="C48" s="265"/>
      <c r="D48" s="63"/>
      <c r="E48" s="265"/>
      <c r="F48" s="265"/>
    </row>
    <row r="49" spans="1:7" x14ac:dyDescent="0.3">
      <c r="A49" s="7" t="s">
        <v>22</v>
      </c>
      <c r="B49" s="265">
        <v>2</v>
      </c>
      <c r="C49" s="265"/>
      <c r="D49" s="63"/>
      <c r="E49" s="265"/>
      <c r="F49" s="265"/>
    </row>
    <row r="50" spans="1:7" x14ac:dyDescent="0.3">
      <c r="A50" s="7" t="s">
        <v>71</v>
      </c>
      <c r="B50" s="265">
        <v>2</v>
      </c>
      <c r="C50" s="265"/>
      <c r="D50" s="105"/>
      <c r="E50" s="265"/>
      <c r="F50" s="265"/>
    </row>
    <row r="51" spans="1:7" ht="33.75" x14ac:dyDescent="0.35">
      <c r="A51" s="28" t="s">
        <v>252</v>
      </c>
      <c r="B51" s="265">
        <v>0</v>
      </c>
      <c r="C51" s="88">
        <f>IF(B51=0, -5, "0")</f>
        <v>-5</v>
      </c>
      <c r="D51" s="7" t="s">
        <v>506</v>
      </c>
      <c r="E51" s="63" t="s">
        <v>507</v>
      </c>
      <c r="F51" s="265"/>
    </row>
    <row r="52" spans="1:7" x14ac:dyDescent="0.3">
      <c r="A52" s="531" t="s">
        <v>34</v>
      </c>
      <c r="B52" s="532"/>
      <c r="C52" s="533"/>
      <c r="D52" s="380">
        <f>SUM(B46:C51)</f>
        <v>3</v>
      </c>
    </row>
    <row r="53" spans="1:7" x14ac:dyDescent="0.3">
      <c r="A53" s="531" t="s">
        <v>251</v>
      </c>
      <c r="B53" s="532"/>
      <c r="C53" s="533"/>
      <c r="D53" s="21">
        <f>D52/(COUNT(B46:C51)*2)</f>
        <v>0.21428571428571427</v>
      </c>
    </row>
    <row r="54" spans="1:7" s="10" customFormat="1" x14ac:dyDescent="0.3">
      <c r="A54" s="14"/>
      <c r="B54" s="15"/>
      <c r="C54" s="15"/>
      <c r="D54" s="16"/>
      <c r="G54" s="93"/>
    </row>
    <row r="55" spans="1:7" ht="19.5" x14ac:dyDescent="0.4">
      <c r="A55" s="534" t="s">
        <v>8</v>
      </c>
      <c r="B55" s="535"/>
      <c r="C55" s="535"/>
      <c r="D55" s="535"/>
      <c r="E55" s="535"/>
      <c r="F55" s="535"/>
    </row>
    <row r="56" spans="1:7" ht="36" x14ac:dyDescent="0.35">
      <c r="A56" s="29" t="s">
        <v>148</v>
      </c>
      <c r="B56" s="265">
        <v>2</v>
      </c>
      <c r="C56" s="88" t="str">
        <f>IF(B56=0, -5, "0")</f>
        <v>0</v>
      </c>
      <c r="D56" s="66"/>
      <c r="E56" s="265"/>
      <c r="F56" s="265"/>
    </row>
    <row r="57" spans="1:7" x14ac:dyDescent="0.3">
      <c r="A57" s="9" t="s">
        <v>141</v>
      </c>
      <c r="B57" s="265">
        <v>2</v>
      </c>
      <c r="C57" s="265"/>
      <c r="D57" s="265"/>
      <c r="E57" s="67"/>
      <c r="F57" s="265"/>
    </row>
    <row r="58" spans="1:7" x14ac:dyDescent="0.3">
      <c r="A58" s="11" t="s">
        <v>205</v>
      </c>
      <c r="B58" s="265">
        <v>2</v>
      </c>
      <c r="C58" s="265"/>
      <c r="D58" s="63"/>
      <c r="E58" s="63"/>
      <c r="F58" s="265"/>
    </row>
    <row r="59" spans="1:7" x14ac:dyDescent="0.3">
      <c r="A59" s="11" t="s">
        <v>79</v>
      </c>
      <c r="B59" s="265">
        <v>2</v>
      </c>
      <c r="C59" s="265"/>
      <c r="D59" s="66"/>
      <c r="E59" s="265"/>
      <c r="F59" s="265"/>
    </row>
    <row r="60" spans="1:7" ht="66.75" x14ac:dyDescent="0.35">
      <c r="A60" s="29" t="s">
        <v>182</v>
      </c>
      <c r="B60" s="265">
        <v>0</v>
      </c>
      <c r="C60" s="88">
        <f>IF(B60=0, -5, "0")</f>
        <v>-5</v>
      </c>
      <c r="D60" s="63" t="s">
        <v>602</v>
      </c>
      <c r="E60" s="265" t="s">
        <v>603</v>
      </c>
      <c r="F60" s="265"/>
    </row>
    <row r="61" spans="1:7" ht="18" x14ac:dyDescent="0.35">
      <c r="A61" s="28" t="s">
        <v>253</v>
      </c>
      <c r="B61" s="265">
        <v>2</v>
      </c>
      <c r="C61" s="88" t="str">
        <f>IF(B61=0, -5, "0")</f>
        <v>0</v>
      </c>
      <c r="D61" s="63"/>
      <c r="E61" s="265"/>
      <c r="F61" s="265"/>
    </row>
    <row r="62" spans="1:7" x14ac:dyDescent="0.3">
      <c r="A62" s="7" t="s">
        <v>249</v>
      </c>
      <c r="B62" s="265">
        <v>2</v>
      </c>
      <c r="C62" s="265"/>
      <c r="D62" s="66"/>
      <c r="E62" s="265"/>
      <c r="F62" s="265"/>
    </row>
    <row r="63" spans="1:7" x14ac:dyDescent="0.3">
      <c r="A63" s="531" t="s">
        <v>34</v>
      </c>
      <c r="B63" s="532"/>
      <c r="C63" s="533"/>
      <c r="D63" s="380">
        <f>SUM(B56:C62)</f>
        <v>7</v>
      </c>
    </row>
    <row r="64" spans="1:7" x14ac:dyDescent="0.3">
      <c r="A64" s="531" t="s">
        <v>251</v>
      </c>
      <c r="B64" s="532"/>
      <c r="C64" s="533"/>
      <c r="D64" s="21">
        <f>D63/(COUNT(B56:C62)*2)</f>
        <v>0.4375</v>
      </c>
    </row>
    <row r="65" spans="1:7" s="10" customFormat="1" x14ac:dyDescent="0.3">
      <c r="A65" s="14"/>
      <c r="B65" s="15"/>
      <c r="C65" s="15"/>
      <c r="D65" s="16"/>
      <c r="G65" s="93"/>
    </row>
    <row r="66" spans="1:7" ht="19.5" x14ac:dyDescent="0.4">
      <c r="A66" s="534" t="s">
        <v>111</v>
      </c>
      <c r="B66" s="535"/>
      <c r="C66" s="535"/>
      <c r="D66" s="535"/>
      <c r="E66" s="535"/>
      <c r="F66" s="535"/>
    </row>
    <row r="67" spans="1:7" ht="62.25" x14ac:dyDescent="0.4">
      <c r="A67" s="7" t="s">
        <v>227</v>
      </c>
      <c r="B67" s="68">
        <v>1</v>
      </c>
      <c r="C67" s="69"/>
      <c r="D67" s="554" t="s">
        <v>562</v>
      </c>
      <c r="E67" s="70" t="s">
        <v>563</v>
      </c>
      <c r="F67" s="265"/>
    </row>
    <row r="68" spans="1:7" ht="34.5" x14ac:dyDescent="0.4">
      <c r="A68" s="7" t="s">
        <v>228</v>
      </c>
      <c r="B68" s="68">
        <v>0</v>
      </c>
      <c r="C68" s="69"/>
      <c r="D68" s="63" t="s">
        <v>511</v>
      </c>
      <c r="E68" s="63" t="s">
        <v>512</v>
      </c>
      <c r="F68" s="265"/>
    </row>
    <row r="69" spans="1:7" ht="19.5" x14ac:dyDescent="0.4">
      <c r="A69" s="7" t="s">
        <v>249</v>
      </c>
      <c r="B69" s="68">
        <v>2</v>
      </c>
      <c r="C69" s="69"/>
      <c r="D69" s="71"/>
      <c r="E69" s="71"/>
      <c r="F69" s="265"/>
    </row>
    <row r="70" spans="1:7" ht="32.25" x14ac:dyDescent="0.4">
      <c r="A70" s="8" t="s">
        <v>206</v>
      </c>
      <c r="B70" s="68">
        <v>1</v>
      </c>
      <c r="C70" s="69"/>
      <c r="D70" s="71" t="s">
        <v>564</v>
      </c>
      <c r="E70" s="71" t="s">
        <v>565</v>
      </c>
      <c r="F70" s="265"/>
    </row>
    <row r="71" spans="1:7" ht="19.5" x14ac:dyDescent="0.4">
      <c r="A71" s="7" t="s">
        <v>71</v>
      </c>
      <c r="B71" s="68" t="s">
        <v>30</v>
      </c>
      <c r="C71" s="69"/>
      <c r="D71" s="71"/>
      <c r="E71" s="71"/>
      <c r="F71" s="265"/>
    </row>
    <row r="72" spans="1:7" ht="19.5" x14ac:dyDescent="0.4">
      <c r="A72" s="7" t="s">
        <v>245</v>
      </c>
      <c r="B72" s="68" t="s">
        <v>30</v>
      </c>
      <c r="C72" s="69"/>
      <c r="D72" s="67"/>
      <c r="E72" s="67"/>
      <c r="F72" s="265"/>
    </row>
    <row r="73" spans="1:7" ht="19.5" x14ac:dyDescent="0.4">
      <c r="A73" s="7" t="s">
        <v>81</v>
      </c>
      <c r="B73" s="68">
        <v>2</v>
      </c>
      <c r="C73" s="69"/>
      <c r="D73" s="265"/>
      <c r="E73" s="265"/>
      <c r="F73" s="265"/>
    </row>
    <row r="74" spans="1:7" x14ac:dyDescent="0.3">
      <c r="A74" s="8" t="s">
        <v>254</v>
      </c>
      <c r="B74" s="68" t="s">
        <v>30</v>
      </c>
      <c r="C74" s="265"/>
      <c r="D74" s="72"/>
      <c r="E74" s="72"/>
      <c r="F74" s="265"/>
    </row>
    <row r="75" spans="1:7" ht="36" x14ac:dyDescent="0.35">
      <c r="A75" s="32" t="s">
        <v>162</v>
      </c>
      <c r="B75" s="68">
        <v>2</v>
      </c>
      <c r="C75" s="88" t="str">
        <f>IF(B75=0, -5, "0")</f>
        <v>0</v>
      </c>
      <c r="D75" s="73"/>
      <c r="E75" s="73"/>
      <c r="F75" s="265"/>
    </row>
    <row r="76" spans="1:7" ht="18" x14ac:dyDescent="0.35">
      <c r="A76" s="32" t="s">
        <v>195</v>
      </c>
      <c r="B76" s="68">
        <v>2</v>
      </c>
      <c r="C76" s="88" t="str">
        <f>IF(B76=0, -5, "0")</f>
        <v>0</v>
      </c>
      <c r="D76" s="73"/>
      <c r="E76" s="73"/>
      <c r="F76" s="265"/>
    </row>
    <row r="77" spans="1:7" ht="18" x14ac:dyDescent="0.35">
      <c r="A77" s="32" t="s">
        <v>241</v>
      </c>
      <c r="B77" s="68">
        <v>2</v>
      </c>
      <c r="C77" s="88" t="str">
        <f>IF(B77=0, -5, "0")</f>
        <v>0</v>
      </c>
      <c r="D77" s="63"/>
      <c r="E77" s="73"/>
      <c r="F77" s="265"/>
    </row>
    <row r="78" spans="1:7" s="10" customFormat="1" x14ac:dyDescent="0.3">
      <c r="A78" s="9" t="s">
        <v>193</v>
      </c>
      <c r="B78" s="68">
        <v>2</v>
      </c>
      <c r="C78" s="266"/>
      <c r="D78" s="63"/>
      <c r="E78" s="75"/>
      <c r="F78" s="265"/>
      <c r="G78" s="93"/>
    </row>
    <row r="79" spans="1:7" x14ac:dyDescent="0.3">
      <c r="A79" s="7" t="s">
        <v>149</v>
      </c>
      <c r="B79" s="68">
        <v>2</v>
      </c>
      <c r="C79" s="265"/>
      <c r="D79" s="75"/>
      <c r="E79" s="73"/>
      <c r="F79" s="265"/>
    </row>
    <row r="80" spans="1:7" ht="36" x14ac:dyDescent="0.35">
      <c r="A80" s="29" t="s">
        <v>140</v>
      </c>
      <c r="B80" s="68">
        <v>2</v>
      </c>
      <c r="C80" s="88" t="str">
        <f>IF(B80=0, -5, "0")</f>
        <v>0</v>
      </c>
      <c r="D80" s="75"/>
      <c r="E80" s="73"/>
      <c r="F80" s="265"/>
    </row>
    <row r="81" spans="1:7" x14ac:dyDescent="0.3">
      <c r="A81" s="7" t="s">
        <v>255</v>
      </c>
      <c r="B81" s="68">
        <v>2</v>
      </c>
      <c r="C81" s="265"/>
      <c r="D81" s="75"/>
      <c r="E81" s="76"/>
      <c r="F81" s="265"/>
    </row>
    <row r="82" spans="1:7" ht="18" x14ac:dyDescent="0.35">
      <c r="A82" s="31" t="s">
        <v>253</v>
      </c>
      <c r="B82" s="68">
        <v>2</v>
      </c>
      <c r="C82" s="88" t="str">
        <f>IF(B82=0, -5, "0")</f>
        <v>0</v>
      </c>
      <c r="D82" s="75"/>
      <c r="E82" s="77"/>
      <c r="F82" s="265"/>
    </row>
    <row r="83" spans="1:7" x14ac:dyDescent="0.3">
      <c r="A83" s="7" t="s">
        <v>72</v>
      </c>
      <c r="B83" s="68">
        <v>2</v>
      </c>
      <c r="C83" s="265"/>
      <c r="D83" s="75"/>
      <c r="E83" s="76"/>
      <c r="F83" s="265"/>
    </row>
    <row r="84" spans="1:7" x14ac:dyDescent="0.3">
      <c r="A84" s="531" t="s">
        <v>34</v>
      </c>
      <c r="B84" s="532"/>
      <c r="C84" s="533"/>
      <c r="D84" s="380">
        <f>SUM(B67:C83)</f>
        <v>24</v>
      </c>
    </row>
    <row r="85" spans="1:7" x14ac:dyDescent="0.3">
      <c r="A85" s="531" t="s">
        <v>251</v>
      </c>
      <c r="B85" s="532"/>
      <c r="C85" s="533"/>
      <c r="D85" s="21">
        <f>D84/(COUNT(B67:C83)*2)</f>
        <v>0.8571428571428571</v>
      </c>
    </row>
    <row r="86" spans="1:7" s="10" customFormat="1" x14ac:dyDescent="0.3">
      <c r="A86" s="14"/>
      <c r="B86" s="15"/>
      <c r="C86" s="15"/>
      <c r="D86" s="16"/>
      <c r="G86" s="93"/>
    </row>
    <row r="87" spans="1:7" ht="19.5" x14ac:dyDescent="0.4">
      <c r="A87" s="534" t="s">
        <v>172</v>
      </c>
      <c r="B87" s="535"/>
      <c r="C87" s="535"/>
      <c r="D87" s="535"/>
      <c r="E87" s="535"/>
      <c r="F87" s="535"/>
    </row>
    <row r="88" spans="1:7" ht="52.5" customHeight="1" x14ac:dyDescent="0.4">
      <c r="A88" s="36" t="s">
        <v>229</v>
      </c>
      <c r="B88" s="78">
        <v>1</v>
      </c>
      <c r="C88" s="69"/>
      <c r="D88" s="63" t="s">
        <v>561</v>
      </c>
      <c r="E88" s="63"/>
      <c r="F88" s="265"/>
    </row>
    <row r="89" spans="1:7" ht="19.5" x14ac:dyDescent="0.4">
      <c r="A89" s="7" t="s">
        <v>228</v>
      </c>
      <c r="B89" s="78">
        <v>2</v>
      </c>
      <c r="C89" s="69"/>
      <c r="D89" s="63"/>
      <c r="E89" s="265"/>
      <c r="F89" s="265"/>
    </row>
    <row r="90" spans="1:7" ht="19.5" x14ac:dyDescent="0.4">
      <c r="A90" s="7" t="s">
        <v>256</v>
      </c>
      <c r="B90" s="78">
        <v>2</v>
      </c>
      <c r="C90" s="69"/>
      <c r="D90" s="75"/>
      <c r="E90" s="265"/>
      <c r="F90" s="265"/>
    </row>
    <row r="91" spans="1:7" ht="34.5" x14ac:dyDescent="0.4">
      <c r="A91" s="11" t="s">
        <v>257</v>
      </c>
      <c r="B91" s="78">
        <v>2</v>
      </c>
      <c r="C91" s="69"/>
      <c r="D91" s="75"/>
      <c r="E91" s="265"/>
      <c r="F91" s="265"/>
    </row>
    <row r="92" spans="1:7" ht="34.5" x14ac:dyDescent="0.4">
      <c r="A92" s="8" t="s">
        <v>207</v>
      </c>
      <c r="B92" s="78">
        <v>0</v>
      </c>
      <c r="C92" s="69"/>
      <c r="D92" s="63" t="s">
        <v>576</v>
      </c>
      <c r="E92" s="265" t="s">
        <v>577</v>
      </c>
      <c r="F92" s="265"/>
    </row>
    <row r="93" spans="1:7" ht="36" x14ac:dyDescent="0.35">
      <c r="A93" s="32" t="s">
        <v>191</v>
      </c>
      <c r="B93" s="78">
        <v>2</v>
      </c>
      <c r="C93" s="88" t="str">
        <f>IF(B93=0, -5, "0")</f>
        <v>0</v>
      </c>
      <c r="D93" s="258"/>
      <c r="E93" s="265"/>
      <c r="F93" s="265"/>
    </row>
    <row r="94" spans="1:7" ht="66.75" x14ac:dyDescent="0.35">
      <c r="A94" s="28" t="s">
        <v>196</v>
      </c>
      <c r="B94" s="78">
        <v>0</v>
      </c>
      <c r="C94" s="88">
        <f>IF(B94=0, -5, "0")</f>
        <v>-5</v>
      </c>
      <c r="D94" s="63" t="s">
        <v>575</v>
      </c>
      <c r="E94" s="265" t="s">
        <v>577</v>
      </c>
      <c r="F94" s="265"/>
    </row>
    <row r="95" spans="1:7" ht="82.5" x14ac:dyDescent="0.3">
      <c r="A95" s="8" t="s">
        <v>138</v>
      </c>
      <c r="B95" s="78">
        <v>0</v>
      </c>
      <c r="C95" s="265"/>
      <c r="D95" s="63" t="s">
        <v>581</v>
      </c>
      <c r="E95" s="265" t="s">
        <v>578</v>
      </c>
      <c r="F95" s="265"/>
    </row>
    <row r="96" spans="1:7" x14ac:dyDescent="0.3">
      <c r="A96" s="13" t="s">
        <v>238</v>
      </c>
      <c r="B96" s="78">
        <v>2</v>
      </c>
      <c r="C96" s="265"/>
      <c r="D96" s="63"/>
      <c r="E96" s="265"/>
      <c r="F96" s="265"/>
    </row>
    <row r="97" spans="1:7" x14ac:dyDescent="0.3">
      <c r="A97" s="13" t="s">
        <v>239</v>
      </c>
      <c r="B97" s="78">
        <v>2</v>
      </c>
      <c r="C97" s="265"/>
      <c r="D97" s="63"/>
      <c r="E97" s="265"/>
      <c r="F97" s="265"/>
    </row>
    <row r="98" spans="1:7" x14ac:dyDescent="0.3">
      <c r="A98" s="7" t="s">
        <v>115</v>
      </c>
      <c r="B98" s="78">
        <v>2</v>
      </c>
      <c r="C98" s="265"/>
      <c r="D98" s="63"/>
      <c r="E98" s="265"/>
      <c r="F98" s="265"/>
    </row>
    <row r="99" spans="1:7" ht="36" x14ac:dyDescent="0.35">
      <c r="A99" s="32" t="s">
        <v>163</v>
      </c>
      <c r="B99" s="78">
        <v>2</v>
      </c>
      <c r="C99" s="88" t="str">
        <f>IF(B99=0, -5, "0")</f>
        <v>0</v>
      </c>
      <c r="D99" s="63" t="s">
        <v>580</v>
      </c>
      <c r="E99" s="265"/>
      <c r="F99" s="265"/>
    </row>
    <row r="100" spans="1:7" ht="33.75" x14ac:dyDescent="0.35">
      <c r="A100" s="31" t="s">
        <v>253</v>
      </c>
      <c r="B100" s="78">
        <v>2</v>
      </c>
      <c r="C100" s="88" t="str">
        <f>IF(B100=0, -5, "0")</f>
        <v>0</v>
      </c>
      <c r="D100" s="63" t="s">
        <v>579</v>
      </c>
      <c r="E100" s="265"/>
      <c r="F100" s="265"/>
    </row>
    <row r="101" spans="1:7" x14ac:dyDescent="0.3">
      <c r="A101" s="37" t="s">
        <v>193</v>
      </c>
      <c r="B101" s="78">
        <v>2</v>
      </c>
      <c r="C101" s="265"/>
      <c r="D101" s="63"/>
      <c r="E101" s="265"/>
      <c r="F101" s="265"/>
    </row>
    <row r="102" spans="1:7" x14ac:dyDescent="0.3">
      <c r="A102" s="531" t="s">
        <v>34</v>
      </c>
      <c r="B102" s="532"/>
      <c r="C102" s="533"/>
      <c r="D102" s="380">
        <f>SUM(B88:C101)</f>
        <v>16</v>
      </c>
    </row>
    <row r="103" spans="1:7" x14ac:dyDescent="0.3">
      <c r="A103" s="531" t="s">
        <v>251</v>
      </c>
      <c r="B103" s="532"/>
      <c r="C103" s="533"/>
      <c r="D103" s="21">
        <f>D102/(COUNT(B88:C101)*2)</f>
        <v>0.53333333333333333</v>
      </c>
    </row>
    <row r="104" spans="1:7" s="10" customFormat="1" x14ac:dyDescent="0.3">
      <c r="A104" s="14"/>
      <c r="B104" s="15"/>
      <c r="C104" s="15"/>
      <c r="D104" s="16"/>
      <c r="G104" s="93"/>
    </row>
    <row r="105" spans="1:7" s="10" customFormat="1" x14ac:dyDescent="0.3">
      <c r="A105" s="33"/>
      <c r="B105" s="34"/>
      <c r="C105" s="34"/>
      <c r="D105" s="35"/>
      <c r="G105" s="93"/>
    </row>
    <row r="106" spans="1:7" s="10" customFormat="1" ht="19.5" x14ac:dyDescent="0.4">
      <c r="A106" s="534" t="s">
        <v>173</v>
      </c>
      <c r="B106" s="535"/>
      <c r="C106" s="535"/>
      <c r="D106" s="535"/>
      <c r="E106" s="535"/>
      <c r="F106" s="535"/>
      <c r="G106" s="93"/>
    </row>
    <row r="107" spans="1:7" s="10" customFormat="1" ht="34.5" x14ac:dyDescent="0.4">
      <c r="A107" s="36" t="s">
        <v>230</v>
      </c>
      <c r="B107" s="78">
        <v>0</v>
      </c>
      <c r="C107" s="69"/>
      <c r="D107" s="63" t="s">
        <v>514</v>
      </c>
      <c r="E107" s="63" t="s">
        <v>515</v>
      </c>
      <c r="F107" s="265"/>
      <c r="G107" s="93"/>
    </row>
    <row r="108" spans="1:7" s="10" customFormat="1" ht="19.5" x14ac:dyDescent="0.4">
      <c r="A108" s="7" t="s">
        <v>155</v>
      </c>
      <c r="B108" s="78">
        <v>2</v>
      </c>
      <c r="C108" s="69"/>
      <c r="D108" s="75"/>
      <c r="E108" s="265"/>
      <c r="F108" s="265"/>
      <c r="G108" s="93"/>
    </row>
    <row r="109" spans="1:7" s="10" customFormat="1" ht="19.5" x14ac:dyDescent="0.4">
      <c r="A109" s="7" t="s">
        <v>246</v>
      </c>
      <c r="B109" s="78">
        <v>2</v>
      </c>
      <c r="C109" s="69"/>
      <c r="D109" s="75"/>
      <c r="E109" s="265"/>
      <c r="F109" s="265"/>
      <c r="G109" s="93"/>
    </row>
    <row r="110" spans="1:7" s="10" customFormat="1" ht="19.5" x14ac:dyDescent="0.4">
      <c r="A110" s="44" t="s">
        <v>247</v>
      </c>
      <c r="B110" s="78">
        <v>2</v>
      </c>
      <c r="C110" s="69"/>
      <c r="D110" s="75"/>
      <c r="E110" s="265"/>
      <c r="F110" s="265"/>
      <c r="G110" s="93"/>
    </row>
    <row r="111" spans="1:7" s="10" customFormat="1" ht="34.5" x14ac:dyDescent="0.4">
      <c r="A111" s="9" t="s">
        <v>207</v>
      </c>
      <c r="B111" s="78">
        <v>2</v>
      </c>
      <c r="C111" s="69"/>
      <c r="D111" s="75"/>
      <c r="E111" s="265"/>
      <c r="F111" s="265"/>
      <c r="G111" s="93"/>
    </row>
    <row r="112" spans="1:7" s="10" customFormat="1" ht="36" x14ac:dyDescent="0.35">
      <c r="A112" s="32" t="s">
        <v>191</v>
      </c>
      <c r="B112" s="78">
        <v>2</v>
      </c>
      <c r="C112" s="88" t="str">
        <f>IF(B112=0, -5, "0")</f>
        <v>0</v>
      </c>
      <c r="D112" s="80"/>
      <c r="E112" s="265"/>
      <c r="F112" s="265"/>
      <c r="G112" s="93"/>
    </row>
    <row r="113" spans="1:7" s="10" customFormat="1" ht="33" x14ac:dyDescent="0.3">
      <c r="A113" s="9" t="s">
        <v>138</v>
      </c>
      <c r="B113" s="78">
        <v>0</v>
      </c>
      <c r="C113" s="265"/>
      <c r="D113" s="63" t="s">
        <v>522</v>
      </c>
      <c r="E113" s="265" t="s">
        <v>523</v>
      </c>
      <c r="F113" s="265"/>
      <c r="G113" s="93"/>
    </row>
    <row r="114" spans="1:7" s="10" customFormat="1" x14ac:dyDescent="0.3">
      <c r="A114" s="44" t="s">
        <v>238</v>
      </c>
      <c r="B114" s="78">
        <v>2</v>
      </c>
      <c r="C114" s="265"/>
      <c r="D114" s="63"/>
      <c r="E114" s="265"/>
      <c r="F114" s="265"/>
      <c r="G114" s="93"/>
    </row>
    <row r="115" spans="1:7" s="10" customFormat="1" ht="36" x14ac:dyDescent="0.35">
      <c r="A115" s="32" t="s">
        <v>268</v>
      </c>
      <c r="B115" s="78">
        <v>2</v>
      </c>
      <c r="C115" s="88" t="str">
        <f>IF(B115=0, -5, "0")</f>
        <v>0</v>
      </c>
      <c r="D115" s="63" t="s">
        <v>590</v>
      </c>
      <c r="E115" s="265"/>
      <c r="F115" s="265"/>
      <c r="G115" s="93"/>
    </row>
    <row r="116" spans="1:7" s="10" customFormat="1" ht="18" x14ac:dyDescent="0.35">
      <c r="A116" s="32" t="s">
        <v>272</v>
      </c>
      <c r="B116" s="78">
        <v>2</v>
      </c>
      <c r="C116" s="88" t="str">
        <f>IF(B116=0, -5, "0")</f>
        <v>0</v>
      </c>
      <c r="D116" s="63"/>
      <c r="E116" s="265"/>
      <c r="F116" s="265"/>
      <c r="G116" s="93"/>
    </row>
    <row r="117" spans="1:7" s="10" customFormat="1" x14ac:dyDescent="0.3">
      <c r="A117" s="37" t="s">
        <v>193</v>
      </c>
      <c r="B117" s="78">
        <v>2</v>
      </c>
      <c r="C117" s="265"/>
      <c r="D117" s="75"/>
      <c r="E117" s="265"/>
      <c r="F117" s="265"/>
      <c r="G117" s="93"/>
    </row>
    <row r="118" spans="1:7" s="10" customFormat="1" x14ac:dyDescent="0.3">
      <c r="A118" s="531" t="s">
        <v>34</v>
      </c>
      <c r="B118" s="532"/>
      <c r="C118" s="533"/>
      <c r="D118" s="380">
        <f>SUM(B107:C117)</f>
        <v>18</v>
      </c>
      <c r="E118" s="259"/>
      <c r="F118" s="259"/>
      <c r="G118" s="93"/>
    </row>
    <row r="119" spans="1:7" s="10" customFormat="1" x14ac:dyDescent="0.3">
      <c r="A119" s="531" t="s">
        <v>251</v>
      </c>
      <c r="B119" s="532"/>
      <c r="C119" s="533"/>
      <c r="D119" s="21">
        <f>D118/(COUNT(B107:C117)*2)</f>
        <v>0.81818181818181823</v>
      </c>
      <c r="E119" s="259"/>
      <c r="F119" s="259"/>
      <c r="G119" s="93"/>
    </row>
    <row r="120" spans="1:7" s="10" customFormat="1" x14ac:dyDescent="0.3">
      <c r="A120" s="14"/>
      <c r="B120" s="15"/>
      <c r="C120" s="15"/>
      <c r="D120" s="16"/>
      <c r="G120" s="93"/>
    </row>
    <row r="121" spans="1:7" ht="19.5" x14ac:dyDescent="0.4">
      <c r="A121" s="534" t="s">
        <v>156</v>
      </c>
      <c r="B121" s="535"/>
      <c r="C121" s="535"/>
      <c r="D121" s="535"/>
      <c r="E121" s="535"/>
      <c r="F121" s="535"/>
    </row>
    <row r="122" spans="1:7" x14ac:dyDescent="0.3">
      <c r="A122" s="30" t="s">
        <v>231</v>
      </c>
      <c r="B122" s="79">
        <v>2</v>
      </c>
      <c r="C122" s="265"/>
      <c r="D122" s="81"/>
      <c r="E122" s="81"/>
      <c r="F122" s="265"/>
    </row>
    <row r="123" spans="1:7" x14ac:dyDescent="0.3">
      <c r="A123" s="30" t="s">
        <v>228</v>
      </c>
      <c r="B123" s="79">
        <v>2</v>
      </c>
      <c r="C123" s="265"/>
      <c r="D123" s="63"/>
      <c r="E123" s="63"/>
      <c r="F123" s="265"/>
    </row>
    <row r="124" spans="1:7" ht="67.5" x14ac:dyDescent="0.4">
      <c r="A124" s="7" t="s">
        <v>249</v>
      </c>
      <c r="B124" s="79">
        <v>0</v>
      </c>
      <c r="C124" s="69"/>
      <c r="D124" s="63" t="s">
        <v>598</v>
      </c>
      <c r="E124" s="63" t="s">
        <v>591</v>
      </c>
      <c r="F124" s="265"/>
    </row>
    <row r="125" spans="1:7" ht="19.5" x14ac:dyDescent="0.4">
      <c r="A125" s="8" t="s">
        <v>206</v>
      </c>
      <c r="B125" s="79">
        <v>2</v>
      </c>
      <c r="C125" s="69"/>
      <c r="D125" s="63"/>
      <c r="E125" s="63"/>
      <c r="F125" s="265"/>
    </row>
    <row r="126" spans="1:7" ht="19.5" x14ac:dyDescent="0.4">
      <c r="A126" s="7" t="s">
        <v>248</v>
      </c>
      <c r="B126" s="79">
        <v>2</v>
      </c>
      <c r="C126" s="69"/>
      <c r="D126" s="75"/>
      <c r="E126" s="70"/>
      <c r="F126" s="265"/>
    </row>
    <row r="127" spans="1:7" ht="36" x14ac:dyDescent="0.35">
      <c r="A127" s="29" t="s">
        <v>174</v>
      </c>
      <c r="B127" s="79">
        <v>2</v>
      </c>
      <c r="C127" s="88" t="str">
        <f>IF(B127=0, -5, "0")</f>
        <v>0</v>
      </c>
      <c r="D127" s="75"/>
      <c r="E127" s="70"/>
      <c r="F127" s="265"/>
    </row>
    <row r="128" spans="1:7" ht="18" x14ac:dyDescent="0.35">
      <c r="A128" s="28" t="s">
        <v>197</v>
      </c>
      <c r="B128" s="79">
        <v>2</v>
      </c>
      <c r="C128" s="88" t="str">
        <f>IF(B128=0, -5, "0")</f>
        <v>0</v>
      </c>
      <c r="D128" s="63"/>
      <c r="E128" s="63"/>
      <c r="F128" s="265"/>
    </row>
    <row r="129" spans="1:7" x14ac:dyDescent="0.3">
      <c r="A129" s="8" t="s">
        <v>139</v>
      </c>
      <c r="B129" s="79">
        <v>2</v>
      </c>
      <c r="C129" s="89"/>
      <c r="D129" s="63"/>
      <c r="E129" s="63"/>
      <c r="F129" s="265"/>
    </row>
    <row r="130" spans="1:7" ht="36" x14ac:dyDescent="0.35">
      <c r="A130" s="29" t="s">
        <v>164</v>
      </c>
      <c r="B130" s="79">
        <v>0</v>
      </c>
      <c r="C130" s="88">
        <f>IF(B130=0, -5, "0")</f>
        <v>-5</v>
      </c>
      <c r="D130" s="63" t="s">
        <v>522</v>
      </c>
      <c r="E130" s="265" t="s">
        <v>523</v>
      </c>
      <c r="F130" s="265"/>
    </row>
    <row r="131" spans="1:7" x14ac:dyDescent="0.3">
      <c r="A131" s="11" t="s">
        <v>232</v>
      </c>
      <c r="B131" s="79">
        <v>2</v>
      </c>
      <c r="C131" s="89"/>
      <c r="D131" s="63"/>
      <c r="E131" s="63"/>
      <c r="F131" s="265"/>
    </row>
    <row r="132" spans="1:7" ht="31.5" x14ac:dyDescent="0.35">
      <c r="A132" s="31" t="s">
        <v>272</v>
      </c>
      <c r="B132" s="79">
        <v>2</v>
      </c>
      <c r="C132" s="88" t="str">
        <f>IF(B132=0, -5, "0")</f>
        <v>0</v>
      </c>
      <c r="D132" s="75" t="s">
        <v>599</v>
      </c>
      <c r="E132" s="70"/>
      <c r="F132" s="265"/>
    </row>
    <row r="133" spans="1:7" x14ac:dyDescent="0.3">
      <c r="A133" s="531" t="s">
        <v>34</v>
      </c>
      <c r="B133" s="532"/>
      <c r="C133" s="533"/>
      <c r="D133" s="380">
        <f>SUM(B122:C132)</f>
        <v>13</v>
      </c>
    </row>
    <row r="134" spans="1:7" x14ac:dyDescent="0.3">
      <c r="A134" s="531" t="s">
        <v>251</v>
      </c>
      <c r="B134" s="532"/>
      <c r="C134" s="533"/>
      <c r="D134" s="20">
        <f>D133/(COUNT(B122:C132)*2)</f>
        <v>0.54166666666666663</v>
      </c>
    </row>
    <row r="135" spans="1:7" s="10" customFormat="1" x14ac:dyDescent="0.3">
      <c r="A135" s="14"/>
      <c r="B135" s="15"/>
      <c r="C135" s="15"/>
      <c r="D135" s="19"/>
      <c r="G135" s="93"/>
    </row>
    <row r="136" spans="1:7" ht="19.5" x14ac:dyDescent="0.4">
      <c r="A136" s="534" t="s">
        <v>61</v>
      </c>
      <c r="B136" s="535"/>
      <c r="C136" s="535"/>
      <c r="D136" s="535"/>
      <c r="E136" s="535"/>
      <c r="F136" s="535"/>
    </row>
    <row r="137" spans="1:7" ht="19.5" x14ac:dyDescent="0.4">
      <c r="A137" s="11" t="s">
        <v>258</v>
      </c>
      <c r="B137" s="78" t="s">
        <v>30</v>
      </c>
      <c r="C137" s="69"/>
      <c r="D137" s="71"/>
      <c r="E137" s="265"/>
      <c r="F137" s="265"/>
    </row>
    <row r="138" spans="1:7" ht="18" x14ac:dyDescent="0.35">
      <c r="A138" s="28" t="s">
        <v>108</v>
      </c>
      <c r="B138" s="78" t="s">
        <v>30</v>
      </c>
      <c r="C138" s="88" t="str">
        <f>IF(B138=0, -5, "0")</f>
        <v>0</v>
      </c>
      <c r="D138" s="82"/>
      <c r="E138" s="265"/>
      <c r="F138" s="265"/>
    </row>
    <row r="139" spans="1:7" x14ac:dyDescent="0.3">
      <c r="A139" s="9" t="s">
        <v>233</v>
      </c>
      <c r="B139" s="78" t="s">
        <v>30</v>
      </c>
      <c r="C139" s="63"/>
      <c r="D139" s="71"/>
      <c r="E139" s="265"/>
      <c r="F139" s="265"/>
    </row>
    <row r="140" spans="1:7" x14ac:dyDescent="0.3">
      <c r="A140" s="38" t="s">
        <v>234</v>
      </c>
      <c r="B140" s="78" t="s">
        <v>30</v>
      </c>
      <c r="C140" s="63"/>
      <c r="D140" s="103"/>
      <c r="E140" s="265"/>
      <c r="F140" s="265"/>
    </row>
    <row r="141" spans="1:7" s="10" customFormat="1" x14ac:dyDescent="0.3">
      <c r="A141" s="9" t="s">
        <v>259</v>
      </c>
      <c r="B141" s="78" t="s">
        <v>30</v>
      </c>
      <c r="C141" s="84"/>
      <c r="D141" s="266"/>
      <c r="E141" s="266"/>
      <c r="F141" s="265"/>
      <c r="G141" s="93"/>
    </row>
    <row r="142" spans="1:7" x14ac:dyDescent="0.3">
      <c r="A142" s="11" t="s">
        <v>240</v>
      </c>
      <c r="B142" s="78" t="s">
        <v>30</v>
      </c>
      <c r="C142" s="63"/>
      <c r="D142" s="258"/>
      <c r="E142" s="265"/>
      <c r="F142" s="265"/>
    </row>
    <row r="143" spans="1:7" x14ac:dyDescent="0.3">
      <c r="A143" s="11" t="s">
        <v>260</v>
      </c>
      <c r="B143" s="78" t="s">
        <v>30</v>
      </c>
      <c r="C143" s="90"/>
      <c r="D143" s="66"/>
      <c r="E143" s="265"/>
      <c r="F143" s="265"/>
    </row>
    <row r="144" spans="1:7" ht="18" x14ac:dyDescent="0.35">
      <c r="A144" s="28" t="s">
        <v>198</v>
      </c>
      <c r="B144" s="78" t="s">
        <v>30</v>
      </c>
      <c r="C144" s="88" t="str">
        <f>IF(B144=0, -5, "0")</f>
        <v>0</v>
      </c>
      <c r="D144" s="67"/>
      <c r="E144" s="265"/>
      <c r="F144" s="265"/>
    </row>
    <row r="145" spans="1:7" ht="18" x14ac:dyDescent="0.35">
      <c r="A145" s="28" t="s">
        <v>165</v>
      </c>
      <c r="B145" s="78" t="s">
        <v>30</v>
      </c>
      <c r="C145" s="88" t="str">
        <f>IF(B145=0, -5, "0")</f>
        <v>0</v>
      </c>
      <c r="D145" s="95"/>
      <c r="E145" s="265"/>
      <c r="F145" s="265"/>
    </row>
    <row r="146" spans="1:7" x14ac:dyDescent="0.3">
      <c r="A146" s="11" t="s">
        <v>82</v>
      </c>
      <c r="B146" s="78" t="s">
        <v>30</v>
      </c>
      <c r="C146" s="63"/>
      <c r="D146" s="66"/>
      <c r="E146" s="265"/>
      <c r="F146" s="265"/>
    </row>
    <row r="147" spans="1:7" x14ac:dyDescent="0.3">
      <c r="A147" s="36" t="s">
        <v>175</v>
      </c>
      <c r="B147" s="78" t="s">
        <v>30</v>
      </c>
      <c r="C147" s="63"/>
      <c r="D147" s="66"/>
      <c r="E147" s="265"/>
      <c r="F147" s="265"/>
    </row>
    <row r="148" spans="1:7" x14ac:dyDescent="0.3">
      <c r="A148" s="7" t="s">
        <v>261</v>
      </c>
      <c r="B148" s="78" t="s">
        <v>30</v>
      </c>
      <c r="C148" s="63"/>
      <c r="D148" s="83"/>
      <c r="E148" s="265"/>
      <c r="F148" s="265"/>
    </row>
    <row r="149" spans="1:7" x14ac:dyDescent="0.3">
      <c r="A149" s="531" t="s">
        <v>34</v>
      </c>
      <c r="B149" s="532"/>
      <c r="C149" s="533"/>
      <c r="D149" s="380">
        <f>SUM(B137:C148)</f>
        <v>0</v>
      </c>
    </row>
    <row r="150" spans="1:7" x14ac:dyDescent="0.3">
      <c r="A150" s="531" t="s">
        <v>251</v>
      </c>
      <c r="B150" s="532"/>
      <c r="C150" s="533"/>
      <c r="D150" s="21" t="e">
        <f>D149/(COUNT(B137:C148)*2)</f>
        <v>#DIV/0!</v>
      </c>
    </row>
    <row r="151" spans="1:7" s="10" customFormat="1" x14ac:dyDescent="0.3">
      <c r="A151" s="14"/>
      <c r="B151" s="15"/>
      <c r="C151" s="15"/>
      <c r="D151" s="16"/>
      <c r="G151" s="93"/>
    </row>
    <row r="152" spans="1:7" ht="19.5" x14ac:dyDescent="0.4">
      <c r="A152" s="534" t="s">
        <v>178</v>
      </c>
      <c r="B152" s="535"/>
      <c r="C152" s="535"/>
      <c r="D152" s="535"/>
      <c r="E152" s="535"/>
      <c r="F152" s="535"/>
    </row>
    <row r="153" spans="1:7" x14ac:dyDescent="0.3">
      <c r="A153" s="36" t="s">
        <v>235</v>
      </c>
      <c r="B153" s="265">
        <v>2</v>
      </c>
      <c r="C153" s="265"/>
      <c r="D153" s="63"/>
      <c r="E153" s="265"/>
      <c r="F153" s="265"/>
    </row>
    <row r="154" spans="1:7" x14ac:dyDescent="0.3">
      <c r="A154" s="7" t="s">
        <v>127</v>
      </c>
      <c r="B154" s="265">
        <v>2</v>
      </c>
      <c r="C154" s="265"/>
      <c r="D154" s="63"/>
      <c r="E154" s="265"/>
      <c r="F154" s="265"/>
    </row>
    <row r="155" spans="1:7" ht="18" x14ac:dyDescent="0.35">
      <c r="A155" s="28" t="s">
        <v>262</v>
      </c>
      <c r="B155" s="265">
        <v>2</v>
      </c>
      <c r="C155" s="88" t="str">
        <f>IF(B155=0, -5, "0")</f>
        <v>0</v>
      </c>
      <c r="D155" s="63"/>
      <c r="E155" s="265"/>
      <c r="F155" s="265"/>
    </row>
    <row r="156" spans="1:7" ht="18" x14ac:dyDescent="0.35">
      <c r="A156" s="28" t="s">
        <v>263</v>
      </c>
      <c r="B156" s="265">
        <v>2</v>
      </c>
      <c r="C156" s="88" t="str">
        <f>IF(B156=0, -5, "0")</f>
        <v>0</v>
      </c>
      <c r="D156" s="63"/>
      <c r="E156" s="265"/>
      <c r="F156" s="265"/>
    </row>
    <row r="157" spans="1:7" ht="18" x14ac:dyDescent="0.35">
      <c r="A157" s="28" t="s">
        <v>264</v>
      </c>
      <c r="B157" s="265">
        <v>2</v>
      </c>
      <c r="C157" s="88" t="str">
        <f>IF(B157=0, -5, "0")</f>
        <v>0</v>
      </c>
      <c r="D157" s="63"/>
      <c r="E157" s="265"/>
      <c r="F157" s="265"/>
    </row>
    <row r="158" spans="1:7" ht="33" x14ac:dyDescent="0.3">
      <c r="A158" s="47" t="s">
        <v>166</v>
      </c>
      <c r="B158" s="265">
        <v>2</v>
      </c>
      <c r="C158" s="265"/>
      <c r="D158" s="85"/>
      <c r="E158" s="265"/>
      <c r="F158" s="265"/>
    </row>
    <row r="159" spans="1:7" x14ac:dyDescent="0.3">
      <c r="A159" s="46" t="s">
        <v>275</v>
      </c>
      <c r="B159" s="265">
        <v>2</v>
      </c>
      <c r="C159" s="265"/>
      <c r="D159" s="86"/>
      <c r="E159" s="265"/>
      <c r="F159" s="265"/>
    </row>
    <row r="160" spans="1:7" x14ac:dyDescent="0.3">
      <c r="A160" s="46" t="s">
        <v>137</v>
      </c>
      <c r="B160" s="265">
        <v>2</v>
      </c>
      <c r="C160" s="265"/>
      <c r="D160" s="86"/>
      <c r="E160" s="265"/>
      <c r="F160" s="265"/>
    </row>
    <row r="161" spans="1:7" x14ac:dyDescent="0.3">
      <c r="A161" s="531" t="s">
        <v>34</v>
      </c>
      <c r="B161" s="536"/>
      <c r="C161" s="537"/>
      <c r="D161" s="381">
        <f>SUM(B153:C160)</f>
        <v>16</v>
      </c>
    </row>
    <row r="162" spans="1:7" x14ac:dyDescent="0.3">
      <c r="A162" s="531" t="s">
        <v>251</v>
      </c>
      <c r="B162" s="532"/>
      <c r="C162" s="533"/>
      <c r="D162" s="21">
        <f>D161/(COUNT(B153:C160)*2)</f>
        <v>1</v>
      </c>
    </row>
    <row r="163" spans="1:7" s="10" customFormat="1" x14ac:dyDescent="0.3">
      <c r="A163" s="14"/>
      <c r="B163" s="15"/>
      <c r="C163" s="17"/>
      <c r="D163" s="18"/>
      <c r="G163" s="93"/>
    </row>
    <row r="164" spans="1:7" ht="19.5" x14ac:dyDescent="0.4">
      <c r="A164" s="534" t="s">
        <v>64</v>
      </c>
      <c r="B164" s="535"/>
      <c r="C164" s="535"/>
      <c r="D164" s="535"/>
      <c r="E164" s="535"/>
      <c r="F164" s="535"/>
    </row>
    <row r="165" spans="1:7" ht="18" x14ac:dyDescent="0.35">
      <c r="A165" s="28" t="s">
        <v>242</v>
      </c>
      <c r="B165" s="265">
        <v>2</v>
      </c>
      <c r="C165" s="88" t="str">
        <f>IF(B165=0, -5, "0")</f>
        <v>0</v>
      </c>
      <c r="D165" s="265"/>
      <c r="E165" s="265"/>
      <c r="F165" s="265"/>
    </row>
    <row r="166" spans="1:7" x14ac:dyDescent="0.3">
      <c r="A166" s="7" t="s">
        <v>243</v>
      </c>
      <c r="B166" s="265">
        <v>2</v>
      </c>
      <c r="C166" s="265"/>
      <c r="D166" s="63"/>
      <c r="E166" s="265"/>
      <c r="F166" s="265"/>
    </row>
    <row r="167" spans="1:7" x14ac:dyDescent="0.3">
      <c r="A167" s="30" t="s">
        <v>176</v>
      </c>
      <c r="B167" s="265">
        <v>2</v>
      </c>
      <c r="C167" s="265"/>
      <c r="D167" s="63"/>
      <c r="E167" s="265"/>
      <c r="F167" s="265"/>
    </row>
    <row r="168" spans="1:7" x14ac:dyDescent="0.3">
      <c r="A168" s="7" t="s">
        <v>73</v>
      </c>
      <c r="B168" s="265">
        <v>2</v>
      </c>
      <c r="C168" s="265"/>
      <c r="D168" s="265"/>
      <c r="E168" s="63"/>
      <c r="F168" s="265"/>
    </row>
    <row r="169" spans="1:7" x14ac:dyDescent="0.3">
      <c r="A169" s="531" t="s">
        <v>34</v>
      </c>
      <c r="B169" s="532"/>
      <c r="C169" s="533"/>
      <c r="D169" s="380">
        <f>SUM(B165:C168)</f>
        <v>8</v>
      </c>
    </row>
    <row r="170" spans="1:7" x14ac:dyDescent="0.3">
      <c r="A170" s="531" t="s">
        <v>251</v>
      </c>
      <c r="B170" s="532"/>
      <c r="C170" s="533"/>
      <c r="D170" s="21">
        <f>D169/(COUNT(B165:C168)*2)</f>
        <v>1</v>
      </c>
    </row>
    <row r="171" spans="1:7" s="10" customFormat="1" x14ac:dyDescent="0.3">
      <c r="A171" s="14"/>
      <c r="B171" s="15"/>
      <c r="C171" s="15"/>
      <c r="D171" s="16"/>
      <c r="G171" s="93"/>
    </row>
    <row r="172" spans="1:7" ht="19.5" x14ac:dyDescent="0.4">
      <c r="A172" s="545" t="s">
        <v>15</v>
      </c>
      <c r="B172" s="546"/>
      <c r="C172" s="546"/>
      <c r="D172" s="546"/>
      <c r="E172" s="546"/>
      <c r="F172" s="546"/>
    </row>
    <row r="173" spans="1:7" ht="60.75" x14ac:dyDescent="0.3">
      <c r="A173" s="8" t="s">
        <v>152</v>
      </c>
      <c r="B173" s="265">
        <v>0</v>
      </c>
      <c r="C173" s="265"/>
      <c r="D173" s="87" t="s">
        <v>605</v>
      </c>
      <c r="E173" s="87" t="s">
        <v>604</v>
      </c>
      <c r="F173" s="265"/>
    </row>
    <row r="174" spans="1:7" x14ac:dyDescent="0.3">
      <c r="A174" s="7" t="s">
        <v>74</v>
      </c>
      <c r="B174" s="265">
        <v>2</v>
      </c>
      <c r="C174" s="265"/>
      <c r="D174" s="87"/>
      <c r="E174" s="265"/>
      <c r="F174" s="265"/>
    </row>
    <row r="175" spans="1:7" x14ac:dyDescent="0.3">
      <c r="A175" s="30" t="s">
        <v>167</v>
      </c>
      <c r="B175" s="265">
        <v>2</v>
      </c>
      <c r="C175" s="265"/>
      <c r="D175" s="63"/>
      <c r="E175" s="265"/>
      <c r="F175" s="265"/>
    </row>
    <row r="176" spans="1:7" x14ac:dyDescent="0.3">
      <c r="A176" s="7" t="s">
        <v>128</v>
      </c>
      <c r="B176" s="265">
        <v>2</v>
      </c>
      <c r="C176" s="265"/>
      <c r="D176" s="63"/>
      <c r="E176" s="63"/>
      <c r="F176" s="265"/>
    </row>
    <row r="177" spans="1:7" x14ac:dyDescent="0.3">
      <c r="A177" s="531" t="s">
        <v>34</v>
      </c>
      <c r="B177" s="532"/>
      <c r="C177" s="533"/>
      <c r="D177" s="380">
        <f>SUM(B173:C176)</f>
        <v>6</v>
      </c>
    </row>
    <row r="178" spans="1:7" x14ac:dyDescent="0.3">
      <c r="A178" s="531" t="s">
        <v>251</v>
      </c>
      <c r="B178" s="532"/>
      <c r="C178" s="533"/>
      <c r="D178" s="21">
        <f>D177/(COUNT(B173:C176)*2)</f>
        <v>0.75</v>
      </c>
    </row>
    <row r="179" spans="1:7" s="10" customFormat="1" x14ac:dyDescent="0.3">
      <c r="A179" s="14"/>
      <c r="B179" s="15"/>
      <c r="C179" s="15"/>
      <c r="D179" s="16"/>
      <c r="G179" s="93"/>
    </row>
    <row r="180" spans="1:7" ht="19.5" x14ac:dyDescent="0.4">
      <c r="A180" s="534" t="s">
        <v>65</v>
      </c>
      <c r="B180" s="535"/>
      <c r="C180" s="535"/>
      <c r="D180" s="535"/>
      <c r="E180" s="535"/>
      <c r="F180" s="535"/>
    </row>
    <row r="181" spans="1:7" ht="33" x14ac:dyDescent="0.3">
      <c r="A181" s="30" t="s">
        <v>270</v>
      </c>
      <c r="B181" s="265">
        <v>2</v>
      </c>
      <c r="C181" s="265"/>
      <c r="D181" s="557" t="s">
        <v>526</v>
      </c>
      <c r="E181" s="558" t="s">
        <v>527</v>
      </c>
      <c r="F181" s="265"/>
    </row>
    <row r="182" spans="1:7" x14ac:dyDescent="0.3">
      <c r="A182" s="38" t="s">
        <v>181</v>
      </c>
      <c r="B182" s="265">
        <v>2</v>
      </c>
      <c r="C182" s="265"/>
      <c r="D182" s="63"/>
      <c r="E182" s="45"/>
      <c r="F182" s="265"/>
    </row>
    <row r="183" spans="1:7" ht="35.25" customHeight="1" x14ac:dyDescent="0.3">
      <c r="A183" s="7" t="s">
        <v>75</v>
      </c>
      <c r="B183" s="265">
        <v>2</v>
      </c>
      <c r="C183" s="265"/>
      <c r="D183" s="63"/>
      <c r="E183" s="265"/>
      <c r="F183" s="265"/>
    </row>
    <row r="184" spans="1:7" x14ac:dyDescent="0.3">
      <c r="A184" s="8" t="s">
        <v>199</v>
      </c>
      <c r="B184" s="265">
        <v>2</v>
      </c>
      <c r="C184" s="265"/>
      <c r="D184" s="63"/>
      <c r="E184" s="265"/>
      <c r="F184" s="265"/>
    </row>
    <row r="185" spans="1:7" x14ac:dyDescent="0.3">
      <c r="A185" s="7" t="s">
        <v>265</v>
      </c>
      <c r="B185" s="265">
        <v>2</v>
      </c>
      <c r="C185" s="265"/>
      <c r="D185" s="63"/>
      <c r="E185" s="265"/>
      <c r="F185" s="265"/>
    </row>
    <row r="186" spans="1:7" x14ac:dyDescent="0.3">
      <c r="A186" s="531" t="s">
        <v>34</v>
      </c>
      <c r="B186" s="532"/>
      <c r="C186" s="533"/>
      <c r="D186" s="380">
        <f>SUM(B181:C185)</f>
        <v>10</v>
      </c>
    </row>
    <row r="187" spans="1:7" x14ac:dyDescent="0.3">
      <c r="A187" s="531" t="s">
        <v>251</v>
      </c>
      <c r="B187" s="532"/>
      <c r="C187" s="533"/>
      <c r="D187" s="21">
        <f>D186/(COUNT(B181:C185)*2)</f>
        <v>1</v>
      </c>
    </row>
    <row r="188" spans="1:7" s="10" customFormat="1" x14ac:dyDescent="0.3">
      <c r="A188" s="14"/>
      <c r="B188" s="15"/>
      <c r="C188" s="15"/>
      <c r="D188" s="16"/>
      <c r="G188" s="93"/>
    </row>
    <row r="189" spans="1:7" ht="19.5" x14ac:dyDescent="0.4">
      <c r="A189" s="534" t="s">
        <v>177</v>
      </c>
      <c r="B189" s="535"/>
      <c r="C189" s="535"/>
      <c r="D189" s="535"/>
      <c r="E189" s="535"/>
      <c r="F189" s="535"/>
    </row>
    <row r="190" spans="1:7" x14ac:dyDescent="0.3">
      <c r="A190" s="30" t="s">
        <v>309</v>
      </c>
      <c r="B190" s="265">
        <v>2</v>
      </c>
      <c r="C190" s="265"/>
      <c r="D190" s="265"/>
      <c r="E190" s="265"/>
      <c r="F190" s="265"/>
      <c r="G190" s="259"/>
    </row>
    <row r="191" spans="1:7" ht="18" x14ac:dyDescent="0.35">
      <c r="A191" s="100" t="s">
        <v>271</v>
      </c>
      <c r="B191" s="265">
        <v>2</v>
      </c>
      <c r="C191" s="88" t="str">
        <f>IF(B191=0, -5, "0")</f>
        <v>0</v>
      </c>
      <c r="D191" s="265"/>
      <c r="E191" s="265"/>
      <c r="F191" s="265"/>
    </row>
    <row r="192" spans="1:7" ht="33" x14ac:dyDescent="0.3">
      <c r="A192" s="8" t="s">
        <v>267</v>
      </c>
      <c r="B192" s="265">
        <v>1</v>
      </c>
      <c r="C192" s="265"/>
      <c r="D192" s="63" t="s">
        <v>566</v>
      </c>
      <c r="E192" s="63" t="s">
        <v>567</v>
      </c>
      <c r="F192" s="265"/>
    </row>
    <row r="193" spans="1:6" x14ac:dyDescent="0.3">
      <c r="A193" s="39" t="s">
        <v>159</v>
      </c>
      <c r="B193" s="265">
        <v>2</v>
      </c>
      <c r="C193" s="265"/>
      <c r="D193" s="265"/>
      <c r="E193" s="265"/>
      <c r="F193" s="265"/>
    </row>
    <row r="194" spans="1:6" x14ac:dyDescent="0.3">
      <c r="A194" s="531" t="s">
        <v>34</v>
      </c>
      <c r="B194" s="532"/>
      <c r="C194" s="533"/>
      <c r="D194" s="40">
        <f>SUM(B190:C193)</f>
        <v>7</v>
      </c>
    </row>
    <row r="195" spans="1:6" x14ac:dyDescent="0.3">
      <c r="A195" s="531" t="s">
        <v>251</v>
      </c>
      <c r="B195" s="532"/>
      <c r="C195" s="533"/>
      <c r="D195" s="21">
        <f>D194/(COUNT(B190:C193)*2)</f>
        <v>0.875</v>
      </c>
    </row>
    <row r="197" spans="1:6" ht="18" x14ac:dyDescent="0.35">
      <c r="A197" s="43" t="s">
        <v>422</v>
      </c>
      <c r="B197" s="264"/>
      <c r="C197" s="264"/>
      <c r="D197" s="104">
        <f>E197/F197</f>
        <v>0.38461538461538464</v>
      </c>
      <c r="E197" s="416">
        <f>COUNTIF('A1 Technique'!F17:F193,"ok")</f>
        <v>5</v>
      </c>
      <c r="F197" s="416">
        <f>COUNTA('A1 Technique'!F17:F193)</f>
        <v>13</v>
      </c>
    </row>
    <row r="198" spans="1:6" ht="22.5" x14ac:dyDescent="0.3">
      <c r="A198" s="261" t="s">
        <v>423</v>
      </c>
      <c r="B198" s="262"/>
      <c r="C198" s="263"/>
      <c r="D198" s="26">
        <f>SUM(D194,D186,D177,D169,D161,D63,D52,D33,D22,D118,D149,D133,D102,D84,D42)</f>
        <v>158</v>
      </c>
    </row>
    <row r="199" spans="1:6" ht="22.5" x14ac:dyDescent="0.3">
      <c r="A199" s="261" t="s">
        <v>276</v>
      </c>
      <c r="B199" s="262"/>
      <c r="C199" s="263"/>
      <c r="D199" s="27">
        <f>D198/(COUNT(B190:C193,B181:C185,B173:C176,B165:C168,B153:C160,B56:C62,B46:C51,B26:C32,B17:C21,B107:C117,B137:C148,B122:C132,B88:C101,B67:C83,B37:C41)*2)</f>
        <v>0.72477064220183485</v>
      </c>
    </row>
  </sheetData>
  <sheetProtection formatCells="0" formatColumns="0" formatRows="0"/>
  <mergeCells count="59">
    <mergeCell ref="A187:C187"/>
    <mergeCell ref="A189:F189"/>
    <mergeCell ref="A194:C194"/>
    <mergeCell ref="A195:C195"/>
    <mergeCell ref="A170:C170"/>
    <mergeCell ref="A172:F172"/>
    <mergeCell ref="A177:C177"/>
    <mergeCell ref="A178:C178"/>
    <mergeCell ref="A180:F180"/>
    <mergeCell ref="A186:C186"/>
    <mergeCell ref="A169:C169"/>
    <mergeCell ref="A119:C119"/>
    <mergeCell ref="A121:F121"/>
    <mergeCell ref="A133:C133"/>
    <mergeCell ref="A134:C134"/>
    <mergeCell ref="A136:F136"/>
    <mergeCell ref="A149:C149"/>
    <mergeCell ref="A150:C150"/>
    <mergeCell ref="A152:F152"/>
    <mergeCell ref="A161:C161"/>
    <mergeCell ref="A162:C162"/>
    <mergeCell ref="A164:F164"/>
    <mergeCell ref="A118:C118"/>
    <mergeCell ref="A53:C53"/>
    <mergeCell ref="A55:F55"/>
    <mergeCell ref="A63:C63"/>
    <mergeCell ref="A64:C64"/>
    <mergeCell ref="A66:F66"/>
    <mergeCell ref="A84:C84"/>
    <mergeCell ref="A85:C85"/>
    <mergeCell ref="A87:F87"/>
    <mergeCell ref="A102:C102"/>
    <mergeCell ref="A103:C103"/>
    <mergeCell ref="A106:F106"/>
    <mergeCell ref="A52:C52"/>
    <mergeCell ref="A15:F15"/>
    <mergeCell ref="A16:F16"/>
    <mergeCell ref="A22:C22"/>
    <mergeCell ref="A23:C23"/>
    <mergeCell ref="A25:F25"/>
    <mergeCell ref="A33:C33"/>
    <mergeCell ref="A34:C34"/>
    <mergeCell ref="A36:F36"/>
    <mergeCell ref="A42:C42"/>
    <mergeCell ref="A43:C43"/>
    <mergeCell ref="A45:F45"/>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37:B148 B17:B21 B26:B32 B37:B41 B46:B51 B181:B185 B190:B193 B88:B101 B107:B117 B56:B62 B122:B132 B153:B160 B165:B168 B173:B176 B67:B83">
      <formula1>$B$1:$B$4</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730"/>
  <sheetViews>
    <sheetView view="pageBreakPreview" topLeftCell="A683" zoomScale="60" zoomScaleNormal="100" workbookViewId="0">
      <selection activeCell="A695" sqref="A695"/>
    </sheetView>
  </sheetViews>
  <sheetFormatPr baseColWidth="10" defaultColWidth="11.42578125" defaultRowHeight="16.5" x14ac:dyDescent="0.3"/>
  <cols>
    <col min="1" max="1" width="98.140625" style="1" customWidth="1"/>
    <col min="2" max="2" width="26.85546875" style="258" customWidth="1"/>
    <col min="3" max="3" width="16.140625" style="258" customWidth="1"/>
    <col min="4" max="4" width="50" style="258" customWidth="1"/>
    <col min="5" max="5" width="26.42578125" style="258" customWidth="1"/>
    <col min="6" max="6" width="23.28515625" style="268" customWidth="1"/>
    <col min="7" max="7" width="13.42578125" style="267" customWidth="1"/>
    <col min="8" max="8" width="11.42578125" style="258" hidden="1" customWidth="1"/>
    <col min="9" max="16384" width="11.42578125" style="258"/>
  </cols>
  <sheetData>
    <row r="1" spans="1:7" ht="22.5" x14ac:dyDescent="0.45">
      <c r="A1" s="107"/>
      <c r="B1" s="108"/>
      <c r="C1" s="109">
        <v>0</v>
      </c>
      <c r="D1" s="453"/>
      <c r="E1" s="453"/>
      <c r="F1" s="453"/>
      <c r="G1" s="453"/>
    </row>
    <row r="2" spans="1:7" ht="22.5" x14ac:dyDescent="0.45">
      <c r="A2" s="110"/>
      <c r="B2" s="108"/>
      <c r="C2" s="109">
        <v>1</v>
      </c>
      <c r="D2" s="379"/>
      <c r="E2" s="379"/>
      <c r="F2" s="111"/>
      <c r="G2" s="111"/>
    </row>
    <row r="3" spans="1:7" ht="22.5" x14ac:dyDescent="0.45">
      <c r="A3" s="110"/>
      <c r="B3" s="108"/>
      <c r="C3" s="109">
        <v>2</v>
      </c>
      <c r="D3" s="379"/>
      <c r="E3" s="379"/>
      <c r="F3" s="111"/>
      <c r="G3" s="111"/>
    </row>
    <row r="4" spans="1:7" ht="22.5" x14ac:dyDescent="0.45">
      <c r="A4" s="110"/>
      <c r="B4" s="108"/>
      <c r="C4" s="109" t="s">
        <v>30</v>
      </c>
      <c r="D4" s="379"/>
      <c r="E4" s="379"/>
      <c r="F4" s="111"/>
      <c r="G4" s="111"/>
    </row>
    <row r="5" spans="1:7" ht="22.5" x14ac:dyDescent="0.45">
      <c r="A5" s="110"/>
      <c r="B5" s="108"/>
      <c r="C5" s="108"/>
      <c r="D5" s="379"/>
      <c r="E5" s="379"/>
      <c r="F5" s="111"/>
      <c r="G5" s="111"/>
    </row>
    <row r="6" spans="1:7" ht="22.5" x14ac:dyDescent="0.45">
      <c r="A6" s="110"/>
      <c r="B6" s="108"/>
      <c r="C6" s="108"/>
      <c r="D6" s="379"/>
      <c r="E6" s="379"/>
      <c r="F6" s="111"/>
      <c r="G6" s="111"/>
    </row>
    <row r="7" spans="1:7" ht="22.5" x14ac:dyDescent="0.45">
      <c r="A7" s="454" t="s">
        <v>151</v>
      </c>
      <c r="B7" s="454"/>
      <c r="C7" s="454"/>
      <c r="D7" s="454"/>
      <c r="E7" s="454"/>
      <c r="F7" s="454"/>
      <c r="G7" s="111"/>
    </row>
    <row r="8" spans="1:7" ht="22.5" x14ac:dyDescent="0.45">
      <c r="A8" s="455" t="str">
        <f>'Page de garde'!D18</f>
        <v>CM Ras Jbel</v>
      </c>
      <c r="B8" s="455"/>
      <c r="C8" s="455"/>
      <c r="D8" s="455"/>
      <c r="E8" s="455"/>
      <c r="F8" s="455"/>
      <c r="G8" s="111"/>
    </row>
    <row r="9" spans="1:7" ht="22.5" x14ac:dyDescent="0.45">
      <c r="A9" s="112" t="s">
        <v>39</v>
      </c>
      <c r="B9" s="456"/>
      <c r="C9" s="456"/>
      <c r="D9" s="456"/>
      <c r="E9" s="456"/>
      <c r="F9" s="456"/>
      <c r="G9" s="111"/>
    </row>
    <row r="10" spans="1:7" ht="22.5" x14ac:dyDescent="0.45">
      <c r="A10" s="113" t="s">
        <v>41</v>
      </c>
      <c r="B10" s="457"/>
      <c r="C10" s="457"/>
      <c r="D10" s="457"/>
      <c r="E10" s="457"/>
      <c r="F10" s="457"/>
      <c r="G10" s="111"/>
    </row>
    <row r="11" spans="1:7" ht="22.5" x14ac:dyDescent="0.45">
      <c r="A11" s="112" t="s">
        <v>40</v>
      </c>
      <c r="B11" s="452"/>
      <c r="C11" s="452"/>
      <c r="D11" s="452"/>
      <c r="E11" s="452"/>
      <c r="F11" s="452"/>
      <c r="G11" s="111"/>
    </row>
    <row r="12" spans="1:7" ht="22.5" x14ac:dyDescent="0.45">
      <c r="A12" s="112" t="s">
        <v>200</v>
      </c>
      <c r="B12" s="458" t="e">
        <f>D730</f>
        <v>#DIV/0!</v>
      </c>
      <c r="C12" s="458"/>
      <c r="D12" s="458"/>
      <c r="E12" s="458"/>
      <c r="F12" s="458"/>
      <c r="G12" s="111"/>
    </row>
    <row r="13" spans="1:7" ht="22.5" x14ac:dyDescent="0.45">
      <c r="A13" s="110"/>
      <c r="B13" s="108"/>
      <c r="C13" s="108"/>
      <c r="D13" s="453"/>
      <c r="E13" s="453"/>
      <c r="F13" s="453"/>
      <c r="G13" s="453"/>
    </row>
    <row r="14" spans="1:7" ht="16.5" customHeight="1" x14ac:dyDescent="0.4">
      <c r="A14" s="108"/>
      <c r="B14" s="108"/>
      <c r="C14" s="108"/>
      <c r="D14" s="108"/>
      <c r="E14" s="108"/>
      <c r="F14" s="114"/>
      <c r="G14" s="114"/>
    </row>
    <row r="15" spans="1:7" ht="25.5" customHeight="1" x14ac:dyDescent="0.45">
      <c r="A15" s="289" t="s">
        <v>0</v>
      </c>
      <c r="B15" s="115"/>
      <c r="C15" s="115"/>
      <c r="D15" s="115"/>
      <c r="E15" s="115"/>
      <c r="F15" s="115"/>
      <c r="G15" s="114"/>
    </row>
    <row r="16" spans="1:7" ht="16.5" customHeight="1" x14ac:dyDescent="0.45">
      <c r="A16" s="116">
        <f>B11</f>
        <v>0</v>
      </c>
      <c r="B16" s="117"/>
      <c r="C16" s="117"/>
      <c r="D16" s="117"/>
      <c r="E16" s="117"/>
      <c r="F16" s="117"/>
      <c r="G16" s="114"/>
    </row>
    <row r="17" spans="1:8" ht="16.5" customHeight="1" x14ac:dyDescent="0.4">
      <c r="A17" s="441" t="s">
        <v>28</v>
      </c>
      <c r="B17" s="442" t="s">
        <v>29</v>
      </c>
      <c r="C17" s="442"/>
      <c r="D17" s="442" t="s">
        <v>42</v>
      </c>
      <c r="E17" s="432" t="s">
        <v>266</v>
      </c>
      <c r="F17" s="432" t="s">
        <v>300</v>
      </c>
      <c r="G17" s="114"/>
    </row>
    <row r="18" spans="1:8" ht="16.5" customHeight="1" x14ac:dyDescent="0.4">
      <c r="A18" s="441"/>
      <c r="B18" s="118" t="s">
        <v>32</v>
      </c>
      <c r="C18" s="118" t="s">
        <v>31</v>
      </c>
      <c r="D18" s="442"/>
      <c r="E18" s="432"/>
      <c r="F18" s="432"/>
      <c r="G18" s="114"/>
    </row>
    <row r="19" spans="1:8" s="80" customFormat="1" ht="16.5" customHeight="1" x14ac:dyDescent="0.4">
      <c r="A19" s="360"/>
      <c r="B19" s="361"/>
      <c r="C19" s="361"/>
      <c r="D19" s="361"/>
      <c r="E19" s="362"/>
      <c r="F19" s="362"/>
      <c r="G19" s="129"/>
    </row>
    <row r="20" spans="1:8" ht="22.5" x14ac:dyDescent="0.4">
      <c r="A20" s="119" t="s">
        <v>1</v>
      </c>
      <c r="B20" s="120"/>
      <c r="C20" s="120"/>
      <c r="D20" s="120"/>
      <c r="E20" s="120"/>
      <c r="F20" s="120"/>
      <c r="G20" s="114"/>
    </row>
    <row r="21" spans="1:8" ht="21" x14ac:dyDescent="0.4">
      <c r="A21" s="121" t="s">
        <v>9</v>
      </c>
      <c r="B21" s="122" t="s">
        <v>30</v>
      </c>
      <c r="C21" s="122"/>
      <c r="D21" s="123"/>
      <c r="E21" s="124"/>
      <c r="F21" s="123"/>
      <c r="G21" s="114"/>
      <c r="H21" s="258" t="s">
        <v>298</v>
      </c>
    </row>
    <row r="22" spans="1:8" ht="21" x14ac:dyDescent="0.4">
      <c r="A22" s="121" t="s">
        <v>158</v>
      </c>
      <c r="B22" s="122" t="s">
        <v>30</v>
      </c>
      <c r="C22" s="122"/>
      <c r="D22" s="123"/>
      <c r="E22" s="124"/>
      <c r="F22" s="123"/>
      <c r="G22" s="114"/>
      <c r="H22" s="258" t="s">
        <v>299</v>
      </c>
    </row>
    <row r="23" spans="1:8" ht="21" x14ac:dyDescent="0.4">
      <c r="A23" s="121" t="s">
        <v>76</v>
      </c>
      <c r="B23" s="122" t="s">
        <v>30</v>
      </c>
      <c r="C23" s="122"/>
      <c r="D23" s="123"/>
      <c r="E23" s="124"/>
      <c r="F23" s="123"/>
      <c r="G23" s="114"/>
    </row>
    <row r="24" spans="1:8" ht="21" x14ac:dyDescent="0.4">
      <c r="A24" s="125" t="s">
        <v>431</v>
      </c>
      <c r="B24" s="122" t="s">
        <v>30</v>
      </c>
      <c r="C24" s="122"/>
      <c r="D24" s="123"/>
      <c r="E24" s="124"/>
      <c r="F24" s="123"/>
      <c r="G24" s="114"/>
    </row>
    <row r="25" spans="1:8" s="80" customFormat="1" ht="21" x14ac:dyDescent="0.4">
      <c r="A25" s="125" t="s">
        <v>374</v>
      </c>
      <c r="B25" s="122" t="s">
        <v>30</v>
      </c>
      <c r="C25" s="126"/>
      <c r="D25" s="127"/>
      <c r="E25" s="128"/>
      <c r="F25" s="123"/>
      <c r="G25" s="129"/>
    </row>
    <row r="26" spans="1:8" ht="21" x14ac:dyDescent="0.4">
      <c r="A26" s="130" t="s">
        <v>34</v>
      </c>
      <c r="B26" s="130"/>
      <c r="C26" s="130"/>
      <c r="D26" s="130">
        <f>SUM(B21:C25)</f>
        <v>0</v>
      </c>
      <c r="E26" s="108"/>
      <c r="F26" s="114"/>
      <c r="G26" s="114"/>
    </row>
    <row r="27" spans="1:8" ht="21" x14ac:dyDescent="0.4">
      <c r="A27" s="130" t="s">
        <v>33</v>
      </c>
      <c r="B27" s="131"/>
      <c r="C27" s="132"/>
      <c r="D27" s="133" t="e">
        <f>D26/(COUNT(B21:C25)*2)</f>
        <v>#DIV/0!</v>
      </c>
      <c r="E27" s="108"/>
      <c r="F27" s="114"/>
      <c r="G27" s="114"/>
    </row>
    <row r="28" spans="1:8" ht="21" x14ac:dyDescent="0.4">
      <c r="A28" s="134"/>
      <c r="B28" s="114"/>
      <c r="C28" s="135"/>
      <c r="D28" s="114"/>
      <c r="E28" s="108"/>
      <c r="F28" s="114"/>
      <c r="G28" s="114"/>
    </row>
    <row r="29" spans="1:8" ht="22.5" x14ac:dyDescent="0.4">
      <c r="A29" s="547" t="s">
        <v>16</v>
      </c>
      <c r="B29" s="548"/>
      <c r="C29" s="548"/>
      <c r="D29" s="548"/>
      <c r="E29" s="548"/>
      <c r="F29" s="548"/>
      <c r="G29" s="114"/>
    </row>
    <row r="30" spans="1:8" ht="21" x14ac:dyDescent="0.4">
      <c r="A30" s="138" t="s">
        <v>2</v>
      </c>
      <c r="B30" s="122" t="s">
        <v>30</v>
      </c>
      <c r="C30" s="122"/>
      <c r="D30" s="123"/>
      <c r="E30" s="124"/>
      <c r="F30" s="123"/>
      <c r="G30" s="114"/>
    </row>
    <row r="31" spans="1:8" ht="21" x14ac:dyDescent="0.4">
      <c r="A31" s="121" t="s">
        <v>323</v>
      </c>
      <c r="B31" s="122" t="s">
        <v>30</v>
      </c>
      <c r="C31" s="122"/>
      <c r="D31" s="123"/>
      <c r="E31" s="124"/>
      <c r="F31" s="123"/>
      <c r="G31" s="114"/>
    </row>
    <row r="32" spans="1:8" ht="42" x14ac:dyDescent="0.4">
      <c r="A32" s="121" t="s">
        <v>130</v>
      </c>
      <c r="B32" s="122" t="s">
        <v>30</v>
      </c>
      <c r="C32" s="122"/>
      <c r="D32" s="139"/>
      <c r="E32" s="124"/>
      <c r="F32" s="123"/>
      <c r="G32" s="114"/>
    </row>
    <row r="33" spans="1:7" ht="21" x14ac:dyDescent="0.4">
      <c r="A33" s="138" t="s">
        <v>47</v>
      </c>
      <c r="B33" s="122" t="s">
        <v>30</v>
      </c>
      <c r="C33" s="126"/>
      <c r="D33" s="140"/>
      <c r="E33" s="124"/>
      <c r="F33" s="123"/>
      <c r="G33" s="114"/>
    </row>
    <row r="34" spans="1:7" ht="67.5" x14ac:dyDescent="0.4">
      <c r="A34" s="141" t="s">
        <v>432</v>
      </c>
      <c r="B34" s="122" t="s">
        <v>30</v>
      </c>
      <c r="C34" s="142" t="str">
        <f>IF(B34=0, -5, "0")</f>
        <v>0</v>
      </c>
      <c r="D34" s="140"/>
      <c r="E34" s="124"/>
      <c r="F34" s="123"/>
      <c r="G34" s="114"/>
    </row>
    <row r="35" spans="1:7" ht="45" x14ac:dyDescent="0.4">
      <c r="A35" s="141" t="s">
        <v>400</v>
      </c>
      <c r="B35" s="122" t="s">
        <v>30</v>
      </c>
      <c r="C35" s="142" t="str">
        <f>IF(B35=0, -5, "0")</f>
        <v>0</v>
      </c>
      <c r="D35" s="127"/>
      <c r="E35" s="124"/>
      <c r="F35" s="123"/>
      <c r="G35" s="129"/>
    </row>
    <row r="36" spans="1:7" ht="22.5" x14ac:dyDescent="0.4">
      <c r="A36" s="398" t="s">
        <v>396</v>
      </c>
      <c r="B36" s="122" t="s">
        <v>30</v>
      </c>
      <c r="C36" s="142" t="str">
        <f>IF(B36=0, -2, "0")</f>
        <v>0</v>
      </c>
      <c r="D36" s="145"/>
      <c r="E36" s="127"/>
      <c r="F36" s="123"/>
      <c r="G36" s="129"/>
    </row>
    <row r="37" spans="1:7" ht="21" x14ac:dyDescent="0.4">
      <c r="A37" s="121" t="s">
        <v>401</v>
      </c>
      <c r="B37" s="122" t="s">
        <v>30</v>
      </c>
      <c r="C37" s="122"/>
      <c r="D37" s="123"/>
      <c r="E37" s="124"/>
      <c r="F37" s="123"/>
      <c r="G37" s="114"/>
    </row>
    <row r="38" spans="1:7" ht="22.5" x14ac:dyDescent="0.4">
      <c r="A38" s="547" t="s">
        <v>311</v>
      </c>
      <c r="B38" s="548"/>
      <c r="C38" s="548"/>
      <c r="D38" s="548"/>
      <c r="E38" s="548"/>
      <c r="F38" s="548"/>
      <c r="G38" s="114"/>
    </row>
    <row r="39" spans="1:7" ht="21" x14ac:dyDescent="0.4">
      <c r="A39" s="125" t="s">
        <v>329</v>
      </c>
      <c r="B39" s="122" t="s">
        <v>30</v>
      </c>
      <c r="C39" s="122"/>
      <c r="D39" s="123"/>
      <c r="E39" s="124"/>
      <c r="F39" s="123"/>
      <c r="G39" s="114"/>
    </row>
    <row r="40" spans="1:7" ht="22.5" customHeight="1" x14ac:dyDescent="0.4">
      <c r="A40" s="138" t="s">
        <v>303</v>
      </c>
      <c r="B40" s="122" t="s">
        <v>30</v>
      </c>
      <c r="C40" s="122"/>
      <c r="D40" s="123"/>
      <c r="E40" s="124"/>
      <c r="F40" s="123"/>
      <c r="G40" s="114"/>
    </row>
    <row r="41" spans="1:7" ht="22.5" customHeight="1" x14ac:dyDescent="0.4">
      <c r="A41" s="121" t="s">
        <v>313</v>
      </c>
      <c r="B41" s="122" t="s">
        <v>30</v>
      </c>
      <c r="C41" s="122"/>
      <c r="D41" s="123"/>
      <c r="E41" s="124"/>
      <c r="F41" s="123"/>
      <c r="G41" s="114"/>
    </row>
    <row r="42" spans="1:7" ht="24.75" customHeight="1" x14ac:dyDescent="0.4">
      <c r="A42" s="125" t="s">
        <v>406</v>
      </c>
      <c r="B42" s="122" t="s">
        <v>30</v>
      </c>
      <c r="C42" s="122"/>
      <c r="D42" s="123"/>
      <c r="E42" s="124"/>
      <c r="F42" s="123"/>
      <c r="G42" s="114"/>
    </row>
    <row r="43" spans="1:7" ht="89.25" customHeight="1" x14ac:dyDescent="0.4">
      <c r="A43" s="138" t="s">
        <v>422</v>
      </c>
      <c r="B43" s="415" t="str">
        <f>IF(D43=1, 2, IF(AND(D43&lt;1,D43&gt;0), 1, IF(D43=0,"0","NA")))</f>
        <v>NA</v>
      </c>
      <c r="C43" s="122"/>
      <c r="D43" s="411" t="str">
        <f>IFERROR(E43/F43,"N.A")</f>
        <v>N.A</v>
      </c>
      <c r="E43" s="414">
        <f>COUNTIF('A2 Exploitation'!F21:F42,"ok")</f>
        <v>0</v>
      </c>
      <c r="F43" s="414">
        <f>COUNTA('A2 Exploitation'!F21:F42)</f>
        <v>0</v>
      </c>
      <c r="G43" s="114"/>
    </row>
    <row r="44" spans="1:7" ht="21" x14ac:dyDescent="0.4">
      <c r="A44" s="148" t="s">
        <v>34</v>
      </c>
      <c r="B44" s="148"/>
      <c r="C44" s="148"/>
      <c r="D44" s="148">
        <f>SUM(B30:C37,B39:C43)</f>
        <v>0</v>
      </c>
      <c r="E44" s="108"/>
      <c r="F44" s="114"/>
      <c r="G44" s="114"/>
    </row>
    <row r="45" spans="1:7" ht="21" x14ac:dyDescent="0.4">
      <c r="A45" s="130" t="s">
        <v>33</v>
      </c>
      <c r="B45" s="131"/>
      <c r="C45" s="132"/>
      <c r="D45" s="133" t="e">
        <f>D44/(COUNT(B30:C37,B39:C43)*2)</f>
        <v>#DIV/0!</v>
      </c>
      <c r="E45" s="108"/>
      <c r="F45" s="114"/>
      <c r="G45" s="114"/>
    </row>
    <row r="46" spans="1:7" ht="21" x14ac:dyDescent="0.4">
      <c r="A46" s="149"/>
      <c r="B46" s="135"/>
      <c r="C46" s="135"/>
      <c r="D46" s="135"/>
      <c r="E46" s="108"/>
      <c r="F46" s="114"/>
      <c r="G46" s="114"/>
    </row>
    <row r="47" spans="1:7" ht="22.5" x14ac:dyDescent="0.45">
      <c r="A47" s="377" t="s">
        <v>36</v>
      </c>
      <c r="B47" s="151"/>
      <c r="C47" s="152"/>
      <c r="D47" s="153">
        <f>SUM(D44,D26)</f>
        <v>0</v>
      </c>
      <c r="E47" s="108"/>
      <c r="F47" s="114"/>
      <c r="G47" s="114"/>
    </row>
    <row r="48" spans="1:7" ht="22.5" x14ac:dyDescent="0.45">
      <c r="A48" s="377" t="s">
        <v>168</v>
      </c>
      <c r="B48" s="151"/>
      <c r="C48" s="152"/>
      <c r="D48" s="154" t="e">
        <f>D47/(COUNT(B30:C37,B21:C25,B39:C43)*2)</f>
        <v>#DIV/0!</v>
      </c>
      <c r="E48" s="108"/>
      <c r="F48" s="114"/>
      <c r="G48" s="114"/>
    </row>
    <row r="49" spans="1:7" ht="21" x14ac:dyDescent="0.3">
      <c r="A49" s="435"/>
      <c r="B49" s="435"/>
      <c r="C49" s="435"/>
      <c r="D49" s="435"/>
      <c r="E49" s="435"/>
      <c r="F49" s="435"/>
      <c r="G49" s="435"/>
    </row>
    <row r="50" spans="1:7" ht="22.5" x14ac:dyDescent="0.45">
      <c r="A50" s="310" t="s">
        <v>107</v>
      </c>
      <c r="B50" s="310"/>
      <c r="C50" s="310"/>
      <c r="D50" s="310"/>
      <c r="E50" s="310"/>
      <c r="F50" s="310"/>
      <c r="G50" s="114"/>
    </row>
    <row r="51" spans="1:7" ht="21" x14ac:dyDescent="0.4">
      <c r="A51" s="156">
        <f>B11</f>
        <v>0</v>
      </c>
      <c r="B51" s="114"/>
      <c r="C51" s="135"/>
      <c r="D51" s="114"/>
      <c r="E51" s="108"/>
      <c r="F51" s="114"/>
      <c r="G51" s="114"/>
    </row>
    <row r="52" spans="1:7" ht="21" x14ac:dyDescent="0.4">
      <c r="A52" s="441" t="s">
        <v>28</v>
      </c>
      <c r="B52" s="442" t="s">
        <v>29</v>
      </c>
      <c r="C52" s="442"/>
      <c r="D52" s="442" t="s">
        <v>42</v>
      </c>
      <c r="E52" s="432" t="s">
        <v>266</v>
      </c>
      <c r="F52" s="432" t="s">
        <v>302</v>
      </c>
      <c r="G52" s="129"/>
    </row>
    <row r="53" spans="1:7" ht="21" x14ac:dyDescent="0.4">
      <c r="A53" s="441"/>
      <c r="B53" s="118" t="s">
        <v>32</v>
      </c>
      <c r="C53" s="118" t="s">
        <v>31</v>
      </c>
      <c r="D53" s="442"/>
      <c r="E53" s="432"/>
      <c r="F53" s="432"/>
      <c r="G53" s="114"/>
    </row>
    <row r="54" spans="1:7" s="80" customFormat="1" ht="22.5" x14ac:dyDescent="0.4">
      <c r="A54" s="360"/>
      <c r="B54" s="361"/>
      <c r="C54" s="361"/>
      <c r="D54" s="361"/>
      <c r="E54" s="362"/>
      <c r="F54" s="362"/>
      <c r="G54" s="129"/>
    </row>
    <row r="55" spans="1:7" ht="22.5" x14ac:dyDescent="0.4">
      <c r="A55" s="136" t="s">
        <v>52</v>
      </c>
      <c r="B55" s="137"/>
      <c r="C55" s="137"/>
      <c r="D55" s="137"/>
      <c r="E55" s="137"/>
      <c r="F55" s="137"/>
      <c r="G55" s="114"/>
    </row>
    <row r="56" spans="1:7" ht="21" x14ac:dyDescent="0.4">
      <c r="A56" s="157" t="s">
        <v>86</v>
      </c>
      <c r="B56" s="122" t="s">
        <v>30</v>
      </c>
      <c r="C56" s="122"/>
      <c r="D56" s="158"/>
      <c r="E56" s="124"/>
      <c r="F56" s="123"/>
      <c r="G56" s="114"/>
    </row>
    <row r="57" spans="1:7" ht="42" x14ac:dyDescent="0.4">
      <c r="A57" s="159" t="s">
        <v>190</v>
      </c>
      <c r="B57" s="122" t="s">
        <v>30</v>
      </c>
      <c r="C57" s="122"/>
      <c r="D57" s="123"/>
      <c r="E57" s="124"/>
      <c r="F57" s="123"/>
      <c r="G57" s="114"/>
    </row>
    <row r="58" spans="1:7" ht="21" x14ac:dyDescent="0.4">
      <c r="A58" s="160" t="s">
        <v>304</v>
      </c>
      <c r="B58" s="122" t="s">
        <v>30</v>
      </c>
      <c r="C58" s="122"/>
      <c r="D58" s="158"/>
      <c r="E58" s="124"/>
      <c r="F58" s="123"/>
      <c r="G58" s="114"/>
    </row>
    <row r="59" spans="1:7" ht="21" x14ac:dyDescent="0.4">
      <c r="A59" s="157" t="s">
        <v>213</v>
      </c>
      <c r="B59" s="122" t="s">
        <v>30</v>
      </c>
      <c r="C59" s="126"/>
      <c r="D59" s="161"/>
      <c r="E59" s="127"/>
      <c r="F59" s="123"/>
      <c r="G59" s="114"/>
    </row>
    <row r="60" spans="1:7" ht="21" x14ac:dyDescent="0.4">
      <c r="A60" s="157" t="s">
        <v>332</v>
      </c>
      <c r="B60" s="122" t="s">
        <v>30</v>
      </c>
      <c r="C60" s="122"/>
      <c r="D60" s="158"/>
      <c r="E60" s="124"/>
      <c r="F60" s="123"/>
      <c r="G60" s="114"/>
    </row>
    <row r="61" spans="1:7" ht="21" x14ac:dyDescent="0.4">
      <c r="A61" s="159" t="s">
        <v>109</v>
      </c>
      <c r="B61" s="122" t="s">
        <v>30</v>
      </c>
      <c r="C61" s="122"/>
      <c r="D61" s="158"/>
      <c r="E61" s="124"/>
      <c r="F61" s="123"/>
      <c r="G61" s="114"/>
    </row>
    <row r="62" spans="1:7" ht="22.5" x14ac:dyDescent="0.45">
      <c r="A62" s="162" t="s">
        <v>7</v>
      </c>
      <c r="B62" s="122" t="s">
        <v>30</v>
      </c>
      <c r="C62" s="143" t="str">
        <f>IF(B62=0, -10, IF(B62=1, -5, "0"))</f>
        <v>0</v>
      </c>
      <c r="D62" s="127"/>
      <c r="E62" s="124"/>
      <c r="F62" s="123"/>
      <c r="G62" s="114"/>
    </row>
    <row r="63" spans="1:7" ht="21" x14ac:dyDescent="0.4">
      <c r="A63" s="164" t="s">
        <v>24</v>
      </c>
      <c r="B63" s="122" t="s">
        <v>30</v>
      </c>
      <c r="C63" s="122"/>
      <c r="D63" s="163"/>
      <c r="E63" s="124"/>
      <c r="F63" s="123"/>
      <c r="G63" s="114"/>
    </row>
    <row r="64" spans="1:7" ht="21" x14ac:dyDescent="0.3">
      <c r="A64" s="510"/>
      <c r="B64" s="511"/>
      <c r="C64" s="511"/>
      <c r="D64" s="511"/>
      <c r="E64" s="511"/>
      <c r="F64" s="511"/>
      <c r="G64" s="511"/>
    </row>
    <row r="65" spans="1:7" ht="43.5" customHeight="1" x14ac:dyDescent="0.4">
      <c r="A65" s="444" t="s">
        <v>351</v>
      </c>
      <c r="B65" s="444"/>
      <c r="C65" s="444"/>
      <c r="D65" s="444"/>
      <c r="E65" s="444"/>
      <c r="F65" s="444"/>
      <c r="G65" s="114"/>
    </row>
    <row r="66" spans="1:7" ht="45" x14ac:dyDescent="0.4">
      <c r="A66" s="181" t="s">
        <v>440</v>
      </c>
      <c r="B66" s="122" t="s">
        <v>30</v>
      </c>
      <c r="C66" s="143" t="str">
        <f>IF(B66=0, -10, "0")</f>
        <v>0</v>
      </c>
      <c r="D66" s="179"/>
      <c r="E66" s="124"/>
      <c r="F66" s="123"/>
      <c r="G66" s="114"/>
    </row>
    <row r="67" spans="1:7" ht="21" x14ac:dyDescent="0.4">
      <c r="A67" s="160" t="s">
        <v>110</v>
      </c>
      <c r="B67" s="122" t="s">
        <v>30</v>
      </c>
      <c r="C67" s="167"/>
      <c r="D67" s="163"/>
      <c r="E67" s="124"/>
      <c r="F67" s="322"/>
      <c r="G67" s="114"/>
    </row>
    <row r="68" spans="1:7" ht="21" x14ac:dyDescent="0.4">
      <c r="A68" s="160" t="s">
        <v>95</v>
      </c>
      <c r="B68" s="122" t="s">
        <v>30</v>
      </c>
      <c r="C68" s="167"/>
      <c r="D68" s="163"/>
      <c r="E68" s="124"/>
      <c r="F68" s="322"/>
      <c r="G68" s="114"/>
    </row>
    <row r="69" spans="1:7" ht="21" x14ac:dyDescent="0.4">
      <c r="A69" s="168" t="s">
        <v>324</v>
      </c>
      <c r="B69" s="122" t="s">
        <v>30</v>
      </c>
      <c r="C69" s="142" t="str">
        <f>IF(B69=0, -5, "0")</f>
        <v>0</v>
      </c>
      <c r="D69" s="127"/>
      <c r="E69" s="124"/>
      <c r="F69" s="322"/>
      <c r="G69" s="114"/>
    </row>
    <row r="70" spans="1:7" ht="42" x14ac:dyDescent="0.4">
      <c r="A70" s="168" t="s">
        <v>312</v>
      </c>
      <c r="B70" s="122" t="s">
        <v>30</v>
      </c>
      <c r="C70" s="142" t="str">
        <f>IF(B70=0, -5, "0")</f>
        <v>0</v>
      </c>
      <c r="D70" s="127"/>
      <c r="E70" s="124"/>
      <c r="F70" s="322"/>
      <c r="G70" s="114"/>
    </row>
    <row r="71" spans="1:7" ht="21" x14ac:dyDescent="0.4">
      <c r="A71" s="121" t="s">
        <v>433</v>
      </c>
      <c r="B71" s="122" t="s">
        <v>30</v>
      </c>
      <c r="C71" s="167"/>
      <c r="D71" s="163"/>
      <c r="E71" s="124"/>
      <c r="F71" s="322"/>
      <c r="G71" s="114"/>
    </row>
    <row r="72" spans="1:7" ht="21" x14ac:dyDescent="0.4">
      <c r="A72" s="290" t="s">
        <v>434</v>
      </c>
      <c r="B72" s="122" t="s">
        <v>30</v>
      </c>
      <c r="C72" s="142" t="str">
        <f>IF(B72=0, -2, "0")</f>
        <v>0</v>
      </c>
      <c r="D72" s="163"/>
      <c r="E72" s="124"/>
      <c r="F72" s="322"/>
      <c r="G72" s="114"/>
    </row>
    <row r="73" spans="1:7" ht="21" x14ac:dyDescent="0.4">
      <c r="A73" s="168" t="s">
        <v>435</v>
      </c>
      <c r="B73" s="122" t="s">
        <v>30</v>
      </c>
      <c r="C73" s="142" t="str">
        <f>IF(B73=0, -5, "0")</f>
        <v>0</v>
      </c>
      <c r="D73" s="127"/>
      <c r="E73" s="124"/>
      <c r="F73" s="322"/>
      <c r="G73" s="114"/>
    </row>
    <row r="74" spans="1:7" ht="21" x14ac:dyDescent="0.4">
      <c r="A74" s="121" t="s">
        <v>209</v>
      </c>
      <c r="B74" s="122" t="s">
        <v>30</v>
      </c>
      <c r="C74" s="167"/>
      <c r="D74" s="163"/>
      <c r="E74" s="124"/>
      <c r="F74" s="322"/>
      <c r="G74" s="114"/>
    </row>
    <row r="75" spans="1:7" ht="21" x14ac:dyDescent="0.4">
      <c r="A75" s="121" t="s">
        <v>336</v>
      </c>
      <c r="B75" s="122" t="s">
        <v>30</v>
      </c>
      <c r="C75" s="167"/>
      <c r="D75" s="163"/>
      <c r="E75" s="124"/>
      <c r="F75" s="322"/>
      <c r="G75" s="114"/>
    </row>
    <row r="76" spans="1:7" ht="21" x14ac:dyDescent="0.4">
      <c r="A76" s="121" t="s">
        <v>402</v>
      </c>
      <c r="B76" s="122" t="s">
        <v>30</v>
      </c>
      <c r="C76" s="167"/>
      <c r="D76" s="163"/>
      <c r="E76" s="124"/>
      <c r="F76" s="322"/>
      <c r="G76" s="114"/>
    </row>
    <row r="77" spans="1:7" ht="42" x14ac:dyDescent="0.4">
      <c r="A77" s="290" t="s">
        <v>405</v>
      </c>
      <c r="B77" s="122" t="s">
        <v>30</v>
      </c>
      <c r="C77" s="142" t="str">
        <f>IF(B77=0, -2, "0")</f>
        <v>0</v>
      </c>
      <c r="D77" s="179"/>
      <c r="E77" s="124"/>
      <c r="F77" s="322"/>
      <c r="G77" s="114"/>
    </row>
    <row r="78" spans="1:7" ht="21" x14ac:dyDescent="0.4">
      <c r="A78" s="290" t="s">
        <v>63</v>
      </c>
      <c r="B78" s="122" t="s">
        <v>30</v>
      </c>
      <c r="C78" s="142" t="str">
        <f>IF(B78=0, -2, "0")</f>
        <v>0</v>
      </c>
      <c r="D78" s="163"/>
      <c r="E78" s="163"/>
      <c r="F78" s="322"/>
      <c r="G78" s="114"/>
    </row>
    <row r="79" spans="1:7" ht="21" x14ac:dyDescent="0.4">
      <c r="A79" s="290" t="s">
        <v>331</v>
      </c>
      <c r="B79" s="122" t="s">
        <v>30</v>
      </c>
      <c r="C79" s="142" t="str">
        <f>IF(B79=0, -2, "0")</f>
        <v>0</v>
      </c>
      <c r="D79" s="163"/>
      <c r="E79" s="163"/>
      <c r="F79" s="322"/>
      <c r="G79" s="114"/>
    </row>
    <row r="80" spans="1:7" s="80" customFormat="1" ht="42" x14ac:dyDescent="0.4">
      <c r="A80" s="121" t="s">
        <v>150</v>
      </c>
      <c r="B80" s="122" t="s">
        <v>30</v>
      </c>
      <c r="C80" s="169" t="str">
        <f>IF(B80=0, -5, "0")</f>
        <v>0</v>
      </c>
      <c r="D80" s="170"/>
      <c r="E80" s="128"/>
      <c r="F80" s="322"/>
      <c r="G80" s="129"/>
    </row>
    <row r="81" spans="1:7" ht="67.5" x14ac:dyDescent="0.4">
      <c r="A81" s="171" t="s">
        <v>316</v>
      </c>
      <c r="B81" s="122" t="s">
        <v>30</v>
      </c>
      <c r="C81" s="143" t="str">
        <f>IF(B81=0, -10, "0")</f>
        <v>0</v>
      </c>
      <c r="D81" s="179"/>
      <c r="E81" s="124"/>
      <c r="F81" s="322"/>
      <c r="G81" s="114"/>
    </row>
    <row r="82" spans="1:7" ht="21" x14ac:dyDescent="0.4">
      <c r="A82" s="201" t="s">
        <v>417</v>
      </c>
      <c r="B82" s="122" t="s">
        <v>30</v>
      </c>
      <c r="C82" s="122"/>
      <c r="D82" s="172"/>
      <c r="E82" s="124"/>
      <c r="F82" s="322"/>
      <c r="G82" s="114"/>
    </row>
    <row r="83" spans="1:7" ht="21" x14ac:dyDescent="0.4">
      <c r="A83" s="460"/>
      <c r="B83" s="460"/>
      <c r="C83" s="460"/>
      <c r="D83" s="460"/>
      <c r="E83" s="460"/>
      <c r="F83" s="460"/>
      <c r="G83" s="460"/>
    </row>
    <row r="84" spans="1:7" ht="45" customHeight="1" x14ac:dyDescent="0.45">
      <c r="A84" s="445" t="s">
        <v>352</v>
      </c>
      <c r="B84" s="445"/>
      <c r="C84" s="445"/>
      <c r="D84" s="445"/>
      <c r="E84" s="445"/>
      <c r="F84" s="445"/>
      <c r="G84" s="173"/>
    </row>
    <row r="85" spans="1:7" ht="21" x14ac:dyDescent="0.4">
      <c r="A85" s="351" t="s">
        <v>334</v>
      </c>
      <c r="B85" s="318" t="s">
        <v>30</v>
      </c>
      <c r="C85" s="350"/>
      <c r="D85" s="257"/>
      <c r="E85" s="321"/>
      <c r="F85" s="322"/>
      <c r="G85" s="173"/>
    </row>
    <row r="86" spans="1:7" ht="45" x14ac:dyDescent="0.4">
      <c r="A86" s="181" t="s">
        <v>440</v>
      </c>
      <c r="B86" s="318" t="s">
        <v>30</v>
      </c>
      <c r="C86" s="143" t="str">
        <f>IF(B86=0, -10, "0")</f>
        <v>0</v>
      </c>
      <c r="D86" s="179"/>
      <c r="E86" s="124"/>
      <c r="F86" s="322"/>
      <c r="G86" s="173"/>
    </row>
    <row r="87" spans="1:7" ht="21" x14ac:dyDescent="0.4">
      <c r="A87" s="121" t="s">
        <v>403</v>
      </c>
      <c r="B87" s="318" t="s">
        <v>30</v>
      </c>
      <c r="C87" s="174"/>
      <c r="D87" s="128"/>
      <c r="E87" s="124"/>
      <c r="F87" s="322"/>
      <c r="G87" s="173"/>
    </row>
    <row r="88" spans="1:7" ht="21" x14ac:dyDescent="0.4">
      <c r="A88" s="121" t="s">
        <v>404</v>
      </c>
      <c r="B88" s="318" t="s">
        <v>30</v>
      </c>
      <c r="C88" s="143"/>
      <c r="D88" s="128"/>
      <c r="E88" s="124"/>
      <c r="F88" s="322"/>
      <c r="G88" s="173"/>
    </row>
    <row r="89" spans="1:7" ht="21" x14ac:dyDescent="0.4">
      <c r="A89" s="121" t="s">
        <v>304</v>
      </c>
      <c r="B89" s="318" t="s">
        <v>30</v>
      </c>
      <c r="C89" s="143"/>
      <c r="D89" s="128"/>
      <c r="E89" s="124"/>
      <c r="F89" s="322"/>
      <c r="G89" s="173"/>
    </row>
    <row r="90" spans="1:7" s="80" customFormat="1" ht="42" x14ac:dyDescent="0.4">
      <c r="A90" s="168" t="s">
        <v>312</v>
      </c>
      <c r="B90" s="318" t="s">
        <v>30</v>
      </c>
      <c r="C90" s="169" t="str">
        <f>IF(B90=0, -5, "0")</f>
        <v>0</v>
      </c>
      <c r="D90" s="128"/>
      <c r="E90" s="127"/>
      <c r="F90" s="322"/>
      <c r="G90" s="173"/>
    </row>
    <row r="91" spans="1:7" ht="21" x14ac:dyDescent="0.4">
      <c r="A91" s="121" t="s">
        <v>338</v>
      </c>
      <c r="B91" s="318" t="s">
        <v>30</v>
      </c>
      <c r="C91" s="143"/>
      <c r="D91" s="128"/>
      <c r="E91" s="124"/>
      <c r="F91" s="322"/>
      <c r="G91" s="173"/>
    </row>
    <row r="92" spans="1:7" ht="21" x14ac:dyDescent="0.4">
      <c r="A92" s="121" t="s">
        <v>142</v>
      </c>
      <c r="B92" s="318" t="s">
        <v>30</v>
      </c>
      <c r="C92" s="143"/>
      <c r="D92" s="128"/>
      <c r="E92" s="124"/>
      <c r="F92" s="322"/>
      <c r="G92" s="173"/>
    </row>
    <row r="93" spans="1:7" s="80" customFormat="1" ht="42" x14ac:dyDescent="0.4">
      <c r="A93" s="168" t="s">
        <v>354</v>
      </c>
      <c r="B93" s="318" t="s">
        <v>30</v>
      </c>
      <c r="C93" s="169" t="str">
        <f>IF(B93=0, -2, "0")</f>
        <v>0</v>
      </c>
      <c r="D93" s="128"/>
      <c r="E93" s="127"/>
      <c r="F93" s="322"/>
      <c r="G93" s="173"/>
    </row>
    <row r="94" spans="1:7" ht="21" x14ac:dyDescent="0.4">
      <c r="A94" s="168" t="s">
        <v>63</v>
      </c>
      <c r="B94" s="318" t="s">
        <v>30</v>
      </c>
      <c r="C94" s="169" t="str">
        <f>IF(B94=0, -2, "0")</f>
        <v>0</v>
      </c>
      <c r="D94" s="128"/>
      <c r="E94" s="124"/>
      <c r="F94" s="322"/>
      <c r="G94" s="173"/>
    </row>
    <row r="95" spans="1:7" ht="21" x14ac:dyDescent="0.4">
      <c r="A95" s="168" t="s">
        <v>331</v>
      </c>
      <c r="B95" s="318" t="s">
        <v>30</v>
      </c>
      <c r="C95" s="169" t="str">
        <f>IF(B95=0, -2, "0")</f>
        <v>0</v>
      </c>
      <c r="D95" s="128"/>
      <c r="E95" s="124"/>
      <c r="F95" s="322"/>
      <c r="G95" s="173"/>
    </row>
    <row r="96" spans="1:7" ht="21" x14ac:dyDescent="0.4">
      <c r="A96" s="121" t="s">
        <v>402</v>
      </c>
      <c r="B96" s="318" t="s">
        <v>30</v>
      </c>
      <c r="C96" s="143"/>
      <c r="D96" s="128"/>
      <c r="E96" s="124"/>
      <c r="F96" s="322"/>
      <c r="G96" s="173"/>
    </row>
    <row r="97" spans="1:7" ht="42" x14ac:dyDescent="0.4">
      <c r="A97" s="121" t="s">
        <v>341</v>
      </c>
      <c r="B97" s="318" t="s">
        <v>30</v>
      </c>
      <c r="C97" s="143"/>
      <c r="D97" s="128"/>
      <c r="E97" s="124"/>
      <c r="F97" s="322"/>
      <c r="G97" s="173"/>
    </row>
    <row r="98" spans="1:7" ht="42" x14ac:dyDescent="0.4">
      <c r="A98" s="121" t="s">
        <v>375</v>
      </c>
      <c r="B98" s="318" t="s">
        <v>30</v>
      </c>
      <c r="C98" s="143"/>
      <c r="D98" s="128"/>
      <c r="E98" s="124"/>
      <c r="F98" s="322"/>
      <c r="G98" s="173"/>
    </row>
    <row r="99" spans="1:7" ht="42" x14ac:dyDescent="0.4">
      <c r="A99" s="121" t="s">
        <v>355</v>
      </c>
      <c r="B99" s="318" t="s">
        <v>30</v>
      </c>
      <c r="C99" s="143"/>
      <c r="D99" s="128"/>
      <c r="E99" s="124"/>
      <c r="F99" s="322"/>
      <c r="G99" s="173"/>
    </row>
    <row r="100" spans="1:7" ht="21" x14ac:dyDescent="0.4">
      <c r="A100" s="121" t="s">
        <v>436</v>
      </c>
      <c r="B100" s="318" t="s">
        <v>30</v>
      </c>
      <c r="C100" s="143"/>
      <c r="D100" s="128"/>
      <c r="E100" s="124"/>
      <c r="F100" s="322"/>
      <c r="G100" s="173"/>
    </row>
    <row r="101" spans="1:7" ht="21" x14ac:dyDescent="0.4">
      <c r="A101" s="168" t="s">
        <v>314</v>
      </c>
      <c r="B101" s="318" t="s">
        <v>30</v>
      </c>
      <c r="C101" s="169" t="str">
        <f>IF(B101=0, -5, "0")</f>
        <v>0</v>
      </c>
      <c r="D101" s="128"/>
      <c r="E101" s="124"/>
      <c r="F101" s="322"/>
      <c r="G101" s="173"/>
    </row>
    <row r="102" spans="1:7" ht="36.75" customHeight="1" x14ac:dyDescent="0.4">
      <c r="A102" s="168" t="s">
        <v>321</v>
      </c>
      <c r="B102" s="318" t="s">
        <v>30</v>
      </c>
      <c r="C102" s="169" t="str">
        <f>IF(B102=0, -5, "0")</f>
        <v>0</v>
      </c>
      <c r="D102" s="128"/>
      <c r="E102" s="128"/>
      <c r="F102" s="322"/>
      <c r="G102" s="173"/>
    </row>
    <row r="103" spans="1:7" ht="36.75" customHeight="1" x14ac:dyDescent="0.4">
      <c r="A103" s="514"/>
      <c r="B103" s="512"/>
      <c r="C103" s="512"/>
      <c r="D103" s="512"/>
      <c r="E103" s="512"/>
      <c r="F103" s="518"/>
      <c r="G103" s="173"/>
    </row>
    <row r="104" spans="1:7" s="80" customFormat="1" ht="46.5" customHeight="1" x14ac:dyDescent="0.4">
      <c r="A104" s="444" t="s">
        <v>353</v>
      </c>
      <c r="B104" s="444"/>
      <c r="C104" s="444"/>
      <c r="D104" s="444"/>
      <c r="E104" s="444"/>
      <c r="F104" s="444"/>
      <c r="G104" s="173"/>
    </row>
    <row r="105" spans="1:7" s="80" customFormat="1" ht="21" x14ac:dyDescent="0.4">
      <c r="A105" s="352" t="s">
        <v>83</v>
      </c>
      <c r="B105" s="318" t="s">
        <v>30</v>
      </c>
      <c r="C105" s="318"/>
      <c r="D105" s="353"/>
      <c r="E105" s="327"/>
      <c r="F105" s="322"/>
      <c r="G105" s="173"/>
    </row>
    <row r="106" spans="1:7" s="80" customFormat="1" ht="22.5" x14ac:dyDescent="0.45">
      <c r="A106" s="162" t="s">
        <v>50</v>
      </c>
      <c r="B106" s="318" t="s">
        <v>30</v>
      </c>
      <c r="C106" s="143" t="str">
        <f>IF(B106=0, -10, IF(B106=1, -5, "0"))</f>
        <v>0</v>
      </c>
      <c r="D106" s="179"/>
      <c r="E106" s="127"/>
      <c r="F106" s="322"/>
      <c r="G106" s="173"/>
    </row>
    <row r="107" spans="1:7" s="80" customFormat="1" ht="22.5" x14ac:dyDescent="0.45">
      <c r="A107" s="160" t="s">
        <v>183</v>
      </c>
      <c r="B107" s="318" t="s">
        <v>30</v>
      </c>
      <c r="C107" s="122"/>
      <c r="D107" s="176"/>
      <c r="E107" s="180"/>
      <c r="F107" s="322"/>
      <c r="G107" s="173"/>
    </row>
    <row r="108" spans="1:7" s="80" customFormat="1" ht="22.5" x14ac:dyDescent="0.45">
      <c r="A108" s="181" t="s">
        <v>391</v>
      </c>
      <c r="B108" s="318" t="s">
        <v>30</v>
      </c>
      <c r="C108" s="143" t="str">
        <f>IF(B108=0, -10, "0")</f>
        <v>0</v>
      </c>
      <c r="D108" s="176"/>
      <c r="E108" s="180"/>
      <c r="F108" s="322"/>
      <c r="G108" s="173"/>
    </row>
    <row r="109" spans="1:7" s="80" customFormat="1" ht="21" x14ac:dyDescent="0.4">
      <c r="A109" s="121" t="s">
        <v>315</v>
      </c>
      <c r="B109" s="318" t="s">
        <v>30</v>
      </c>
      <c r="C109" s="175"/>
      <c r="D109" s="179"/>
      <c r="E109" s="127"/>
      <c r="F109" s="322"/>
      <c r="G109" s="173"/>
    </row>
    <row r="110" spans="1:7" s="80" customFormat="1" ht="21" x14ac:dyDescent="0.4">
      <c r="A110" s="138" t="s">
        <v>301</v>
      </c>
      <c r="B110" s="318" t="s">
        <v>30</v>
      </c>
      <c r="C110" s="122"/>
      <c r="D110" s="179"/>
      <c r="E110" s="127"/>
      <c r="F110" s="322"/>
      <c r="G110" s="129"/>
    </row>
    <row r="111" spans="1:7" s="80" customFormat="1" ht="21" x14ac:dyDescent="0.4">
      <c r="A111" s="519"/>
      <c r="B111" s="520"/>
      <c r="C111" s="520"/>
      <c r="D111" s="520"/>
      <c r="E111" s="520"/>
      <c r="F111" s="521"/>
      <c r="G111" s="129"/>
    </row>
    <row r="112" spans="1:7" s="80" customFormat="1" ht="39.75" customHeight="1" x14ac:dyDescent="0.4">
      <c r="A112" s="444" t="s">
        <v>390</v>
      </c>
      <c r="B112" s="444"/>
      <c r="C112" s="444"/>
      <c r="D112" s="444"/>
      <c r="E112" s="444"/>
      <c r="F112" s="444"/>
      <c r="G112" s="129"/>
    </row>
    <row r="113" spans="1:7" s="80" customFormat="1" ht="21" x14ac:dyDescent="0.4">
      <c r="A113" s="352" t="s">
        <v>83</v>
      </c>
      <c r="B113" s="318" t="s">
        <v>30</v>
      </c>
      <c r="C113" s="318"/>
      <c r="D113" s="184"/>
      <c r="E113" s="257"/>
      <c r="F113" s="322"/>
      <c r="G113" s="129"/>
    </row>
    <row r="114" spans="1:7" s="80" customFormat="1" ht="22.5" x14ac:dyDescent="0.45">
      <c r="A114" s="162" t="s">
        <v>50</v>
      </c>
      <c r="B114" s="318" t="s">
        <v>30</v>
      </c>
      <c r="C114" s="143" t="str">
        <f>IF(B114=0, -10, IF(B114=1, -5, "0"))</f>
        <v>0</v>
      </c>
      <c r="D114" s="179"/>
      <c r="E114" s="127"/>
      <c r="F114" s="322"/>
      <c r="G114" s="129"/>
    </row>
    <row r="115" spans="1:7" s="80" customFormat="1" ht="21" x14ac:dyDescent="0.4">
      <c r="A115" s="160" t="s">
        <v>183</v>
      </c>
      <c r="B115" s="318" t="s">
        <v>30</v>
      </c>
      <c r="C115" s="122"/>
      <c r="D115" s="179"/>
      <c r="E115" s="127"/>
      <c r="F115" s="322"/>
      <c r="G115" s="129"/>
    </row>
    <row r="116" spans="1:7" s="80" customFormat="1" ht="21" x14ac:dyDescent="0.4">
      <c r="A116" s="121" t="s">
        <v>117</v>
      </c>
      <c r="B116" s="318" t="s">
        <v>30</v>
      </c>
      <c r="C116" s="175"/>
      <c r="D116" s="179"/>
      <c r="E116" s="127"/>
      <c r="F116" s="322"/>
      <c r="G116" s="129"/>
    </row>
    <row r="117" spans="1:7" s="80" customFormat="1" ht="21" x14ac:dyDescent="0.4">
      <c r="A117" s="138" t="s">
        <v>301</v>
      </c>
      <c r="B117" s="318" t="s">
        <v>30</v>
      </c>
      <c r="C117" s="122"/>
      <c r="D117" s="179"/>
      <c r="E117" s="127"/>
      <c r="F117" s="322"/>
      <c r="G117" s="129"/>
    </row>
    <row r="118" spans="1:7" s="80" customFormat="1" ht="21" x14ac:dyDescent="0.4">
      <c r="A118" s="121" t="s">
        <v>343</v>
      </c>
      <c r="B118" s="318" t="s">
        <v>30</v>
      </c>
      <c r="C118" s="166"/>
      <c r="D118" s="179"/>
      <c r="E118" s="127"/>
      <c r="F118" s="322"/>
      <c r="G118" s="129"/>
    </row>
    <row r="119" spans="1:7" s="80" customFormat="1" ht="21" x14ac:dyDescent="0.4">
      <c r="A119" s="121" t="s">
        <v>345</v>
      </c>
      <c r="B119" s="318" t="s">
        <v>30</v>
      </c>
      <c r="C119" s="122"/>
      <c r="D119" s="179"/>
      <c r="E119" s="127"/>
      <c r="F119" s="322"/>
      <c r="G119" s="129"/>
    </row>
    <row r="120" spans="1:7" s="80" customFormat="1" ht="21" x14ac:dyDescent="0.4">
      <c r="A120" s="512"/>
      <c r="B120" s="512"/>
      <c r="C120" s="512"/>
      <c r="D120" s="512"/>
      <c r="E120" s="512"/>
      <c r="F120" s="512"/>
      <c r="G120" s="173"/>
    </row>
    <row r="121" spans="1:7" ht="22.5" x14ac:dyDescent="0.4">
      <c r="A121" s="444" t="s">
        <v>311</v>
      </c>
      <c r="B121" s="444"/>
      <c r="C121" s="444"/>
      <c r="D121" s="444"/>
      <c r="E121" s="444"/>
      <c r="F121" s="444"/>
      <c r="G121" s="114"/>
    </row>
    <row r="122" spans="1:7" ht="31.5" customHeight="1" x14ac:dyDescent="0.4">
      <c r="A122" s="306" t="s">
        <v>329</v>
      </c>
      <c r="B122" s="318" t="s">
        <v>30</v>
      </c>
      <c r="C122" s="186"/>
      <c r="D122" s="187"/>
      <c r="E122" s="327"/>
      <c r="F122" s="322"/>
      <c r="G122" s="114"/>
    </row>
    <row r="123" spans="1:7" ht="37.5" customHeight="1" x14ac:dyDescent="0.4">
      <c r="A123" s="185" t="s">
        <v>303</v>
      </c>
      <c r="B123" s="318" t="s">
        <v>30</v>
      </c>
      <c r="C123" s="186"/>
      <c r="D123" s="187"/>
      <c r="E123" s="127"/>
      <c r="F123" s="322"/>
      <c r="G123" s="114"/>
    </row>
    <row r="124" spans="1:7" s="80" customFormat="1" ht="31.5" customHeight="1" x14ac:dyDescent="0.4">
      <c r="A124" s="125" t="s">
        <v>376</v>
      </c>
      <c r="B124" s="318" t="s">
        <v>30</v>
      </c>
      <c r="C124" s="183"/>
      <c r="D124" s="176"/>
      <c r="E124" s="127"/>
      <c r="F124" s="322"/>
      <c r="G124" s="129"/>
    </row>
    <row r="125" spans="1:7" s="80" customFormat="1" ht="37.5" customHeight="1" x14ac:dyDescent="0.4">
      <c r="A125" s="188" t="s">
        <v>377</v>
      </c>
      <c r="B125" s="318" t="s">
        <v>30</v>
      </c>
      <c r="C125" s="183"/>
      <c r="D125" s="176"/>
      <c r="E125" s="127"/>
      <c r="F125" s="322"/>
      <c r="G125" s="129"/>
    </row>
    <row r="126" spans="1:7" s="80" customFormat="1" ht="24" customHeight="1" x14ac:dyDescent="0.4">
      <c r="A126" s="188" t="s">
        <v>318</v>
      </c>
      <c r="B126" s="318" t="s">
        <v>30</v>
      </c>
      <c r="C126" s="183"/>
      <c r="D126" s="176"/>
      <c r="E126" s="127"/>
      <c r="F126" s="322"/>
      <c r="G126" s="129"/>
    </row>
    <row r="127" spans="1:7" s="80" customFormat="1" ht="24" customHeight="1" x14ac:dyDescent="0.4">
      <c r="A127" s="188" t="s">
        <v>328</v>
      </c>
      <c r="B127" s="318" t="s">
        <v>30</v>
      </c>
      <c r="C127" s="183"/>
      <c r="D127" s="176"/>
      <c r="E127" s="127"/>
      <c r="F127" s="322"/>
      <c r="G127" s="129"/>
    </row>
    <row r="128" spans="1:7" s="80" customFormat="1" ht="24" customHeight="1" x14ac:dyDescent="0.4">
      <c r="A128" s="125" t="s">
        <v>406</v>
      </c>
      <c r="B128" s="318" t="s">
        <v>30</v>
      </c>
      <c r="C128" s="183"/>
      <c r="D128" s="176"/>
      <c r="E128" s="127"/>
      <c r="F128" s="322"/>
      <c r="G128" s="129"/>
    </row>
    <row r="129" spans="1:16384" s="80" customFormat="1" ht="78.75" customHeight="1" x14ac:dyDescent="0.4">
      <c r="A129" s="188" t="s">
        <v>422</v>
      </c>
      <c r="B129" s="415" t="str">
        <f>IF(D129=1, 2, IF(AND(D129&lt;1,D129&gt;0), 1, IF(D129=0,"0","NA")))</f>
        <v>NA</v>
      </c>
      <c r="C129" s="183"/>
      <c r="D129" s="411" t="str">
        <f>IFERROR(E129/F129,"N.A")</f>
        <v>N.A</v>
      </c>
      <c r="E129" s="414">
        <f>COUNTIF('A2 Exploitation'!F56:F128,"ok")</f>
        <v>0</v>
      </c>
      <c r="F129" s="414">
        <f>COUNTA('A2 Exploitation'!F56:F128)</f>
        <v>0</v>
      </c>
      <c r="G129" s="129"/>
    </row>
    <row r="130" spans="1:16384" ht="22.5" x14ac:dyDescent="0.4">
      <c r="A130" s="292" t="s">
        <v>54</v>
      </c>
      <c r="B130" s="277"/>
      <c r="C130" s="277"/>
      <c r="D130" s="309">
        <f>SUM(B105:C110,B122:C129,B113:C119,B85:C102,B66:C82,B56:C63)</f>
        <v>0</v>
      </c>
      <c r="E130" s="108"/>
      <c r="F130" s="114"/>
      <c r="G130" s="114"/>
    </row>
    <row r="131" spans="1:16384" ht="22.5" x14ac:dyDescent="0.4">
      <c r="A131" s="292" t="s">
        <v>169</v>
      </c>
      <c r="B131" s="278"/>
      <c r="C131" s="279"/>
      <c r="D131" s="280" t="e">
        <f>D130/(COUNT(B105:C110,B122:C129,B113:C119,B85:C102,B66:C82,B56:C63)*2)</f>
        <v>#DIV/0!</v>
      </c>
      <c r="E131" s="108"/>
      <c r="F131" s="114"/>
      <c r="G131" s="114"/>
    </row>
    <row r="132" spans="1:16384" ht="22.5" x14ac:dyDescent="0.4">
      <c r="A132" s="513"/>
      <c r="B132" s="513"/>
      <c r="C132" s="513"/>
      <c r="D132" s="513"/>
      <c r="E132" s="513"/>
      <c r="F132" s="513"/>
      <c r="G132" s="114"/>
    </row>
    <row r="133" spans="1:16384" ht="22.5" customHeight="1" x14ac:dyDescent="0.4">
      <c r="A133" s="446" t="s">
        <v>424</v>
      </c>
      <c r="B133" s="446"/>
      <c r="C133" s="446"/>
      <c r="D133" s="446"/>
      <c r="E133" s="446"/>
      <c r="F133" s="446"/>
      <c r="G133" s="114"/>
    </row>
    <row r="134" spans="1:16384" ht="22.5" customHeight="1" x14ac:dyDescent="0.4">
      <c r="A134" s="447"/>
      <c r="B134" s="447"/>
      <c r="C134" s="447"/>
      <c r="D134" s="447"/>
      <c r="E134" s="447"/>
      <c r="F134" s="447"/>
      <c r="G134" s="114"/>
    </row>
    <row r="135" spans="1:16384" s="326" customFormat="1" ht="22.5" customHeight="1" x14ac:dyDescent="0.25">
      <c r="A135" s="441" t="s">
        <v>28</v>
      </c>
      <c r="B135" s="442" t="s">
        <v>29</v>
      </c>
      <c r="C135" s="442"/>
      <c r="D135" s="442" t="s">
        <v>42</v>
      </c>
      <c r="E135" s="432" t="s">
        <v>266</v>
      </c>
      <c r="F135" s="432" t="s">
        <v>302</v>
      </c>
    </row>
    <row r="136" spans="1:16384" s="326" customFormat="1" ht="22.5" customHeight="1" x14ac:dyDescent="0.25">
      <c r="A136" s="441"/>
      <c r="B136" s="118" t="s">
        <v>32</v>
      </c>
      <c r="C136" s="118" t="s">
        <v>31</v>
      </c>
      <c r="D136" s="442"/>
      <c r="E136" s="432"/>
      <c r="F136" s="432"/>
    </row>
    <row r="137" spans="1:16384" ht="22.5" customHeight="1" x14ac:dyDescent="0.3">
      <c r="A137" s="156" t="str">
        <f>B92</f>
        <v>NA</v>
      </c>
      <c r="B137" s="293"/>
      <c r="C137" s="293"/>
      <c r="D137" s="293"/>
      <c r="E137" s="293"/>
      <c r="F137" s="293"/>
      <c r="G137" s="293"/>
      <c r="H137" s="293"/>
      <c r="I137" s="293"/>
      <c r="J137" s="293"/>
      <c r="K137" s="293"/>
      <c r="L137" s="293"/>
      <c r="M137" s="293"/>
      <c r="N137" s="293"/>
      <c r="O137" s="293"/>
      <c r="P137" s="293"/>
      <c r="Q137" s="293"/>
      <c r="R137" s="293"/>
      <c r="S137" s="293"/>
      <c r="T137" s="293"/>
      <c r="U137" s="293"/>
      <c r="V137" s="293"/>
      <c r="W137" s="293"/>
      <c r="X137" s="293"/>
      <c r="Y137" s="293"/>
      <c r="Z137" s="293"/>
      <c r="AA137" s="293"/>
      <c r="AB137" s="293"/>
      <c r="AC137" s="293"/>
      <c r="AD137" s="293"/>
      <c r="AE137" s="293"/>
      <c r="AF137" s="293"/>
      <c r="AG137" s="293"/>
      <c r="AH137" s="293"/>
      <c r="AI137" s="293"/>
      <c r="AJ137" s="293"/>
      <c r="AK137" s="293"/>
      <c r="AL137" s="293"/>
      <c r="AM137" s="293"/>
      <c r="AN137" s="293"/>
      <c r="AO137" s="293"/>
      <c r="AP137" s="293"/>
      <c r="AQ137" s="293"/>
      <c r="AR137" s="293"/>
      <c r="AS137" s="293"/>
      <c r="AT137" s="293"/>
      <c r="AU137" s="293"/>
      <c r="AV137" s="293"/>
      <c r="AW137" s="293"/>
      <c r="AX137" s="293"/>
      <c r="AY137" s="293"/>
      <c r="AZ137" s="293"/>
      <c r="BA137" s="293"/>
      <c r="BB137" s="293"/>
      <c r="BC137" s="293"/>
      <c r="BD137" s="293"/>
      <c r="BE137" s="293"/>
      <c r="BF137" s="293"/>
      <c r="BG137" s="293"/>
      <c r="BH137" s="293"/>
      <c r="BI137" s="293"/>
      <c r="BJ137" s="293"/>
      <c r="BK137" s="293"/>
      <c r="BL137" s="293"/>
      <c r="BM137" s="293"/>
      <c r="BN137" s="293"/>
      <c r="BO137" s="293"/>
      <c r="BP137" s="293"/>
      <c r="BQ137" s="293"/>
      <c r="BR137" s="293"/>
      <c r="BS137" s="293"/>
      <c r="BT137" s="293"/>
      <c r="BU137" s="293"/>
      <c r="BV137" s="293"/>
      <c r="BW137" s="293"/>
      <c r="BX137" s="293"/>
      <c r="BY137" s="293"/>
      <c r="BZ137" s="293"/>
      <c r="CA137" s="293"/>
      <c r="CB137" s="293"/>
      <c r="CC137" s="293"/>
      <c r="CD137" s="293"/>
      <c r="CE137" s="293"/>
      <c r="CF137" s="293"/>
      <c r="CG137" s="293"/>
      <c r="CH137" s="293"/>
      <c r="CI137" s="293"/>
      <c r="CJ137" s="293"/>
      <c r="CK137" s="293"/>
      <c r="CL137" s="293"/>
      <c r="CM137" s="293"/>
      <c r="CN137" s="293"/>
      <c r="CO137" s="293"/>
      <c r="CP137" s="293"/>
      <c r="CQ137" s="293"/>
      <c r="CR137" s="293"/>
      <c r="CS137" s="293"/>
      <c r="CT137" s="293"/>
      <c r="CU137" s="293"/>
      <c r="CV137" s="293"/>
      <c r="CW137" s="293"/>
      <c r="CX137" s="293"/>
      <c r="CY137" s="293"/>
      <c r="CZ137" s="293"/>
      <c r="DA137" s="293"/>
      <c r="DB137" s="293"/>
      <c r="DC137" s="293"/>
      <c r="DD137" s="293"/>
      <c r="DE137" s="293"/>
      <c r="DF137" s="293"/>
      <c r="DG137" s="293"/>
      <c r="DH137" s="293"/>
      <c r="DI137" s="293"/>
      <c r="DJ137" s="293"/>
      <c r="DK137" s="293"/>
      <c r="DL137" s="293"/>
      <c r="DM137" s="293"/>
      <c r="DN137" s="293"/>
      <c r="DO137" s="293"/>
      <c r="DP137" s="293"/>
      <c r="DQ137" s="293"/>
      <c r="DR137" s="293"/>
      <c r="DS137" s="293"/>
      <c r="DT137" s="293"/>
      <c r="DU137" s="293"/>
      <c r="DV137" s="293"/>
      <c r="DW137" s="293"/>
      <c r="DX137" s="293"/>
      <c r="DY137" s="293"/>
      <c r="DZ137" s="293"/>
      <c r="EA137" s="293"/>
      <c r="EB137" s="293"/>
      <c r="EC137" s="293"/>
      <c r="ED137" s="293"/>
      <c r="EE137" s="293"/>
      <c r="EF137" s="293"/>
      <c r="EG137" s="293"/>
      <c r="EH137" s="293"/>
      <c r="EI137" s="293"/>
      <c r="EJ137" s="293"/>
      <c r="EK137" s="293"/>
      <c r="EL137" s="293"/>
      <c r="EM137" s="293"/>
      <c r="EN137" s="293"/>
      <c r="EO137" s="293"/>
      <c r="EP137" s="293"/>
      <c r="EQ137" s="293"/>
      <c r="ER137" s="293"/>
      <c r="ES137" s="293"/>
      <c r="ET137" s="293"/>
      <c r="EU137" s="293"/>
      <c r="EV137" s="293"/>
      <c r="EW137" s="293"/>
      <c r="EX137" s="293"/>
      <c r="EY137" s="293"/>
      <c r="EZ137" s="293"/>
      <c r="FA137" s="293"/>
      <c r="FB137" s="293"/>
      <c r="FC137" s="293"/>
      <c r="FD137" s="293"/>
      <c r="FE137" s="293"/>
      <c r="FF137" s="293"/>
      <c r="FG137" s="293"/>
      <c r="FH137" s="293"/>
      <c r="FI137" s="293"/>
      <c r="FJ137" s="293"/>
      <c r="FK137" s="293"/>
      <c r="FL137" s="293"/>
      <c r="FM137" s="293"/>
      <c r="FN137" s="293"/>
      <c r="FO137" s="293"/>
      <c r="FP137" s="293"/>
      <c r="FQ137" s="293"/>
      <c r="FR137" s="293"/>
      <c r="FS137" s="293"/>
      <c r="FT137" s="293"/>
      <c r="FU137" s="293"/>
      <c r="FV137" s="293"/>
      <c r="FW137" s="293"/>
      <c r="FX137" s="293"/>
      <c r="FY137" s="293"/>
      <c r="FZ137" s="293"/>
      <c r="GA137" s="293"/>
      <c r="GB137" s="293"/>
      <c r="GC137" s="293"/>
      <c r="GD137" s="293"/>
      <c r="GE137" s="293"/>
      <c r="GF137" s="293"/>
      <c r="GG137" s="293"/>
      <c r="GH137" s="293"/>
      <c r="GI137" s="293"/>
      <c r="GJ137" s="293"/>
      <c r="GK137" s="293"/>
      <c r="GL137" s="293"/>
      <c r="GM137" s="293"/>
      <c r="GN137" s="293"/>
      <c r="GO137" s="293"/>
      <c r="GP137" s="293"/>
      <c r="GQ137" s="293"/>
      <c r="GR137" s="293"/>
      <c r="GS137" s="293"/>
      <c r="GT137" s="293"/>
      <c r="GU137" s="293"/>
      <c r="GV137" s="293"/>
      <c r="GW137" s="293"/>
      <c r="GX137" s="293"/>
      <c r="GY137" s="293"/>
      <c r="GZ137" s="293"/>
      <c r="HA137" s="293"/>
      <c r="HB137" s="293"/>
      <c r="HC137" s="293"/>
      <c r="HD137" s="293"/>
      <c r="HE137" s="293"/>
      <c r="HF137" s="293"/>
      <c r="HG137" s="293"/>
      <c r="HH137" s="293"/>
      <c r="HI137" s="293"/>
      <c r="HJ137" s="293"/>
      <c r="HK137" s="293"/>
      <c r="HL137" s="293"/>
      <c r="HM137" s="293"/>
      <c r="HN137" s="293"/>
      <c r="HO137" s="293"/>
      <c r="HP137" s="293"/>
      <c r="HQ137" s="293"/>
      <c r="HR137" s="293"/>
      <c r="HS137" s="293"/>
      <c r="HT137" s="293"/>
      <c r="HU137" s="293"/>
      <c r="HV137" s="293"/>
      <c r="HW137" s="293"/>
      <c r="HX137" s="293"/>
      <c r="HY137" s="293"/>
      <c r="HZ137" s="293"/>
      <c r="IA137" s="293"/>
      <c r="IB137" s="293"/>
      <c r="IC137" s="293"/>
      <c r="ID137" s="293"/>
      <c r="IE137" s="293"/>
      <c r="IF137" s="293"/>
      <c r="IG137" s="293"/>
      <c r="IH137" s="293"/>
      <c r="II137" s="293"/>
      <c r="IJ137" s="293"/>
      <c r="IK137" s="293"/>
      <c r="IL137" s="293"/>
      <c r="IM137" s="293"/>
      <c r="IN137" s="293"/>
      <c r="IO137" s="293"/>
      <c r="IP137" s="293"/>
      <c r="IQ137" s="293"/>
      <c r="IR137" s="293"/>
      <c r="IS137" s="293"/>
      <c r="IT137" s="293"/>
      <c r="IU137" s="293"/>
      <c r="IV137" s="293"/>
      <c r="IW137" s="293"/>
      <c r="IX137" s="293"/>
      <c r="IY137" s="293"/>
      <c r="IZ137" s="293"/>
      <c r="JA137" s="293"/>
      <c r="JB137" s="293"/>
      <c r="JC137" s="293"/>
      <c r="JD137" s="293"/>
      <c r="JE137" s="293"/>
      <c r="JF137" s="293"/>
      <c r="JG137" s="293"/>
      <c r="JH137" s="293"/>
      <c r="JI137" s="293"/>
      <c r="JJ137" s="293"/>
      <c r="JK137" s="293"/>
      <c r="JL137" s="293"/>
      <c r="JM137" s="293"/>
      <c r="JN137" s="293"/>
      <c r="JO137" s="293"/>
      <c r="JP137" s="293"/>
      <c r="JQ137" s="293"/>
      <c r="JR137" s="293"/>
      <c r="JS137" s="293"/>
      <c r="JT137" s="293"/>
      <c r="JU137" s="293"/>
      <c r="JV137" s="293"/>
      <c r="JW137" s="293"/>
      <c r="JX137" s="293"/>
      <c r="JY137" s="293"/>
      <c r="JZ137" s="293"/>
      <c r="KA137" s="293"/>
      <c r="KB137" s="293"/>
      <c r="KC137" s="293"/>
      <c r="KD137" s="293"/>
      <c r="KE137" s="293"/>
      <c r="KF137" s="293"/>
      <c r="KG137" s="293"/>
      <c r="KH137" s="293"/>
      <c r="KI137" s="293"/>
      <c r="KJ137" s="293"/>
      <c r="KK137" s="293"/>
      <c r="KL137" s="293"/>
      <c r="KM137" s="293"/>
      <c r="KN137" s="293"/>
      <c r="KO137" s="293"/>
      <c r="KP137" s="293"/>
      <c r="KQ137" s="293"/>
      <c r="KR137" s="293"/>
      <c r="KS137" s="293"/>
      <c r="KT137" s="293"/>
      <c r="KU137" s="293"/>
      <c r="KV137" s="293"/>
      <c r="KW137" s="293"/>
      <c r="KX137" s="293"/>
      <c r="KY137" s="293"/>
      <c r="KZ137" s="293"/>
      <c r="LA137" s="293"/>
      <c r="LB137" s="293"/>
      <c r="LC137" s="293"/>
      <c r="LD137" s="293"/>
      <c r="LE137" s="293"/>
      <c r="LF137" s="293"/>
      <c r="LG137" s="293"/>
      <c r="LH137" s="293"/>
      <c r="LI137" s="293"/>
      <c r="LJ137" s="293"/>
      <c r="LK137" s="293"/>
      <c r="LL137" s="293"/>
      <c r="LM137" s="293"/>
      <c r="LN137" s="293"/>
      <c r="LO137" s="293"/>
      <c r="LP137" s="293"/>
      <c r="LQ137" s="293"/>
      <c r="LR137" s="293"/>
      <c r="LS137" s="293"/>
      <c r="LT137" s="293"/>
      <c r="LU137" s="293"/>
      <c r="LV137" s="293"/>
      <c r="LW137" s="293"/>
      <c r="LX137" s="293"/>
      <c r="LY137" s="293"/>
      <c r="LZ137" s="293"/>
      <c r="MA137" s="293"/>
      <c r="MB137" s="293"/>
      <c r="MC137" s="293"/>
      <c r="MD137" s="293"/>
      <c r="ME137" s="293"/>
      <c r="MF137" s="293"/>
      <c r="MG137" s="293"/>
      <c r="MH137" s="293"/>
      <c r="MI137" s="293"/>
      <c r="MJ137" s="293"/>
      <c r="MK137" s="293"/>
      <c r="ML137" s="293"/>
      <c r="MM137" s="293"/>
      <c r="MN137" s="293"/>
      <c r="MO137" s="293"/>
      <c r="MP137" s="293"/>
      <c r="MQ137" s="293"/>
      <c r="MR137" s="293"/>
      <c r="MS137" s="293"/>
      <c r="MT137" s="293"/>
      <c r="MU137" s="293"/>
      <c r="MV137" s="293"/>
      <c r="MW137" s="293"/>
      <c r="MX137" s="293"/>
      <c r="MY137" s="293"/>
      <c r="MZ137" s="293"/>
      <c r="NA137" s="293"/>
      <c r="NB137" s="293"/>
      <c r="NC137" s="293"/>
      <c r="ND137" s="293"/>
      <c r="NE137" s="293"/>
      <c r="NF137" s="293"/>
      <c r="NG137" s="293"/>
      <c r="NH137" s="293"/>
      <c r="NI137" s="293"/>
      <c r="NJ137" s="293"/>
      <c r="NK137" s="293"/>
      <c r="NL137" s="293"/>
      <c r="NM137" s="293"/>
      <c r="NN137" s="293"/>
      <c r="NO137" s="293"/>
      <c r="NP137" s="293"/>
      <c r="NQ137" s="293"/>
      <c r="NR137" s="293"/>
      <c r="NS137" s="293"/>
      <c r="NT137" s="293"/>
      <c r="NU137" s="293"/>
      <c r="NV137" s="293"/>
      <c r="NW137" s="293"/>
      <c r="NX137" s="293"/>
      <c r="NY137" s="293"/>
      <c r="NZ137" s="293"/>
      <c r="OA137" s="293"/>
      <c r="OB137" s="293"/>
      <c r="OC137" s="293"/>
      <c r="OD137" s="293"/>
      <c r="OE137" s="293"/>
      <c r="OF137" s="293"/>
      <c r="OG137" s="293"/>
      <c r="OH137" s="293"/>
      <c r="OI137" s="293"/>
      <c r="OJ137" s="293"/>
      <c r="OK137" s="293"/>
      <c r="OL137" s="293"/>
      <c r="OM137" s="293"/>
      <c r="ON137" s="293"/>
      <c r="OO137" s="293"/>
      <c r="OP137" s="293"/>
      <c r="OQ137" s="293"/>
      <c r="OR137" s="293"/>
      <c r="OS137" s="293"/>
      <c r="OT137" s="293"/>
      <c r="OU137" s="293"/>
      <c r="OV137" s="293"/>
      <c r="OW137" s="293"/>
      <c r="OX137" s="293"/>
      <c r="OY137" s="293"/>
      <c r="OZ137" s="293"/>
      <c r="PA137" s="293"/>
      <c r="PB137" s="293"/>
      <c r="PC137" s="293"/>
      <c r="PD137" s="293"/>
      <c r="PE137" s="293"/>
      <c r="PF137" s="293"/>
      <c r="PG137" s="293"/>
      <c r="PH137" s="293"/>
      <c r="PI137" s="293"/>
      <c r="PJ137" s="293"/>
      <c r="PK137" s="293"/>
      <c r="PL137" s="293"/>
      <c r="PM137" s="293"/>
      <c r="PN137" s="293"/>
      <c r="PO137" s="293"/>
      <c r="PP137" s="293"/>
      <c r="PQ137" s="293"/>
      <c r="PR137" s="293"/>
      <c r="PS137" s="293"/>
      <c r="PT137" s="293"/>
      <c r="PU137" s="293"/>
      <c r="PV137" s="293"/>
      <c r="PW137" s="293"/>
      <c r="PX137" s="293"/>
      <c r="PY137" s="293"/>
      <c r="PZ137" s="293"/>
      <c r="QA137" s="293"/>
      <c r="QB137" s="293"/>
      <c r="QC137" s="293"/>
      <c r="QD137" s="293"/>
      <c r="QE137" s="293"/>
      <c r="QF137" s="293"/>
      <c r="QG137" s="293"/>
      <c r="QH137" s="293"/>
      <c r="QI137" s="293"/>
      <c r="QJ137" s="293"/>
      <c r="QK137" s="293"/>
      <c r="QL137" s="293"/>
      <c r="QM137" s="293"/>
      <c r="QN137" s="293"/>
      <c r="QO137" s="293"/>
      <c r="QP137" s="293"/>
      <c r="QQ137" s="293"/>
      <c r="QR137" s="293"/>
      <c r="QS137" s="293"/>
      <c r="QT137" s="293"/>
      <c r="QU137" s="293"/>
      <c r="QV137" s="293"/>
      <c r="QW137" s="293"/>
      <c r="QX137" s="293"/>
      <c r="QY137" s="293"/>
      <c r="QZ137" s="293"/>
      <c r="RA137" s="293"/>
      <c r="RB137" s="293"/>
      <c r="RC137" s="293"/>
      <c r="RD137" s="293"/>
      <c r="RE137" s="293"/>
      <c r="RF137" s="293"/>
      <c r="RG137" s="293"/>
      <c r="RH137" s="293"/>
      <c r="RI137" s="293"/>
      <c r="RJ137" s="293"/>
      <c r="RK137" s="293"/>
      <c r="RL137" s="293"/>
      <c r="RM137" s="293"/>
      <c r="RN137" s="293"/>
      <c r="RO137" s="293"/>
      <c r="RP137" s="293"/>
      <c r="RQ137" s="293"/>
      <c r="RR137" s="293"/>
      <c r="RS137" s="293"/>
      <c r="RT137" s="293"/>
      <c r="RU137" s="293"/>
      <c r="RV137" s="293"/>
      <c r="RW137" s="293"/>
      <c r="RX137" s="293"/>
      <c r="RY137" s="293"/>
      <c r="RZ137" s="293"/>
      <c r="SA137" s="293"/>
      <c r="SB137" s="293"/>
      <c r="SC137" s="293"/>
      <c r="SD137" s="293"/>
      <c r="SE137" s="293"/>
      <c r="SF137" s="293"/>
      <c r="SG137" s="293"/>
      <c r="SH137" s="293"/>
      <c r="SI137" s="293"/>
      <c r="SJ137" s="293"/>
      <c r="SK137" s="293"/>
      <c r="SL137" s="293"/>
      <c r="SM137" s="293"/>
      <c r="SN137" s="293"/>
      <c r="SO137" s="293"/>
      <c r="SP137" s="293"/>
      <c r="SQ137" s="293"/>
      <c r="SR137" s="293"/>
      <c r="SS137" s="293"/>
      <c r="ST137" s="293"/>
      <c r="SU137" s="293"/>
      <c r="SV137" s="293"/>
      <c r="SW137" s="293"/>
      <c r="SX137" s="293"/>
      <c r="SY137" s="293"/>
      <c r="SZ137" s="293"/>
      <c r="TA137" s="293"/>
      <c r="TB137" s="293"/>
      <c r="TC137" s="293"/>
      <c r="TD137" s="293"/>
      <c r="TE137" s="293"/>
      <c r="TF137" s="293"/>
      <c r="TG137" s="293"/>
      <c r="TH137" s="293"/>
      <c r="TI137" s="293"/>
      <c r="TJ137" s="293"/>
      <c r="TK137" s="293"/>
      <c r="TL137" s="293"/>
      <c r="TM137" s="293"/>
      <c r="TN137" s="293"/>
      <c r="TO137" s="293"/>
      <c r="TP137" s="293"/>
      <c r="TQ137" s="293"/>
      <c r="TR137" s="293"/>
      <c r="TS137" s="293"/>
      <c r="TT137" s="293"/>
      <c r="TU137" s="293"/>
      <c r="TV137" s="293"/>
      <c r="TW137" s="293"/>
      <c r="TX137" s="293"/>
      <c r="TY137" s="293"/>
      <c r="TZ137" s="293"/>
      <c r="UA137" s="293"/>
      <c r="UB137" s="293"/>
      <c r="UC137" s="293"/>
      <c r="UD137" s="293"/>
      <c r="UE137" s="293"/>
      <c r="UF137" s="293"/>
      <c r="UG137" s="293"/>
      <c r="UH137" s="293"/>
      <c r="UI137" s="293"/>
      <c r="UJ137" s="293"/>
      <c r="UK137" s="293"/>
      <c r="UL137" s="293"/>
      <c r="UM137" s="293"/>
      <c r="UN137" s="293"/>
      <c r="UO137" s="293"/>
      <c r="UP137" s="293"/>
      <c r="UQ137" s="293"/>
      <c r="UR137" s="293"/>
      <c r="US137" s="293"/>
      <c r="UT137" s="293"/>
      <c r="UU137" s="293"/>
      <c r="UV137" s="293"/>
      <c r="UW137" s="293"/>
      <c r="UX137" s="293"/>
      <c r="UY137" s="293"/>
      <c r="UZ137" s="293"/>
      <c r="VA137" s="293"/>
      <c r="VB137" s="293"/>
      <c r="VC137" s="293"/>
      <c r="VD137" s="293"/>
      <c r="VE137" s="293"/>
      <c r="VF137" s="293"/>
      <c r="VG137" s="293"/>
      <c r="VH137" s="293"/>
      <c r="VI137" s="293"/>
      <c r="VJ137" s="293"/>
      <c r="VK137" s="293"/>
      <c r="VL137" s="293"/>
      <c r="VM137" s="293"/>
      <c r="VN137" s="293"/>
      <c r="VO137" s="293"/>
      <c r="VP137" s="293"/>
      <c r="VQ137" s="293"/>
      <c r="VR137" s="293"/>
      <c r="VS137" s="293"/>
      <c r="VT137" s="293"/>
      <c r="VU137" s="293"/>
      <c r="VV137" s="293"/>
      <c r="VW137" s="293"/>
      <c r="VX137" s="293"/>
      <c r="VY137" s="293"/>
      <c r="VZ137" s="293"/>
      <c r="WA137" s="293"/>
      <c r="WB137" s="293"/>
      <c r="WC137" s="293"/>
      <c r="WD137" s="293"/>
      <c r="WE137" s="293"/>
      <c r="WF137" s="293"/>
      <c r="WG137" s="293"/>
      <c r="WH137" s="293"/>
      <c r="WI137" s="293"/>
      <c r="WJ137" s="293"/>
      <c r="WK137" s="293"/>
      <c r="WL137" s="293"/>
      <c r="WM137" s="293"/>
      <c r="WN137" s="293"/>
      <c r="WO137" s="293"/>
      <c r="WP137" s="293"/>
      <c r="WQ137" s="293"/>
      <c r="WR137" s="293"/>
      <c r="WS137" s="293"/>
      <c r="WT137" s="293"/>
      <c r="WU137" s="293"/>
      <c r="WV137" s="293"/>
      <c r="WW137" s="293"/>
      <c r="WX137" s="293"/>
      <c r="WY137" s="293"/>
      <c r="WZ137" s="293"/>
      <c r="XA137" s="293"/>
      <c r="XB137" s="293"/>
      <c r="XC137" s="293"/>
      <c r="XD137" s="293"/>
      <c r="XE137" s="293"/>
      <c r="XF137" s="293"/>
      <c r="XG137" s="293"/>
      <c r="XH137" s="293"/>
      <c r="XI137" s="293"/>
      <c r="XJ137" s="293"/>
      <c r="XK137" s="293"/>
      <c r="XL137" s="293"/>
      <c r="XM137" s="293"/>
      <c r="XN137" s="293"/>
      <c r="XO137" s="293"/>
      <c r="XP137" s="293"/>
      <c r="XQ137" s="293"/>
      <c r="XR137" s="293"/>
      <c r="XS137" s="293"/>
      <c r="XT137" s="293"/>
      <c r="XU137" s="293"/>
      <c r="XV137" s="293"/>
      <c r="XW137" s="293"/>
      <c r="XX137" s="293"/>
      <c r="XY137" s="293"/>
      <c r="XZ137" s="293"/>
      <c r="YA137" s="293"/>
      <c r="YB137" s="293"/>
      <c r="YC137" s="293"/>
      <c r="YD137" s="293"/>
      <c r="YE137" s="293"/>
      <c r="YF137" s="293"/>
      <c r="YG137" s="293"/>
      <c r="YH137" s="293"/>
      <c r="YI137" s="293"/>
      <c r="YJ137" s="293"/>
      <c r="YK137" s="293"/>
      <c r="YL137" s="293"/>
      <c r="YM137" s="293"/>
      <c r="YN137" s="293"/>
      <c r="YO137" s="293"/>
      <c r="YP137" s="293"/>
      <c r="YQ137" s="293"/>
      <c r="YR137" s="293"/>
      <c r="YS137" s="293"/>
      <c r="YT137" s="293"/>
      <c r="YU137" s="293"/>
      <c r="YV137" s="293"/>
      <c r="YW137" s="293"/>
      <c r="YX137" s="293"/>
      <c r="YY137" s="293"/>
      <c r="YZ137" s="293"/>
      <c r="ZA137" s="293"/>
      <c r="ZB137" s="293"/>
      <c r="ZC137" s="293"/>
      <c r="ZD137" s="293"/>
      <c r="ZE137" s="293"/>
      <c r="ZF137" s="293"/>
      <c r="ZG137" s="293"/>
      <c r="ZH137" s="293"/>
      <c r="ZI137" s="293"/>
      <c r="ZJ137" s="293"/>
      <c r="ZK137" s="293"/>
      <c r="ZL137" s="293"/>
      <c r="ZM137" s="293"/>
      <c r="ZN137" s="293"/>
      <c r="ZO137" s="293"/>
      <c r="ZP137" s="293"/>
      <c r="ZQ137" s="293"/>
      <c r="ZR137" s="293"/>
      <c r="ZS137" s="293"/>
      <c r="ZT137" s="293"/>
      <c r="ZU137" s="293"/>
      <c r="ZV137" s="293"/>
      <c r="ZW137" s="293"/>
      <c r="ZX137" s="293"/>
      <c r="ZY137" s="293"/>
      <c r="ZZ137" s="293"/>
      <c r="AAA137" s="293"/>
      <c r="AAB137" s="293"/>
      <c r="AAC137" s="293"/>
      <c r="AAD137" s="293"/>
      <c r="AAE137" s="293"/>
      <c r="AAF137" s="293"/>
      <c r="AAG137" s="293"/>
      <c r="AAH137" s="293"/>
      <c r="AAI137" s="293"/>
      <c r="AAJ137" s="293"/>
      <c r="AAK137" s="293"/>
      <c r="AAL137" s="293"/>
      <c r="AAM137" s="293"/>
      <c r="AAN137" s="293"/>
      <c r="AAO137" s="293"/>
      <c r="AAP137" s="293"/>
      <c r="AAQ137" s="293"/>
      <c r="AAR137" s="293"/>
      <c r="AAS137" s="293"/>
      <c r="AAT137" s="293"/>
      <c r="AAU137" s="293"/>
      <c r="AAV137" s="293"/>
      <c r="AAW137" s="293"/>
      <c r="AAX137" s="293"/>
      <c r="AAY137" s="293"/>
      <c r="AAZ137" s="293"/>
      <c r="ABA137" s="293"/>
      <c r="ABB137" s="293"/>
      <c r="ABC137" s="293"/>
      <c r="ABD137" s="293"/>
      <c r="ABE137" s="293"/>
      <c r="ABF137" s="293"/>
      <c r="ABG137" s="293"/>
      <c r="ABH137" s="293"/>
      <c r="ABI137" s="293"/>
      <c r="ABJ137" s="293"/>
      <c r="ABK137" s="293"/>
      <c r="ABL137" s="293"/>
      <c r="ABM137" s="293"/>
      <c r="ABN137" s="293"/>
      <c r="ABO137" s="293"/>
      <c r="ABP137" s="293"/>
      <c r="ABQ137" s="293"/>
      <c r="ABR137" s="293"/>
      <c r="ABS137" s="293"/>
      <c r="ABT137" s="293"/>
      <c r="ABU137" s="293"/>
      <c r="ABV137" s="293"/>
      <c r="ABW137" s="293"/>
      <c r="ABX137" s="293"/>
      <c r="ABY137" s="293"/>
      <c r="ABZ137" s="293"/>
      <c r="ACA137" s="293"/>
      <c r="ACB137" s="293"/>
      <c r="ACC137" s="293"/>
      <c r="ACD137" s="293"/>
      <c r="ACE137" s="293"/>
      <c r="ACF137" s="293"/>
      <c r="ACG137" s="293"/>
      <c r="ACH137" s="293"/>
      <c r="ACI137" s="293"/>
      <c r="ACJ137" s="293"/>
      <c r="ACK137" s="293"/>
      <c r="ACL137" s="293"/>
      <c r="ACM137" s="293"/>
      <c r="ACN137" s="293"/>
      <c r="ACO137" s="293"/>
      <c r="ACP137" s="293"/>
      <c r="ACQ137" s="293"/>
      <c r="ACR137" s="293"/>
      <c r="ACS137" s="293"/>
      <c r="ACT137" s="293"/>
      <c r="ACU137" s="293"/>
      <c r="ACV137" s="293"/>
      <c r="ACW137" s="293"/>
      <c r="ACX137" s="293"/>
      <c r="ACY137" s="293"/>
      <c r="ACZ137" s="293"/>
      <c r="ADA137" s="293"/>
      <c r="ADB137" s="293"/>
      <c r="ADC137" s="293"/>
      <c r="ADD137" s="293"/>
      <c r="ADE137" s="293"/>
      <c r="ADF137" s="293"/>
      <c r="ADG137" s="293"/>
      <c r="ADH137" s="293"/>
      <c r="ADI137" s="293"/>
      <c r="ADJ137" s="293"/>
      <c r="ADK137" s="293"/>
      <c r="ADL137" s="293"/>
      <c r="ADM137" s="293"/>
      <c r="ADN137" s="293"/>
      <c r="ADO137" s="293"/>
      <c r="ADP137" s="293"/>
      <c r="ADQ137" s="293"/>
      <c r="ADR137" s="293"/>
      <c r="ADS137" s="293"/>
      <c r="ADT137" s="293"/>
      <c r="ADU137" s="293"/>
      <c r="ADV137" s="293"/>
      <c r="ADW137" s="293"/>
      <c r="ADX137" s="293"/>
      <c r="ADY137" s="293"/>
      <c r="ADZ137" s="293"/>
      <c r="AEA137" s="293"/>
      <c r="AEB137" s="293"/>
      <c r="AEC137" s="293"/>
      <c r="AED137" s="293"/>
      <c r="AEE137" s="293"/>
      <c r="AEF137" s="293"/>
      <c r="AEG137" s="293"/>
      <c r="AEH137" s="293"/>
      <c r="AEI137" s="293"/>
      <c r="AEJ137" s="293"/>
      <c r="AEK137" s="293"/>
      <c r="AEL137" s="293"/>
      <c r="AEM137" s="293"/>
      <c r="AEN137" s="293"/>
      <c r="AEO137" s="293"/>
      <c r="AEP137" s="293"/>
      <c r="AEQ137" s="293"/>
      <c r="AER137" s="293"/>
      <c r="AES137" s="293"/>
      <c r="AET137" s="293"/>
      <c r="AEU137" s="293"/>
      <c r="AEV137" s="293"/>
      <c r="AEW137" s="293"/>
      <c r="AEX137" s="293"/>
      <c r="AEY137" s="293"/>
      <c r="AEZ137" s="293"/>
      <c r="AFA137" s="293"/>
      <c r="AFB137" s="293"/>
      <c r="AFC137" s="293"/>
      <c r="AFD137" s="293"/>
      <c r="AFE137" s="293"/>
      <c r="AFF137" s="293"/>
      <c r="AFG137" s="293"/>
      <c r="AFH137" s="293"/>
      <c r="AFI137" s="293"/>
      <c r="AFJ137" s="293"/>
      <c r="AFK137" s="293"/>
      <c r="AFL137" s="293"/>
      <c r="AFM137" s="293"/>
      <c r="AFN137" s="293"/>
      <c r="AFO137" s="293"/>
      <c r="AFP137" s="293"/>
      <c r="AFQ137" s="293"/>
      <c r="AFR137" s="293"/>
      <c r="AFS137" s="293"/>
      <c r="AFT137" s="293"/>
      <c r="AFU137" s="293"/>
      <c r="AFV137" s="293"/>
      <c r="AFW137" s="293"/>
      <c r="AFX137" s="293"/>
      <c r="AFY137" s="293"/>
      <c r="AFZ137" s="293"/>
      <c r="AGA137" s="293"/>
      <c r="AGB137" s="293"/>
      <c r="AGC137" s="293"/>
      <c r="AGD137" s="293"/>
      <c r="AGE137" s="293"/>
      <c r="AGF137" s="293"/>
      <c r="AGG137" s="293"/>
      <c r="AGH137" s="293"/>
      <c r="AGI137" s="293"/>
      <c r="AGJ137" s="293"/>
      <c r="AGK137" s="293"/>
      <c r="AGL137" s="293"/>
      <c r="AGM137" s="293"/>
      <c r="AGN137" s="293"/>
      <c r="AGO137" s="293"/>
      <c r="AGP137" s="293"/>
      <c r="AGQ137" s="293"/>
      <c r="AGR137" s="293"/>
      <c r="AGS137" s="293"/>
      <c r="AGT137" s="293"/>
      <c r="AGU137" s="293"/>
      <c r="AGV137" s="293"/>
      <c r="AGW137" s="293"/>
      <c r="AGX137" s="293"/>
      <c r="AGY137" s="293"/>
      <c r="AGZ137" s="293"/>
      <c r="AHA137" s="293"/>
      <c r="AHB137" s="293"/>
      <c r="AHC137" s="293"/>
      <c r="AHD137" s="293"/>
      <c r="AHE137" s="293"/>
      <c r="AHF137" s="293"/>
      <c r="AHG137" s="293"/>
      <c r="AHH137" s="293"/>
      <c r="AHI137" s="293"/>
      <c r="AHJ137" s="293"/>
      <c r="AHK137" s="293"/>
      <c r="AHL137" s="293"/>
      <c r="AHM137" s="293"/>
      <c r="AHN137" s="293"/>
      <c r="AHO137" s="293"/>
      <c r="AHP137" s="293"/>
      <c r="AHQ137" s="293"/>
      <c r="AHR137" s="293"/>
      <c r="AHS137" s="293"/>
      <c r="AHT137" s="293"/>
      <c r="AHU137" s="293"/>
      <c r="AHV137" s="293"/>
      <c r="AHW137" s="293"/>
      <c r="AHX137" s="293"/>
      <c r="AHY137" s="293"/>
      <c r="AHZ137" s="293"/>
      <c r="AIA137" s="293"/>
      <c r="AIB137" s="293"/>
      <c r="AIC137" s="293"/>
      <c r="AID137" s="293"/>
      <c r="AIE137" s="293"/>
      <c r="AIF137" s="293"/>
      <c r="AIG137" s="293"/>
      <c r="AIH137" s="293"/>
      <c r="AII137" s="293"/>
      <c r="AIJ137" s="293"/>
      <c r="AIK137" s="293"/>
      <c r="AIL137" s="293"/>
      <c r="AIM137" s="293"/>
      <c r="AIN137" s="293"/>
      <c r="AIO137" s="293"/>
      <c r="AIP137" s="293"/>
      <c r="AIQ137" s="293"/>
      <c r="AIR137" s="293"/>
      <c r="AIS137" s="293"/>
      <c r="AIT137" s="293"/>
      <c r="AIU137" s="293"/>
      <c r="AIV137" s="293"/>
      <c r="AIW137" s="293"/>
      <c r="AIX137" s="293"/>
      <c r="AIY137" s="293"/>
      <c r="AIZ137" s="293"/>
      <c r="AJA137" s="293"/>
      <c r="AJB137" s="293"/>
      <c r="AJC137" s="293"/>
      <c r="AJD137" s="293"/>
      <c r="AJE137" s="293"/>
      <c r="AJF137" s="293"/>
      <c r="AJG137" s="293"/>
      <c r="AJH137" s="293"/>
      <c r="AJI137" s="293"/>
      <c r="AJJ137" s="293"/>
      <c r="AJK137" s="293"/>
      <c r="AJL137" s="293"/>
      <c r="AJM137" s="293"/>
      <c r="AJN137" s="293"/>
      <c r="AJO137" s="293"/>
      <c r="AJP137" s="293"/>
      <c r="AJQ137" s="293"/>
      <c r="AJR137" s="293"/>
      <c r="AJS137" s="293"/>
      <c r="AJT137" s="293"/>
      <c r="AJU137" s="293"/>
      <c r="AJV137" s="293"/>
      <c r="AJW137" s="293"/>
      <c r="AJX137" s="293"/>
      <c r="AJY137" s="293"/>
      <c r="AJZ137" s="293"/>
      <c r="AKA137" s="293"/>
      <c r="AKB137" s="293"/>
      <c r="AKC137" s="293"/>
      <c r="AKD137" s="293"/>
      <c r="AKE137" s="293"/>
      <c r="AKF137" s="293"/>
      <c r="AKG137" s="293"/>
      <c r="AKH137" s="293"/>
      <c r="AKI137" s="293"/>
      <c r="AKJ137" s="293"/>
      <c r="AKK137" s="293"/>
      <c r="AKL137" s="293"/>
      <c r="AKM137" s="293"/>
      <c r="AKN137" s="293"/>
      <c r="AKO137" s="293"/>
      <c r="AKP137" s="293"/>
      <c r="AKQ137" s="293"/>
      <c r="AKR137" s="293"/>
      <c r="AKS137" s="293"/>
      <c r="AKT137" s="293"/>
      <c r="AKU137" s="293"/>
      <c r="AKV137" s="293"/>
      <c r="AKW137" s="293"/>
      <c r="AKX137" s="293"/>
      <c r="AKY137" s="293"/>
      <c r="AKZ137" s="293"/>
      <c r="ALA137" s="293"/>
      <c r="ALB137" s="293"/>
      <c r="ALC137" s="293"/>
      <c r="ALD137" s="293"/>
      <c r="ALE137" s="293"/>
      <c r="ALF137" s="293"/>
      <c r="ALG137" s="293"/>
      <c r="ALH137" s="293"/>
      <c r="ALI137" s="293"/>
      <c r="ALJ137" s="293"/>
      <c r="ALK137" s="293"/>
      <c r="ALL137" s="293"/>
      <c r="ALM137" s="293"/>
      <c r="ALN137" s="293"/>
      <c r="ALO137" s="293"/>
      <c r="ALP137" s="293"/>
      <c r="ALQ137" s="293"/>
      <c r="ALR137" s="293"/>
      <c r="ALS137" s="293"/>
      <c r="ALT137" s="293"/>
      <c r="ALU137" s="293"/>
      <c r="ALV137" s="293"/>
      <c r="ALW137" s="293"/>
      <c r="ALX137" s="293"/>
      <c r="ALY137" s="293"/>
      <c r="ALZ137" s="293"/>
      <c r="AMA137" s="293"/>
      <c r="AMB137" s="293"/>
      <c r="AMC137" s="293"/>
      <c r="AMD137" s="293"/>
      <c r="AME137" s="293"/>
      <c r="AMF137" s="293"/>
      <c r="AMG137" s="293"/>
      <c r="AMH137" s="293"/>
      <c r="AMI137" s="293"/>
      <c r="AMJ137" s="293"/>
      <c r="AMK137" s="293"/>
      <c r="AML137" s="293"/>
      <c r="AMM137" s="293"/>
      <c r="AMN137" s="293"/>
      <c r="AMO137" s="293"/>
      <c r="AMP137" s="293"/>
      <c r="AMQ137" s="293"/>
      <c r="AMR137" s="293"/>
      <c r="AMS137" s="293"/>
      <c r="AMT137" s="293"/>
      <c r="AMU137" s="293"/>
      <c r="AMV137" s="293"/>
      <c r="AMW137" s="293"/>
      <c r="AMX137" s="293"/>
      <c r="AMY137" s="293"/>
      <c r="AMZ137" s="293"/>
      <c r="ANA137" s="293"/>
      <c r="ANB137" s="293"/>
      <c r="ANC137" s="293"/>
      <c r="AND137" s="293"/>
      <c r="ANE137" s="293"/>
      <c r="ANF137" s="293"/>
      <c r="ANG137" s="293"/>
      <c r="ANH137" s="293"/>
      <c r="ANI137" s="293"/>
      <c r="ANJ137" s="293"/>
      <c r="ANK137" s="293"/>
      <c r="ANL137" s="293"/>
      <c r="ANM137" s="293"/>
      <c r="ANN137" s="293"/>
      <c r="ANO137" s="293"/>
      <c r="ANP137" s="293"/>
      <c r="ANQ137" s="293"/>
      <c r="ANR137" s="293"/>
      <c r="ANS137" s="293"/>
      <c r="ANT137" s="293"/>
      <c r="ANU137" s="293"/>
      <c r="ANV137" s="293"/>
      <c r="ANW137" s="293"/>
      <c r="ANX137" s="293"/>
      <c r="ANY137" s="293"/>
      <c r="ANZ137" s="293"/>
      <c r="AOA137" s="293"/>
      <c r="AOB137" s="293"/>
      <c r="AOC137" s="293"/>
      <c r="AOD137" s="293"/>
      <c r="AOE137" s="293"/>
      <c r="AOF137" s="293"/>
      <c r="AOG137" s="293"/>
      <c r="AOH137" s="293"/>
      <c r="AOI137" s="293"/>
      <c r="AOJ137" s="293"/>
      <c r="AOK137" s="293"/>
      <c r="AOL137" s="293"/>
      <c r="AOM137" s="293"/>
      <c r="AON137" s="293"/>
      <c r="AOO137" s="293"/>
      <c r="AOP137" s="293"/>
      <c r="AOQ137" s="293"/>
      <c r="AOR137" s="293"/>
      <c r="AOS137" s="293"/>
      <c r="AOT137" s="293"/>
      <c r="AOU137" s="293"/>
      <c r="AOV137" s="293"/>
      <c r="AOW137" s="293"/>
      <c r="AOX137" s="293"/>
      <c r="AOY137" s="293"/>
      <c r="AOZ137" s="293"/>
      <c r="APA137" s="293"/>
      <c r="APB137" s="293"/>
      <c r="APC137" s="293"/>
      <c r="APD137" s="293"/>
      <c r="APE137" s="293"/>
      <c r="APF137" s="293"/>
      <c r="APG137" s="293"/>
      <c r="APH137" s="293"/>
      <c r="API137" s="293"/>
      <c r="APJ137" s="293"/>
      <c r="APK137" s="293"/>
      <c r="APL137" s="293"/>
      <c r="APM137" s="293"/>
      <c r="APN137" s="293"/>
      <c r="APO137" s="293"/>
      <c r="APP137" s="293"/>
      <c r="APQ137" s="293"/>
      <c r="APR137" s="293"/>
      <c r="APS137" s="293"/>
      <c r="APT137" s="293"/>
      <c r="APU137" s="293"/>
      <c r="APV137" s="293"/>
      <c r="APW137" s="293"/>
      <c r="APX137" s="293"/>
      <c r="APY137" s="293"/>
      <c r="APZ137" s="293"/>
      <c r="AQA137" s="293"/>
      <c r="AQB137" s="293"/>
      <c r="AQC137" s="293"/>
      <c r="AQD137" s="293"/>
      <c r="AQE137" s="293"/>
      <c r="AQF137" s="293"/>
      <c r="AQG137" s="293"/>
      <c r="AQH137" s="293"/>
      <c r="AQI137" s="293"/>
      <c r="AQJ137" s="293"/>
      <c r="AQK137" s="293"/>
      <c r="AQL137" s="293"/>
      <c r="AQM137" s="293"/>
      <c r="AQN137" s="293"/>
      <c r="AQO137" s="293"/>
      <c r="AQP137" s="293"/>
      <c r="AQQ137" s="293"/>
      <c r="AQR137" s="293"/>
      <c r="AQS137" s="293"/>
      <c r="AQT137" s="293"/>
      <c r="AQU137" s="293"/>
      <c r="AQV137" s="293"/>
      <c r="AQW137" s="293"/>
      <c r="AQX137" s="293"/>
      <c r="AQY137" s="293"/>
      <c r="AQZ137" s="293"/>
      <c r="ARA137" s="293"/>
      <c r="ARB137" s="293"/>
      <c r="ARC137" s="293"/>
      <c r="ARD137" s="293"/>
      <c r="ARE137" s="293"/>
      <c r="ARF137" s="293"/>
      <c r="ARG137" s="293"/>
      <c r="ARH137" s="293"/>
      <c r="ARI137" s="293"/>
      <c r="ARJ137" s="293"/>
      <c r="ARK137" s="293"/>
      <c r="ARL137" s="293"/>
      <c r="ARM137" s="293"/>
      <c r="ARN137" s="293"/>
      <c r="ARO137" s="293"/>
      <c r="ARP137" s="293"/>
      <c r="ARQ137" s="293"/>
      <c r="ARR137" s="293"/>
      <c r="ARS137" s="293"/>
      <c r="ART137" s="293"/>
      <c r="ARU137" s="293"/>
      <c r="ARV137" s="293"/>
      <c r="ARW137" s="293"/>
      <c r="ARX137" s="293"/>
      <c r="ARY137" s="293"/>
      <c r="ARZ137" s="293"/>
      <c r="ASA137" s="293"/>
      <c r="ASB137" s="293"/>
      <c r="ASC137" s="293"/>
      <c r="ASD137" s="293"/>
      <c r="ASE137" s="293"/>
      <c r="ASF137" s="293"/>
      <c r="ASG137" s="293"/>
      <c r="ASH137" s="293"/>
      <c r="ASI137" s="293"/>
      <c r="ASJ137" s="293"/>
      <c r="ASK137" s="293"/>
      <c r="ASL137" s="293"/>
      <c r="ASM137" s="293"/>
      <c r="ASN137" s="293"/>
      <c r="ASO137" s="293"/>
      <c r="ASP137" s="293"/>
      <c r="ASQ137" s="293"/>
      <c r="ASR137" s="293"/>
      <c r="ASS137" s="293"/>
      <c r="AST137" s="293"/>
      <c r="ASU137" s="293"/>
      <c r="ASV137" s="293"/>
      <c r="ASW137" s="293"/>
      <c r="ASX137" s="293"/>
      <c r="ASY137" s="293"/>
      <c r="ASZ137" s="293"/>
      <c r="ATA137" s="293"/>
      <c r="ATB137" s="293"/>
      <c r="ATC137" s="293"/>
      <c r="ATD137" s="293"/>
      <c r="ATE137" s="293"/>
      <c r="ATF137" s="293"/>
      <c r="ATG137" s="293"/>
      <c r="ATH137" s="293"/>
      <c r="ATI137" s="293"/>
      <c r="ATJ137" s="293"/>
      <c r="ATK137" s="293"/>
      <c r="ATL137" s="293"/>
      <c r="ATM137" s="293"/>
      <c r="ATN137" s="293"/>
      <c r="ATO137" s="293"/>
      <c r="ATP137" s="293"/>
      <c r="ATQ137" s="293"/>
      <c r="ATR137" s="293"/>
      <c r="ATS137" s="293"/>
      <c r="ATT137" s="293"/>
      <c r="ATU137" s="293"/>
      <c r="ATV137" s="293"/>
      <c r="ATW137" s="293"/>
      <c r="ATX137" s="293"/>
      <c r="ATY137" s="293"/>
      <c r="ATZ137" s="293"/>
      <c r="AUA137" s="293"/>
      <c r="AUB137" s="293"/>
      <c r="AUC137" s="293"/>
      <c r="AUD137" s="293"/>
      <c r="AUE137" s="293"/>
      <c r="AUF137" s="293"/>
      <c r="AUG137" s="293"/>
      <c r="AUH137" s="293"/>
      <c r="AUI137" s="293"/>
      <c r="AUJ137" s="293"/>
      <c r="AUK137" s="293"/>
      <c r="AUL137" s="293"/>
      <c r="AUM137" s="293"/>
      <c r="AUN137" s="293"/>
      <c r="AUO137" s="293"/>
      <c r="AUP137" s="293"/>
      <c r="AUQ137" s="293"/>
      <c r="AUR137" s="293"/>
      <c r="AUS137" s="293"/>
      <c r="AUT137" s="293"/>
      <c r="AUU137" s="293"/>
      <c r="AUV137" s="293"/>
      <c r="AUW137" s="293"/>
      <c r="AUX137" s="293"/>
      <c r="AUY137" s="293"/>
      <c r="AUZ137" s="293"/>
      <c r="AVA137" s="293"/>
      <c r="AVB137" s="293"/>
      <c r="AVC137" s="293"/>
      <c r="AVD137" s="293"/>
      <c r="AVE137" s="293"/>
      <c r="AVF137" s="293"/>
      <c r="AVG137" s="293"/>
      <c r="AVH137" s="293"/>
      <c r="AVI137" s="293"/>
      <c r="AVJ137" s="293"/>
      <c r="AVK137" s="293"/>
      <c r="AVL137" s="293"/>
      <c r="AVM137" s="293"/>
      <c r="AVN137" s="293"/>
      <c r="AVO137" s="293"/>
      <c r="AVP137" s="293"/>
      <c r="AVQ137" s="293"/>
      <c r="AVR137" s="293"/>
      <c r="AVS137" s="293"/>
      <c r="AVT137" s="293"/>
      <c r="AVU137" s="293"/>
      <c r="AVV137" s="293"/>
      <c r="AVW137" s="293"/>
      <c r="AVX137" s="293"/>
      <c r="AVY137" s="293"/>
      <c r="AVZ137" s="293"/>
      <c r="AWA137" s="293"/>
      <c r="AWB137" s="293"/>
      <c r="AWC137" s="293"/>
      <c r="AWD137" s="293"/>
      <c r="AWE137" s="293"/>
      <c r="AWF137" s="293"/>
      <c r="AWG137" s="293"/>
      <c r="AWH137" s="293"/>
      <c r="AWI137" s="293"/>
      <c r="AWJ137" s="293"/>
      <c r="AWK137" s="293"/>
      <c r="AWL137" s="293"/>
      <c r="AWM137" s="293"/>
      <c r="AWN137" s="293"/>
      <c r="AWO137" s="293"/>
      <c r="AWP137" s="293"/>
      <c r="AWQ137" s="293"/>
      <c r="AWR137" s="293"/>
      <c r="AWS137" s="293"/>
      <c r="AWT137" s="293"/>
      <c r="AWU137" s="293"/>
      <c r="AWV137" s="293"/>
      <c r="AWW137" s="293"/>
      <c r="AWX137" s="293"/>
      <c r="AWY137" s="293"/>
      <c r="AWZ137" s="293"/>
      <c r="AXA137" s="293"/>
      <c r="AXB137" s="293"/>
      <c r="AXC137" s="293"/>
      <c r="AXD137" s="293"/>
      <c r="AXE137" s="293"/>
      <c r="AXF137" s="293"/>
      <c r="AXG137" s="293"/>
      <c r="AXH137" s="293"/>
      <c r="AXI137" s="293"/>
      <c r="AXJ137" s="293"/>
      <c r="AXK137" s="293"/>
      <c r="AXL137" s="293"/>
      <c r="AXM137" s="293"/>
      <c r="AXN137" s="293"/>
      <c r="AXO137" s="293"/>
      <c r="AXP137" s="293"/>
      <c r="AXQ137" s="293"/>
      <c r="AXR137" s="293"/>
      <c r="AXS137" s="293"/>
      <c r="AXT137" s="293"/>
      <c r="AXU137" s="293"/>
      <c r="AXV137" s="293"/>
      <c r="AXW137" s="293"/>
      <c r="AXX137" s="293"/>
      <c r="AXY137" s="293"/>
      <c r="AXZ137" s="293"/>
      <c r="AYA137" s="293"/>
      <c r="AYB137" s="293"/>
      <c r="AYC137" s="293"/>
      <c r="AYD137" s="293"/>
      <c r="AYE137" s="293"/>
      <c r="AYF137" s="293"/>
      <c r="AYG137" s="293"/>
      <c r="AYH137" s="293"/>
      <c r="AYI137" s="293"/>
      <c r="AYJ137" s="293"/>
      <c r="AYK137" s="293"/>
      <c r="AYL137" s="293"/>
      <c r="AYM137" s="293"/>
      <c r="AYN137" s="293"/>
      <c r="AYO137" s="293"/>
      <c r="AYP137" s="293"/>
      <c r="AYQ137" s="293"/>
      <c r="AYR137" s="293"/>
      <c r="AYS137" s="293"/>
      <c r="AYT137" s="293"/>
      <c r="AYU137" s="293"/>
      <c r="AYV137" s="293"/>
      <c r="AYW137" s="293"/>
      <c r="AYX137" s="293"/>
      <c r="AYY137" s="293"/>
      <c r="AYZ137" s="293"/>
      <c r="AZA137" s="293"/>
      <c r="AZB137" s="293"/>
      <c r="AZC137" s="293"/>
      <c r="AZD137" s="293"/>
      <c r="AZE137" s="293"/>
      <c r="AZF137" s="293"/>
      <c r="AZG137" s="293"/>
      <c r="AZH137" s="293"/>
      <c r="AZI137" s="293"/>
      <c r="AZJ137" s="293"/>
      <c r="AZK137" s="293"/>
      <c r="AZL137" s="293"/>
      <c r="AZM137" s="293"/>
      <c r="AZN137" s="293"/>
      <c r="AZO137" s="293"/>
      <c r="AZP137" s="293"/>
      <c r="AZQ137" s="293"/>
      <c r="AZR137" s="293"/>
      <c r="AZS137" s="293"/>
      <c r="AZT137" s="293"/>
      <c r="AZU137" s="293"/>
      <c r="AZV137" s="293"/>
      <c r="AZW137" s="293"/>
      <c r="AZX137" s="293"/>
      <c r="AZY137" s="293"/>
      <c r="AZZ137" s="293"/>
      <c r="BAA137" s="293"/>
      <c r="BAB137" s="293"/>
      <c r="BAC137" s="293"/>
      <c r="BAD137" s="293"/>
      <c r="BAE137" s="293"/>
      <c r="BAF137" s="293"/>
      <c r="BAG137" s="293"/>
      <c r="BAH137" s="293"/>
      <c r="BAI137" s="293"/>
      <c r="BAJ137" s="293"/>
      <c r="BAK137" s="293"/>
      <c r="BAL137" s="293"/>
      <c r="BAM137" s="293"/>
      <c r="BAN137" s="293"/>
      <c r="BAO137" s="293"/>
      <c r="BAP137" s="293"/>
      <c r="BAQ137" s="293"/>
      <c r="BAR137" s="293"/>
      <c r="BAS137" s="293"/>
      <c r="BAT137" s="293"/>
      <c r="BAU137" s="293"/>
      <c r="BAV137" s="293"/>
      <c r="BAW137" s="293"/>
      <c r="BAX137" s="293"/>
      <c r="BAY137" s="293"/>
      <c r="BAZ137" s="293"/>
      <c r="BBA137" s="293"/>
      <c r="BBB137" s="293"/>
      <c r="BBC137" s="293"/>
      <c r="BBD137" s="293"/>
      <c r="BBE137" s="293"/>
      <c r="BBF137" s="293"/>
      <c r="BBG137" s="293"/>
      <c r="BBH137" s="293"/>
      <c r="BBI137" s="293"/>
      <c r="BBJ137" s="293"/>
      <c r="BBK137" s="293"/>
      <c r="BBL137" s="293"/>
      <c r="BBM137" s="293"/>
      <c r="BBN137" s="293"/>
      <c r="BBO137" s="293"/>
      <c r="BBP137" s="293"/>
      <c r="BBQ137" s="293"/>
      <c r="BBR137" s="293"/>
      <c r="BBS137" s="293"/>
      <c r="BBT137" s="293"/>
      <c r="BBU137" s="293"/>
      <c r="BBV137" s="293"/>
      <c r="BBW137" s="293"/>
      <c r="BBX137" s="293"/>
      <c r="BBY137" s="293"/>
      <c r="BBZ137" s="293"/>
      <c r="BCA137" s="293"/>
      <c r="BCB137" s="293"/>
      <c r="BCC137" s="293"/>
      <c r="BCD137" s="293"/>
      <c r="BCE137" s="293"/>
      <c r="BCF137" s="293"/>
      <c r="BCG137" s="293"/>
      <c r="BCH137" s="293"/>
      <c r="BCI137" s="293"/>
      <c r="BCJ137" s="293"/>
      <c r="BCK137" s="293"/>
      <c r="BCL137" s="293"/>
      <c r="BCM137" s="293"/>
      <c r="BCN137" s="293"/>
      <c r="BCO137" s="293"/>
      <c r="BCP137" s="293"/>
      <c r="BCQ137" s="293"/>
      <c r="BCR137" s="293"/>
      <c r="BCS137" s="293"/>
      <c r="BCT137" s="293"/>
      <c r="BCU137" s="293"/>
      <c r="BCV137" s="293"/>
      <c r="BCW137" s="293"/>
      <c r="BCX137" s="293"/>
      <c r="BCY137" s="293"/>
      <c r="BCZ137" s="293"/>
      <c r="BDA137" s="293"/>
      <c r="BDB137" s="293"/>
      <c r="BDC137" s="293"/>
      <c r="BDD137" s="293"/>
      <c r="BDE137" s="293"/>
      <c r="BDF137" s="293"/>
      <c r="BDG137" s="293"/>
      <c r="BDH137" s="293"/>
      <c r="BDI137" s="293"/>
      <c r="BDJ137" s="293"/>
      <c r="BDK137" s="293"/>
      <c r="BDL137" s="293"/>
      <c r="BDM137" s="293"/>
      <c r="BDN137" s="293"/>
      <c r="BDO137" s="293"/>
      <c r="BDP137" s="293"/>
      <c r="BDQ137" s="293"/>
      <c r="BDR137" s="293"/>
      <c r="BDS137" s="293"/>
      <c r="BDT137" s="293"/>
      <c r="BDU137" s="293"/>
      <c r="BDV137" s="293"/>
      <c r="BDW137" s="293"/>
      <c r="BDX137" s="293"/>
      <c r="BDY137" s="293"/>
      <c r="BDZ137" s="293"/>
      <c r="BEA137" s="293"/>
      <c r="BEB137" s="293"/>
      <c r="BEC137" s="293"/>
      <c r="BED137" s="293"/>
      <c r="BEE137" s="293"/>
      <c r="BEF137" s="293"/>
      <c r="BEG137" s="293"/>
      <c r="BEH137" s="293"/>
      <c r="BEI137" s="293"/>
      <c r="BEJ137" s="293"/>
      <c r="BEK137" s="293"/>
      <c r="BEL137" s="293"/>
      <c r="BEM137" s="293"/>
      <c r="BEN137" s="293"/>
      <c r="BEO137" s="293"/>
      <c r="BEP137" s="293"/>
      <c r="BEQ137" s="293"/>
      <c r="BER137" s="293"/>
      <c r="BES137" s="293"/>
      <c r="BET137" s="293"/>
      <c r="BEU137" s="293"/>
      <c r="BEV137" s="293"/>
      <c r="BEW137" s="293"/>
      <c r="BEX137" s="293"/>
      <c r="BEY137" s="293"/>
      <c r="BEZ137" s="293"/>
      <c r="BFA137" s="293"/>
      <c r="BFB137" s="293"/>
      <c r="BFC137" s="293"/>
      <c r="BFD137" s="293"/>
      <c r="BFE137" s="293"/>
      <c r="BFF137" s="293"/>
      <c r="BFG137" s="293"/>
      <c r="BFH137" s="293"/>
      <c r="BFI137" s="293"/>
      <c r="BFJ137" s="293"/>
      <c r="BFK137" s="293"/>
      <c r="BFL137" s="293"/>
      <c r="BFM137" s="293"/>
      <c r="BFN137" s="293"/>
      <c r="BFO137" s="293"/>
      <c r="BFP137" s="293"/>
      <c r="BFQ137" s="293"/>
      <c r="BFR137" s="293"/>
      <c r="BFS137" s="293"/>
      <c r="BFT137" s="293"/>
      <c r="BFU137" s="293"/>
      <c r="BFV137" s="293"/>
      <c r="BFW137" s="293"/>
      <c r="BFX137" s="293"/>
      <c r="BFY137" s="293"/>
      <c r="BFZ137" s="293"/>
      <c r="BGA137" s="293"/>
      <c r="BGB137" s="293"/>
      <c r="BGC137" s="293"/>
      <c r="BGD137" s="293"/>
      <c r="BGE137" s="293"/>
      <c r="BGF137" s="293"/>
      <c r="BGG137" s="293"/>
      <c r="BGH137" s="293"/>
      <c r="BGI137" s="293"/>
      <c r="BGJ137" s="293"/>
      <c r="BGK137" s="293"/>
      <c r="BGL137" s="293"/>
      <c r="BGM137" s="293"/>
      <c r="BGN137" s="293"/>
      <c r="BGO137" s="293"/>
      <c r="BGP137" s="293"/>
      <c r="BGQ137" s="293"/>
      <c r="BGR137" s="293"/>
      <c r="BGS137" s="293"/>
      <c r="BGT137" s="293"/>
      <c r="BGU137" s="293"/>
      <c r="BGV137" s="293"/>
      <c r="BGW137" s="293"/>
      <c r="BGX137" s="293"/>
      <c r="BGY137" s="293"/>
      <c r="BGZ137" s="293"/>
      <c r="BHA137" s="293"/>
      <c r="BHB137" s="293"/>
      <c r="BHC137" s="293"/>
      <c r="BHD137" s="293"/>
      <c r="BHE137" s="293"/>
      <c r="BHF137" s="293"/>
      <c r="BHG137" s="293"/>
      <c r="BHH137" s="293"/>
      <c r="BHI137" s="293"/>
      <c r="BHJ137" s="293"/>
      <c r="BHK137" s="293"/>
      <c r="BHL137" s="293"/>
      <c r="BHM137" s="293"/>
      <c r="BHN137" s="293"/>
      <c r="BHO137" s="293"/>
      <c r="BHP137" s="293"/>
      <c r="BHQ137" s="293"/>
      <c r="BHR137" s="293"/>
      <c r="BHS137" s="293"/>
      <c r="BHT137" s="293"/>
      <c r="BHU137" s="293"/>
      <c r="BHV137" s="293"/>
      <c r="BHW137" s="293"/>
      <c r="BHX137" s="293"/>
      <c r="BHY137" s="293"/>
      <c r="BHZ137" s="293"/>
      <c r="BIA137" s="293"/>
      <c r="BIB137" s="293"/>
      <c r="BIC137" s="293"/>
      <c r="BID137" s="293"/>
      <c r="BIE137" s="293"/>
      <c r="BIF137" s="293"/>
      <c r="BIG137" s="293"/>
      <c r="BIH137" s="293"/>
      <c r="BII137" s="293"/>
      <c r="BIJ137" s="293"/>
      <c r="BIK137" s="293"/>
      <c r="BIL137" s="293"/>
      <c r="BIM137" s="293"/>
      <c r="BIN137" s="293"/>
      <c r="BIO137" s="293"/>
      <c r="BIP137" s="293"/>
      <c r="BIQ137" s="293"/>
      <c r="BIR137" s="293"/>
      <c r="BIS137" s="293"/>
      <c r="BIT137" s="293"/>
      <c r="BIU137" s="293"/>
      <c r="BIV137" s="293"/>
      <c r="BIW137" s="293"/>
      <c r="BIX137" s="293"/>
      <c r="BIY137" s="293"/>
      <c r="BIZ137" s="293"/>
      <c r="BJA137" s="293"/>
      <c r="BJB137" s="293"/>
      <c r="BJC137" s="293"/>
      <c r="BJD137" s="293"/>
      <c r="BJE137" s="293"/>
      <c r="BJF137" s="293"/>
      <c r="BJG137" s="293"/>
      <c r="BJH137" s="293"/>
      <c r="BJI137" s="293"/>
      <c r="BJJ137" s="293"/>
      <c r="BJK137" s="293"/>
      <c r="BJL137" s="293"/>
      <c r="BJM137" s="293"/>
      <c r="BJN137" s="293"/>
      <c r="BJO137" s="293"/>
      <c r="BJP137" s="293"/>
      <c r="BJQ137" s="293"/>
      <c r="BJR137" s="293"/>
      <c r="BJS137" s="293"/>
      <c r="BJT137" s="293"/>
      <c r="BJU137" s="293"/>
      <c r="BJV137" s="293"/>
      <c r="BJW137" s="293"/>
      <c r="BJX137" s="293"/>
      <c r="BJY137" s="293"/>
      <c r="BJZ137" s="293"/>
      <c r="BKA137" s="293"/>
      <c r="BKB137" s="293"/>
      <c r="BKC137" s="293"/>
      <c r="BKD137" s="293"/>
      <c r="BKE137" s="293"/>
      <c r="BKF137" s="293"/>
      <c r="BKG137" s="293"/>
      <c r="BKH137" s="293"/>
      <c r="BKI137" s="293"/>
      <c r="BKJ137" s="293"/>
      <c r="BKK137" s="293"/>
      <c r="BKL137" s="293"/>
      <c r="BKM137" s="293"/>
      <c r="BKN137" s="293"/>
      <c r="BKO137" s="293"/>
      <c r="BKP137" s="293"/>
      <c r="BKQ137" s="293"/>
      <c r="BKR137" s="293"/>
      <c r="BKS137" s="293"/>
      <c r="BKT137" s="293"/>
      <c r="BKU137" s="293"/>
      <c r="BKV137" s="293"/>
      <c r="BKW137" s="293"/>
      <c r="BKX137" s="293"/>
      <c r="BKY137" s="293"/>
      <c r="BKZ137" s="293"/>
      <c r="BLA137" s="293"/>
      <c r="BLB137" s="293"/>
      <c r="BLC137" s="293"/>
      <c r="BLD137" s="293"/>
      <c r="BLE137" s="293"/>
      <c r="BLF137" s="293"/>
      <c r="BLG137" s="293"/>
      <c r="BLH137" s="293"/>
      <c r="BLI137" s="293"/>
      <c r="BLJ137" s="293"/>
      <c r="BLK137" s="293"/>
      <c r="BLL137" s="293"/>
      <c r="BLM137" s="293"/>
      <c r="BLN137" s="293"/>
      <c r="BLO137" s="293"/>
      <c r="BLP137" s="293"/>
      <c r="BLQ137" s="293"/>
      <c r="BLR137" s="293"/>
      <c r="BLS137" s="293"/>
      <c r="BLT137" s="293"/>
      <c r="BLU137" s="293"/>
      <c r="BLV137" s="293"/>
      <c r="BLW137" s="293"/>
      <c r="BLX137" s="293"/>
      <c r="BLY137" s="293"/>
      <c r="BLZ137" s="293"/>
      <c r="BMA137" s="293"/>
      <c r="BMB137" s="293"/>
      <c r="BMC137" s="293"/>
      <c r="BMD137" s="293"/>
      <c r="BME137" s="293"/>
      <c r="BMF137" s="293"/>
      <c r="BMG137" s="293"/>
      <c r="BMH137" s="293"/>
      <c r="BMI137" s="293"/>
      <c r="BMJ137" s="293"/>
      <c r="BMK137" s="293"/>
      <c r="BML137" s="293"/>
      <c r="BMM137" s="293"/>
      <c r="BMN137" s="293"/>
      <c r="BMO137" s="293"/>
      <c r="BMP137" s="293"/>
      <c r="BMQ137" s="293"/>
      <c r="BMR137" s="293"/>
      <c r="BMS137" s="293"/>
      <c r="BMT137" s="293"/>
      <c r="BMU137" s="293"/>
      <c r="BMV137" s="293"/>
      <c r="BMW137" s="293"/>
      <c r="BMX137" s="293"/>
      <c r="BMY137" s="293"/>
      <c r="BMZ137" s="293"/>
      <c r="BNA137" s="293"/>
      <c r="BNB137" s="293"/>
      <c r="BNC137" s="293"/>
      <c r="BND137" s="293"/>
      <c r="BNE137" s="293"/>
      <c r="BNF137" s="293"/>
      <c r="BNG137" s="293"/>
      <c r="BNH137" s="293"/>
      <c r="BNI137" s="293"/>
      <c r="BNJ137" s="293"/>
      <c r="BNK137" s="293"/>
      <c r="BNL137" s="293"/>
      <c r="BNM137" s="293"/>
      <c r="BNN137" s="293"/>
      <c r="BNO137" s="293"/>
      <c r="BNP137" s="293"/>
      <c r="BNQ137" s="293"/>
      <c r="BNR137" s="293"/>
      <c r="BNS137" s="293"/>
      <c r="BNT137" s="293"/>
      <c r="BNU137" s="293"/>
      <c r="BNV137" s="293"/>
      <c r="BNW137" s="293"/>
      <c r="BNX137" s="293"/>
      <c r="BNY137" s="293"/>
      <c r="BNZ137" s="293"/>
      <c r="BOA137" s="293"/>
      <c r="BOB137" s="293"/>
      <c r="BOC137" s="293"/>
      <c r="BOD137" s="293"/>
      <c r="BOE137" s="293"/>
      <c r="BOF137" s="293"/>
      <c r="BOG137" s="293"/>
      <c r="BOH137" s="293"/>
      <c r="BOI137" s="293"/>
      <c r="BOJ137" s="293"/>
      <c r="BOK137" s="293"/>
      <c r="BOL137" s="293"/>
      <c r="BOM137" s="293"/>
      <c r="BON137" s="293"/>
      <c r="BOO137" s="293"/>
      <c r="BOP137" s="293"/>
      <c r="BOQ137" s="293"/>
      <c r="BOR137" s="293"/>
      <c r="BOS137" s="293"/>
      <c r="BOT137" s="293"/>
      <c r="BOU137" s="293"/>
      <c r="BOV137" s="293"/>
      <c r="BOW137" s="293"/>
      <c r="BOX137" s="293"/>
      <c r="BOY137" s="293"/>
      <c r="BOZ137" s="293"/>
      <c r="BPA137" s="293"/>
      <c r="BPB137" s="293"/>
      <c r="BPC137" s="293"/>
      <c r="BPD137" s="293"/>
      <c r="BPE137" s="293"/>
      <c r="BPF137" s="293"/>
      <c r="BPG137" s="293"/>
      <c r="BPH137" s="293"/>
      <c r="BPI137" s="293"/>
      <c r="BPJ137" s="293"/>
      <c r="BPK137" s="293"/>
      <c r="BPL137" s="293"/>
      <c r="BPM137" s="293"/>
      <c r="BPN137" s="293"/>
      <c r="BPO137" s="293"/>
      <c r="BPP137" s="293"/>
      <c r="BPQ137" s="293"/>
      <c r="BPR137" s="293"/>
      <c r="BPS137" s="293"/>
      <c r="BPT137" s="293"/>
      <c r="BPU137" s="293"/>
      <c r="BPV137" s="293"/>
      <c r="BPW137" s="293"/>
      <c r="BPX137" s="293"/>
      <c r="BPY137" s="293"/>
      <c r="BPZ137" s="293"/>
      <c r="BQA137" s="293"/>
      <c r="BQB137" s="293"/>
      <c r="BQC137" s="293"/>
      <c r="BQD137" s="293"/>
      <c r="BQE137" s="293"/>
      <c r="BQF137" s="293"/>
      <c r="BQG137" s="293"/>
      <c r="BQH137" s="293"/>
      <c r="BQI137" s="293"/>
      <c r="BQJ137" s="293"/>
      <c r="BQK137" s="293"/>
      <c r="BQL137" s="293"/>
      <c r="BQM137" s="293"/>
      <c r="BQN137" s="293"/>
      <c r="BQO137" s="293"/>
      <c r="BQP137" s="293"/>
      <c r="BQQ137" s="293"/>
      <c r="BQR137" s="293"/>
      <c r="BQS137" s="293"/>
      <c r="BQT137" s="293"/>
      <c r="BQU137" s="293"/>
      <c r="BQV137" s="293"/>
      <c r="BQW137" s="293"/>
      <c r="BQX137" s="293"/>
      <c r="BQY137" s="293"/>
      <c r="BQZ137" s="293"/>
      <c r="BRA137" s="293"/>
      <c r="BRB137" s="293"/>
      <c r="BRC137" s="293"/>
      <c r="BRD137" s="293"/>
      <c r="BRE137" s="293"/>
      <c r="BRF137" s="293"/>
      <c r="BRG137" s="293"/>
      <c r="BRH137" s="293"/>
      <c r="BRI137" s="293"/>
      <c r="BRJ137" s="293"/>
      <c r="BRK137" s="293"/>
      <c r="BRL137" s="293"/>
      <c r="BRM137" s="293"/>
      <c r="BRN137" s="293"/>
      <c r="BRO137" s="293"/>
      <c r="BRP137" s="293"/>
      <c r="BRQ137" s="293"/>
      <c r="BRR137" s="293"/>
      <c r="BRS137" s="293"/>
      <c r="BRT137" s="293"/>
      <c r="BRU137" s="293"/>
      <c r="BRV137" s="293"/>
      <c r="BRW137" s="293"/>
      <c r="BRX137" s="293"/>
      <c r="BRY137" s="293"/>
      <c r="BRZ137" s="293"/>
      <c r="BSA137" s="293"/>
      <c r="BSB137" s="293"/>
      <c r="BSC137" s="293"/>
      <c r="BSD137" s="293"/>
      <c r="BSE137" s="293"/>
      <c r="BSF137" s="293"/>
      <c r="BSG137" s="293"/>
      <c r="BSH137" s="293"/>
      <c r="BSI137" s="293"/>
      <c r="BSJ137" s="293"/>
      <c r="BSK137" s="293"/>
      <c r="BSL137" s="293"/>
      <c r="BSM137" s="293"/>
      <c r="BSN137" s="293"/>
      <c r="BSO137" s="293"/>
      <c r="BSP137" s="293"/>
      <c r="BSQ137" s="293"/>
      <c r="BSR137" s="293"/>
      <c r="BSS137" s="293"/>
      <c r="BST137" s="293"/>
      <c r="BSU137" s="293"/>
      <c r="BSV137" s="293"/>
      <c r="BSW137" s="293"/>
      <c r="BSX137" s="293"/>
      <c r="BSY137" s="293"/>
      <c r="BSZ137" s="293"/>
      <c r="BTA137" s="293"/>
      <c r="BTB137" s="293"/>
      <c r="BTC137" s="293"/>
      <c r="BTD137" s="293"/>
      <c r="BTE137" s="293"/>
      <c r="BTF137" s="293"/>
      <c r="BTG137" s="293"/>
      <c r="BTH137" s="293"/>
      <c r="BTI137" s="293"/>
      <c r="BTJ137" s="293"/>
      <c r="BTK137" s="293"/>
      <c r="BTL137" s="293"/>
      <c r="BTM137" s="293"/>
      <c r="BTN137" s="293"/>
      <c r="BTO137" s="293"/>
      <c r="BTP137" s="293"/>
      <c r="BTQ137" s="293"/>
      <c r="BTR137" s="293"/>
      <c r="BTS137" s="293"/>
      <c r="BTT137" s="293"/>
      <c r="BTU137" s="293"/>
      <c r="BTV137" s="293"/>
      <c r="BTW137" s="293"/>
      <c r="BTX137" s="293"/>
      <c r="BTY137" s="293"/>
      <c r="BTZ137" s="293"/>
      <c r="BUA137" s="293"/>
      <c r="BUB137" s="293"/>
      <c r="BUC137" s="293"/>
      <c r="BUD137" s="293"/>
      <c r="BUE137" s="293"/>
      <c r="BUF137" s="293"/>
      <c r="BUG137" s="293"/>
      <c r="BUH137" s="293"/>
      <c r="BUI137" s="293"/>
      <c r="BUJ137" s="293"/>
      <c r="BUK137" s="293"/>
      <c r="BUL137" s="293"/>
      <c r="BUM137" s="293"/>
      <c r="BUN137" s="293"/>
      <c r="BUO137" s="293"/>
      <c r="BUP137" s="293"/>
      <c r="BUQ137" s="293"/>
      <c r="BUR137" s="293"/>
      <c r="BUS137" s="293"/>
      <c r="BUT137" s="293"/>
      <c r="BUU137" s="293"/>
      <c r="BUV137" s="293"/>
      <c r="BUW137" s="293"/>
      <c r="BUX137" s="293"/>
      <c r="BUY137" s="293"/>
      <c r="BUZ137" s="293"/>
      <c r="BVA137" s="293"/>
      <c r="BVB137" s="293"/>
      <c r="BVC137" s="293"/>
      <c r="BVD137" s="293"/>
      <c r="BVE137" s="293"/>
      <c r="BVF137" s="293"/>
      <c r="BVG137" s="293"/>
      <c r="BVH137" s="293"/>
      <c r="BVI137" s="293"/>
      <c r="BVJ137" s="293"/>
      <c r="BVK137" s="293"/>
      <c r="BVL137" s="293"/>
      <c r="BVM137" s="293"/>
      <c r="BVN137" s="293"/>
      <c r="BVO137" s="293"/>
      <c r="BVP137" s="293"/>
      <c r="BVQ137" s="293"/>
      <c r="BVR137" s="293"/>
      <c r="BVS137" s="293"/>
      <c r="BVT137" s="293"/>
      <c r="BVU137" s="293"/>
      <c r="BVV137" s="293"/>
      <c r="BVW137" s="293"/>
      <c r="BVX137" s="293"/>
      <c r="BVY137" s="293"/>
      <c r="BVZ137" s="293"/>
      <c r="BWA137" s="293"/>
      <c r="BWB137" s="293"/>
      <c r="BWC137" s="293"/>
      <c r="BWD137" s="293"/>
      <c r="BWE137" s="293"/>
      <c r="BWF137" s="293"/>
      <c r="BWG137" s="293"/>
      <c r="BWH137" s="293"/>
      <c r="BWI137" s="293"/>
      <c r="BWJ137" s="293"/>
      <c r="BWK137" s="293"/>
      <c r="BWL137" s="293"/>
      <c r="BWM137" s="293"/>
      <c r="BWN137" s="293"/>
      <c r="BWO137" s="293"/>
      <c r="BWP137" s="293"/>
      <c r="BWQ137" s="293"/>
      <c r="BWR137" s="293"/>
      <c r="BWS137" s="293"/>
      <c r="BWT137" s="293"/>
      <c r="BWU137" s="293"/>
      <c r="BWV137" s="293"/>
      <c r="BWW137" s="293"/>
      <c r="BWX137" s="293"/>
      <c r="BWY137" s="293"/>
      <c r="BWZ137" s="293"/>
      <c r="BXA137" s="293"/>
      <c r="BXB137" s="293"/>
      <c r="BXC137" s="293"/>
      <c r="BXD137" s="293"/>
      <c r="BXE137" s="293"/>
      <c r="BXF137" s="293"/>
      <c r="BXG137" s="293"/>
      <c r="BXH137" s="293"/>
      <c r="BXI137" s="293"/>
      <c r="BXJ137" s="293"/>
      <c r="BXK137" s="293"/>
      <c r="BXL137" s="293"/>
      <c r="BXM137" s="293"/>
      <c r="BXN137" s="293"/>
      <c r="BXO137" s="293"/>
      <c r="BXP137" s="293"/>
      <c r="BXQ137" s="293"/>
      <c r="BXR137" s="293"/>
      <c r="BXS137" s="293"/>
      <c r="BXT137" s="293"/>
      <c r="BXU137" s="293"/>
      <c r="BXV137" s="293"/>
      <c r="BXW137" s="293"/>
      <c r="BXX137" s="293"/>
      <c r="BXY137" s="293"/>
      <c r="BXZ137" s="293"/>
      <c r="BYA137" s="293"/>
      <c r="BYB137" s="293"/>
      <c r="BYC137" s="293"/>
      <c r="BYD137" s="293"/>
      <c r="BYE137" s="293"/>
      <c r="BYF137" s="293"/>
      <c r="BYG137" s="293"/>
      <c r="BYH137" s="293"/>
      <c r="BYI137" s="293"/>
      <c r="BYJ137" s="293"/>
      <c r="BYK137" s="293"/>
      <c r="BYL137" s="293"/>
      <c r="BYM137" s="293"/>
      <c r="BYN137" s="293"/>
      <c r="BYO137" s="293"/>
      <c r="BYP137" s="293"/>
      <c r="BYQ137" s="293"/>
      <c r="BYR137" s="293"/>
      <c r="BYS137" s="293"/>
      <c r="BYT137" s="293"/>
      <c r="BYU137" s="293"/>
      <c r="BYV137" s="293"/>
      <c r="BYW137" s="293"/>
      <c r="BYX137" s="293"/>
      <c r="BYY137" s="293"/>
      <c r="BYZ137" s="293"/>
      <c r="BZA137" s="293"/>
      <c r="BZB137" s="293"/>
      <c r="BZC137" s="293"/>
      <c r="BZD137" s="293"/>
      <c r="BZE137" s="293"/>
      <c r="BZF137" s="293"/>
      <c r="BZG137" s="293"/>
      <c r="BZH137" s="293"/>
      <c r="BZI137" s="293"/>
      <c r="BZJ137" s="293"/>
      <c r="BZK137" s="293"/>
      <c r="BZL137" s="293"/>
      <c r="BZM137" s="293"/>
      <c r="BZN137" s="293"/>
      <c r="BZO137" s="293"/>
      <c r="BZP137" s="293"/>
      <c r="BZQ137" s="293"/>
      <c r="BZR137" s="293"/>
      <c r="BZS137" s="293"/>
      <c r="BZT137" s="293"/>
      <c r="BZU137" s="293"/>
      <c r="BZV137" s="293"/>
      <c r="BZW137" s="293"/>
      <c r="BZX137" s="293"/>
      <c r="BZY137" s="293"/>
      <c r="BZZ137" s="293"/>
      <c r="CAA137" s="293"/>
      <c r="CAB137" s="293"/>
      <c r="CAC137" s="293"/>
      <c r="CAD137" s="293"/>
      <c r="CAE137" s="293"/>
      <c r="CAF137" s="293"/>
      <c r="CAG137" s="293"/>
      <c r="CAH137" s="293"/>
      <c r="CAI137" s="293"/>
      <c r="CAJ137" s="293"/>
      <c r="CAK137" s="293"/>
      <c r="CAL137" s="293"/>
      <c r="CAM137" s="293"/>
      <c r="CAN137" s="293"/>
      <c r="CAO137" s="293"/>
      <c r="CAP137" s="293"/>
      <c r="CAQ137" s="293"/>
      <c r="CAR137" s="293"/>
      <c r="CAS137" s="293"/>
      <c r="CAT137" s="293"/>
      <c r="CAU137" s="293"/>
      <c r="CAV137" s="293"/>
      <c r="CAW137" s="293"/>
      <c r="CAX137" s="293"/>
      <c r="CAY137" s="293"/>
      <c r="CAZ137" s="293"/>
      <c r="CBA137" s="293"/>
      <c r="CBB137" s="293"/>
      <c r="CBC137" s="293"/>
      <c r="CBD137" s="293"/>
      <c r="CBE137" s="293"/>
      <c r="CBF137" s="293"/>
      <c r="CBG137" s="293"/>
      <c r="CBH137" s="293"/>
      <c r="CBI137" s="293"/>
      <c r="CBJ137" s="293"/>
      <c r="CBK137" s="293"/>
      <c r="CBL137" s="293"/>
      <c r="CBM137" s="293"/>
      <c r="CBN137" s="293"/>
      <c r="CBO137" s="293"/>
      <c r="CBP137" s="293"/>
      <c r="CBQ137" s="293"/>
      <c r="CBR137" s="293"/>
      <c r="CBS137" s="293"/>
      <c r="CBT137" s="293"/>
      <c r="CBU137" s="293"/>
      <c r="CBV137" s="293"/>
      <c r="CBW137" s="293"/>
      <c r="CBX137" s="293"/>
      <c r="CBY137" s="293"/>
      <c r="CBZ137" s="293"/>
      <c r="CCA137" s="293"/>
      <c r="CCB137" s="293"/>
      <c r="CCC137" s="293"/>
      <c r="CCD137" s="293"/>
      <c r="CCE137" s="293"/>
      <c r="CCF137" s="293"/>
      <c r="CCG137" s="293"/>
      <c r="CCH137" s="293"/>
      <c r="CCI137" s="293"/>
      <c r="CCJ137" s="293"/>
      <c r="CCK137" s="293"/>
      <c r="CCL137" s="293"/>
      <c r="CCM137" s="293"/>
      <c r="CCN137" s="293"/>
      <c r="CCO137" s="293"/>
      <c r="CCP137" s="293"/>
      <c r="CCQ137" s="293"/>
      <c r="CCR137" s="293"/>
      <c r="CCS137" s="293"/>
      <c r="CCT137" s="293"/>
      <c r="CCU137" s="293"/>
      <c r="CCV137" s="293"/>
      <c r="CCW137" s="293"/>
      <c r="CCX137" s="293"/>
      <c r="CCY137" s="293"/>
      <c r="CCZ137" s="293"/>
      <c r="CDA137" s="293"/>
      <c r="CDB137" s="293"/>
      <c r="CDC137" s="293"/>
      <c r="CDD137" s="293"/>
      <c r="CDE137" s="293"/>
      <c r="CDF137" s="293"/>
      <c r="CDG137" s="293"/>
      <c r="CDH137" s="293"/>
      <c r="CDI137" s="293"/>
      <c r="CDJ137" s="293"/>
      <c r="CDK137" s="293"/>
      <c r="CDL137" s="293"/>
      <c r="CDM137" s="293"/>
      <c r="CDN137" s="293"/>
      <c r="CDO137" s="293"/>
      <c r="CDP137" s="293"/>
      <c r="CDQ137" s="293"/>
      <c r="CDR137" s="293"/>
      <c r="CDS137" s="293"/>
      <c r="CDT137" s="293"/>
      <c r="CDU137" s="293"/>
      <c r="CDV137" s="293"/>
      <c r="CDW137" s="293"/>
      <c r="CDX137" s="293"/>
      <c r="CDY137" s="293"/>
      <c r="CDZ137" s="293"/>
      <c r="CEA137" s="293"/>
      <c r="CEB137" s="293"/>
      <c r="CEC137" s="293"/>
      <c r="CED137" s="293"/>
      <c r="CEE137" s="293"/>
      <c r="CEF137" s="293"/>
      <c r="CEG137" s="293"/>
      <c r="CEH137" s="293"/>
      <c r="CEI137" s="293"/>
      <c r="CEJ137" s="293"/>
      <c r="CEK137" s="293"/>
      <c r="CEL137" s="293"/>
      <c r="CEM137" s="293"/>
      <c r="CEN137" s="293"/>
      <c r="CEO137" s="293"/>
      <c r="CEP137" s="293"/>
      <c r="CEQ137" s="293"/>
      <c r="CER137" s="293"/>
      <c r="CES137" s="293"/>
      <c r="CET137" s="293"/>
      <c r="CEU137" s="293"/>
      <c r="CEV137" s="293"/>
      <c r="CEW137" s="293"/>
      <c r="CEX137" s="293"/>
      <c r="CEY137" s="293"/>
      <c r="CEZ137" s="293"/>
      <c r="CFA137" s="293"/>
      <c r="CFB137" s="293"/>
      <c r="CFC137" s="293"/>
      <c r="CFD137" s="293"/>
      <c r="CFE137" s="293"/>
      <c r="CFF137" s="293"/>
      <c r="CFG137" s="293"/>
      <c r="CFH137" s="293"/>
      <c r="CFI137" s="293"/>
      <c r="CFJ137" s="293"/>
      <c r="CFK137" s="293"/>
      <c r="CFL137" s="293"/>
      <c r="CFM137" s="293"/>
      <c r="CFN137" s="293"/>
      <c r="CFO137" s="293"/>
      <c r="CFP137" s="293"/>
      <c r="CFQ137" s="293"/>
      <c r="CFR137" s="293"/>
      <c r="CFS137" s="293"/>
      <c r="CFT137" s="293"/>
      <c r="CFU137" s="293"/>
      <c r="CFV137" s="293"/>
      <c r="CFW137" s="293"/>
      <c r="CFX137" s="293"/>
      <c r="CFY137" s="293"/>
      <c r="CFZ137" s="293"/>
      <c r="CGA137" s="293"/>
      <c r="CGB137" s="293"/>
      <c r="CGC137" s="293"/>
      <c r="CGD137" s="293"/>
      <c r="CGE137" s="293"/>
      <c r="CGF137" s="293"/>
      <c r="CGG137" s="293"/>
      <c r="CGH137" s="293"/>
      <c r="CGI137" s="293"/>
      <c r="CGJ137" s="293"/>
      <c r="CGK137" s="293"/>
      <c r="CGL137" s="293"/>
      <c r="CGM137" s="293"/>
      <c r="CGN137" s="293"/>
      <c r="CGO137" s="293"/>
      <c r="CGP137" s="293"/>
      <c r="CGQ137" s="293"/>
      <c r="CGR137" s="293"/>
      <c r="CGS137" s="293"/>
      <c r="CGT137" s="293"/>
      <c r="CGU137" s="293"/>
      <c r="CGV137" s="293"/>
      <c r="CGW137" s="293"/>
      <c r="CGX137" s="293"/>
      <c r="CGY137" s="293"/>
      <c r="CGZ137" s="293"/>
      <c r="CHA137" s="293"/>
      <c r="CHB137" s="293"/>
      <c r="CHC137" s="293"/>
      <c r="CHD137" s="293"/>
      <c r="CHE137" s="293"/>
      <c r="CHF137" s="293"/>
      <c r="CHG137" s="293"/>
      <c r="CHH137" s="293"/>
      <c r="CHI137" s="293"/>
      <c r="CHJ137" s="293"/>
      <c r="CHK137" s="293"/>
      <c r="CHL137" s="293"/>
      <c r="CHM137" s="293"/>
      <c r="CHN137" s="293"/>
      <c r="CHO137" s="293"/>
      <c r="CHP137" s="293"/>
      <c r="CHQ137" s="293"/>
      <c r="CHR137" s="293"/>
      <c r="CHS137" s="293"/>
      <c r="CHT137" s="293"/>
      <c r="CHU137" s="293"/>
      <c r="CHV137" s="293"/>
      <c r="CHW137" s="293"/>
      <c r="CHX137" s="293"/>
      <c r="CHY137" s="293"/>
      <c r="CHZ137" s="293"/>
      <c r="CIA137" s="293"/>
      <c r="CIB137" s="293"/>
      <c r="CIC137" s="293"/>
      <c r="CID137" s="293"/>
      <c r="CIE137" s="293"/>
      <c r="CIF137" s="293"/>
      <c r="CIG137" s="293"/>
      <c r="CIH137" s="293"/>
      <c r="CII137" s="293"/>
      <c r="CIJ137" s="293"/>
      <c r="CIK137" s="293"/>
      <c r="CIL137" s="293"/>
      <c r="CIM137" s="293"/>
      <c r="CIN137" s="293"/>
      <c r="CIO137" s="293"/>
      <c r="CIP137" s="293"/>
      <c r="CIQ137" s="293"/>
      <c r="CIR137" s="293"/>
      <c r="CIS137" s="293"/>
      <c r="CIT137" s="293"/>
      <c r="CIU137" s="293"/>
      <c r="CIV137" s="293"/>
      <c r="CIW137" s="293"/>
      <c r="CIX137" s="293"/>
      <c r="CIY137" s="293"/>
      <c r="CIZ137" s="293"/>
      <c r="CJA137" s="293"/>
      <c r="CJB137" s="293"/>
      <c r="CJC137" s="293"/>
      <c r="CJD137" s="293"/>
      <c r="CJE137" s="293"/>
      <c r="CJF137" s="293"/>
      <c r="CJG137" s="293"/>
      <c r="CJH137" s="293"/>
      <c r="CJI137" s="293"/>
      <c r="CJJ137" s="293"/>
      <c r="CJK137" s="293"/>
      <c r="CJL137" s="293"/>
      <c r="CJM137" s="293"/>
      <c r="CJN137" s="293"/>
      <c r="CJO137" s="293"/>
      <c r="CJP137" s="293"/>
      <c r="CJQ137" s="293"/>
      <c r="CJR137" s="293"/>
      <c r="CJS137" s="293"/>
      <c r="CJT137" s="293"/>
      <c r="CJU137" s="293"/>
      <c r="CJV137" s="293"/>
      <c r="CJW137" s="293"/>
      <c r="CJX137" s="293"/>
      <c r="CJY137" s="293"/>
      <c r="CJZ137" s="293"/>
      <c r="CKA137" s="293"/>
      <c r="CKB137" s="293"/>
      <c r="CKC137" s="293"/>
      <c r="CKD137" s="293"/>
      <c r="CKE137" s="293"/>
      <c r="CKF137" s="293"/>
      <c r="CKG137" s="293"/>
      <c r="CKH137" s="293"/>
      <c r="CKI137" s="293"/>
      <c r="CKJ137" s="293"/>
      <c r="CKK137" s="293"/>
      <c r="CKL137" s="293"/>
      <c r="CKM137" s="293"/>
      <c r="CKN137" s="293"/>
      <c r="CKO137" s="293"/>
      <c r="CKP137" s="293"/>
      <c r="CKQ137" s="293"/>
      <c r="CKR137" s="293"/>
      <c r="CKS137" s="293"/>
      <c r="CKT137" s="293"/>
      <c r="CKU137" s="293"/>
      <c r="CKV137" s="293"/>
      <c r="CKW137" s="293"/>
      <c r="CKX137" s="293"/>
      <c r="CKY137" s="293"/>
      <c r="CKZ137" s="293"/>
      <c r="CLA137" s="293"/>
      <c r="CLB137" s="293"/>
      <c r="CLC137" s="293"/>
      <c r="CLD137" s="293"/>
      <c r="CLE137" s="293"/>
      <c r="CLF137" s="293"/>
      <c r="CLG137" s="293"/>
      <c r="CLH137" s="293"/>
      <c r="CLI137" s="293"/>
      <c r="CLJ137" s="293"/>
      <c r="CLK137" s="293"/>
      <c r="CLL137" s="293"/>
      <c r="CLM137" s="293"/>
      <c r="CLN137" s="293"/>
      <c r="CLO137" s="293"/>
      <c r="CLP137" s="293"/>
      <c r="CLQ137" s="293"/>
      <c r="CLR137" s="293"/>
      <c r="CLS137" s="293"/>
      <c r="CLT137" s="293"/>
      <c r="CLU137" s="293"/>
      <c r="CLV137" s="293"/>
      <c r="CLW137" s="293"/>
      <c r="CLX137" s="293"/>
      <c r="CLY137" s="293"/>
      <c r="CLZ137" s="293"/>
      <c r="CMA137" s="293"/>
      <c r="CMB137" s="293"/>
      <c r="CMC137" s="293"/>
      <c r="CMD137" s="293"/>
      <c r="CME137" s="293"/>
      <c r="CMF137" s="293"/>
      <c r="CMG137" s="293"/>
      <c r="CMH137" s="293"/>
      <c r="CMI137" s="293"/>
      <c r="CMJ137" s="293"/>
      <c r="CMK137" s="293"/>
      <c r="CML137" s="293"/>
      <c r="CMM137" s="293"/>
      <c r="CMN137" s="293"/>
      <c r="CMO137" s="293"/>
      <c r="CMP137" s="293"/>
      <c r="CMQ137" s="293"/>
      <c r="CMR137" s="293"/>
      <c r="CMS137" s="293"/>
      <c r="CMT137" s="293"/>
      <c r="CMU137" s="293"/>
      <c r="CMV137" s="293"/>
      <c r="CMW137" s="293"/>
      <c r="CMX137" s="293"/>
      <c r="CMY137" s="293"/>
      <c r="CMZ137" s="293"/>
      <c r="CNA137" s="293"/>
      <c r="CNB137" s="293"/>
      <c r="CNC137" s="293"/>
      <c r="CND137" s="293"/>
      <c r="CNE137" s="293"/>
      <c r="CNF137" s="293"/>
      <c r="CNG137" s="293"/>
      <c r="CNH137" s="293"/>
      <c r="CNI137" s="293"/>
      <c r="CNJ137" s="293"/>
      <c r="CNK137" s="293"/>
      <c r="CNL137" s="293"/>
      <c r="CNM137" s="293"/>
      <c r="CNN137" s="293"/>
      <c r="CNO137" s="293"/>
      <c r="CNP137" s="293"/>
      <c r="CNQ137" s="293"/>
      <c r="CNR137" s="293"/>
      <c r="CNS137" s="293"/>
      <c r="CNT137" s="293"/>
      <c r="CNU137" s="293"/>
      <c r="CNV137" s="293"/>
      <c r="CNW137" s="293"/>
      <c r="CNX137" s="293"/>
      <c r="CNY137" s="293"/>
      <c r="CNZ137" s="293"/>
      <c r="COA137" s="293"/>
      <c r="COB137" s="293"/>
      <c r="COC137" s="293"/>
      <c r="COD137" s="293"/>
      <c r="COE137" s="293"/>
      <c r="COF137" s="293"/>
      <c r="COG137" s="293"/>
      <c r="COH137" s="293"/>
      <c r="COI137" s="293"/>
      <c r="COJ137" s="293"/>
      <c r="COK137" s="293"/>
      <c r="COL137" s="293"/>
      <c r="COM137" s="293"/>
      <c r="CON137" s="293"/>
      <c r="COO137" s="293"/>
      <c r="COP137" s="293"/>
      <c r="COQ137" s="293"/>
      <c r="COR137" s="293"/>
      <c r="COS137" s="293"/>
      <c r="COT137" s="293"/>
      <c r="COU137" s="293"/>
      <c r="COV137" s="293"/>
      <c r="COW137" s="293"/>
      <c r="COX137" s="293"/>
      <c r="COY137" s="293"/>
      <c r="COZ137" s="293"/>
      <c r="CPA137" s="293"/>
      <c r="CPB137" s="293"/>
      <c r="CPC137" s="293"/>
      <c r="CPD137" s="293"/>
      <c r="CPE137" s="293"/>
      <c r="CPF137" s="293"/>
      <c r="CPG137" s="293"/>
      <c r="CPH137" s="293"/>
      <c r="CPI137" s="293"/>
      <c r="CPJ137" s="293"/>
      <c r="CPK137" s="293"/>
      <c r="CPL137" s="293"/>
      <c r="CPM137" s="293"/>
      <c r="CPN137" s="293"/>
      <c r="CPO137" s="293"/>
      <c r="CPP137" s="293"/>
      <c r="CPQ137" s="293"/>
      <c r="CPR137" s="293"/>
      <c r="CPS137" s="293"/>
      <c r="CPT137" s="293"/>
      <c r="CPU137" s="293"/>
      <c r="CPV137" s="293"/>
      <c r="CPW137" s="293"/>
      <c r="CPX137" s="293"/>
      <c r="CPY137" s="293"/>
      <c r="CPZ137" s="293"/>
      <c r="CQA137" s="293"/>
      <c r="CQB137" s="293"/>
      <c r="CQC137" s="293"/>
      <c r="CQD137" s="293"/>
      <c r="CQE137" s="293"/>
      <c r="CQF137" s="293"/>
      <c r="CQG137" s="293"/>
      <c r="CQH137" s="293"/>
      <c r="CQI137" s="293"/>
      <c r="CQJ137" s="293"/>
      <c r="CQK137" s="293"/>
      <c r="CQL137" s="293"/>
      <c r="CQM137" s="293"/>
      <c r="CQN137" s="293"/>
      <c r="CQO137" s="293"/>
      <c r="CQP137" s="293"/>
      <c r="CQQ137" s="293"/>
      <c r="CQR137" s="293"/>
      <c r="CQS137" s="293"/>
      <c r="CQT137" s="293"/>
      <c r="CQU137" s="293"/>
      <c r="CQV137" s="293"/>
      <c r="CQW137" s="293"/>
      <c r="CQX137" s="293"/>
      <c r="CQY137" s="293"/>
      <c r="CQZ137" s="293"/>
      <c r="CRA137" s="293"/>
      <c r="CRB137" s="293"/>
      <c r="CRC137" s="293"/>
      <c r="CRD137" s="293"/>
      <c r="CRE137" s="293"/>
      <c r="CRF137" s="293"/>
      <c r="CRG137" s="293"/>
      <c r="CRH137" s="293"/>
      <c r="CRI137" s="293"/>
      <c r="CRJ137" s="293"/>
      <c r="CRK137" s="293"/>
      <c r="CRL137" s="293"/>
      <c r="CRM137" s="293"/>
      <c r="CRN137" s="293"/>
      <c r="CRO137" s="293"/>
      <c r="CRP137" s="293"/>
      <c r="CRQ137" s="293"/>
      <c r="CRR137" s="293"/>
      <c r="CRS137" s="293"/>
      <c r="CRT137" s="293"/>
      <c r="CRU137" s="293"/>
      <c r="CRV137" s="293"/>
      <c r="CRW137" s="293"/>
      <c r="CRX137" s="293"/>
      <c r="CRY137" s="293"/>
      <c r="CRZ137" s="293"/>
      <c r="CSA137" s="293"/>
      <c r="CSB137" s="293"/>
      <c r="CSC137" s="293"/>
      <c r="CSD137" s="293"/>
      <c r="CSE137" s="293"/>
      <c r="CSF137" s="293"/>
      <c r="CSG137" s="293"/>
      <c r="CSH137" s="293"/>
      <c r="CSI137" s="293"/>
      <c r="CSJ137" s="293"/>
      <c r="CSK137" s="293"/>
      <c r="CSL137" s="293"/>
      <c r="CSM137" s="293"/>
      <c r="CSN137" s="293"/>
      <c r="CSO137" s="293"/>
      <c r="CSP137" s="293"/>
      <c r="CSQ137" s="293"/>
      <c r="CSR137" s="293"/>
      <c r="CSS137" s="293"/>
      <c r="CST137" s="293"/>
      <c r="CSU137" s="293"/>
      <c r="CSV137" s="293"/>
      <c r="CSW137" s="293"/>
      <c r="CSX137" s="293"/>
      <c r="CSY137" s="293"/>
      <c r="CSZ137" s="293"/>
      <c r="CTA137" s="293"/>
      <c r="CTB137" s="293"/>
      <c r="CTC137" s="293"/>
      <c r="CTD137" s="293"/>
      <c r="CTE137" s="293"/>
      <c r="CTF137" s="293"/>
      <c r="CTG137" s="293"/>
      <c r="CTH137" s="293"/>
      <c r="CTI137" s="293"/>
      <c r="CTJ137" s="293"/>
      <c r="CTK137" s="293"/>
      <c r="CTL137" s="293"/>
      <c r="CTM137" s="293"/>
      <c r="CTN137" s="293"/>
      <c r="CTO137" s="293"/>
      <c r="CTP137" s="293"/>
      <c r="CTQ137" s="293"/>
      <c r="CTR137" s="293"/>
      <c r="CTS137" s="293"/>
      <c r="CTT137" s="293"/>
      <c r="CTU137" s="293"/>
      <c r="CTV137" s="293"/>
      <c r="CTW137" s="293"/>
      <c r="CTX137" s="293"/>
      <c r="CTY137" s="293"/>
      <c r="CTZ137" s="293"/>
      <c r="CUA137" s="293"/>
      <c r="CUB137" s="293"/>
      <c r="CUC137" s="293"/>
      <c r="CUD137" s="293"/>
      <c r="CUE137" s="293"/>
      <c r="CUF137" s="293"/>
      <c r="CUG137" s="293"/>
      <c r="CUH137" s="293"/>
      <c r="CUI137" s="293"/>
      <c r="CUJ137" s="293"/>
      <c r="CUK137" s="293"/>
      <c r="CUL137" s="293"/>
      <c r="CUM137" s="293"/>
      <c r="CUN137" s="293"/>
      <c r="CUO137" s="293"/>
      <c r="CUP137" s="293"/>
      <c r="CUQ137" s="293"/>
      <c r="CUR137" s="293"/>
      <c r="CUS137" s="293"/>
      <c r="CUT137" s="293"/>
      <c r="CUU137" s="293"/>
      <c r="CUV137" s="293"/>
      <c r="CUW137" s="293"/>
      <c r="CUX137" s="293"/>
      <c r="CUY137" s="293"/>
      <c r="CUZ137" s="293"/>
      <c r="CVA137" s="293"/>
      <c r="CVB137" s="293"/>
      <c r="CVC137" s="293"/>
      <c r="CVD137" s="293"/>
      <c r="CVE137" s="293"/>
      <c r="CVF137" s="293"/>
      <c r="CVG137" s="293"/>
      <c r="CVH137" s="293"/>
      <c r="CVI137" s="293"/>
      <c r="CVJ137" s="293"/>
      <c r="CVK137" s="293"/>
      <c r="CVL137" s="293"/>
      <c r="CVM137" s="293"/>
      <c r="CVN137" s="293"/>
      <c r="CVO137" s="293"/>
      <c r="CVP137" s="293"/>
      <c r="CVQ137" s="293"/>
      <c r="CVR137" s="293"/>
      <c r="CVS137" s="293"/>
      <c r="CVT137" s="293"/>
      <c r="CVU137" s="293"/>
      <c r="CVV137" s="293"/>
      <c r="CVW137" s="293"/>
      <c r="CVX137" s="293"/>
      <c r="CVY137" s="293"/>
      <c r="CVZ137" s="293"/>
      <c r="CWA137" s="293"/>
      <c r="CWB137" s="293"/>
      <c r="CWC137" s="293"/>
      <c r="CWD137" s="293"/>
      <c r="CWE137" s="293"/>
      <c r="CWF137" s="293"/>
      <c r="CWG137" s="293"/>
      <c r="CWH137" s="293"/>
      <c r="CWI137" s="293"/>
      <c r="CWJ137" s="293"/>
      <c r="CWK137" s="293"/>
      <c r="CWL137" s="293"/>
      <c r="CWM137" s="293"/>
      <c r="CWN137" s="293"/>
      <c r="CWO137" s="293"/>
      <c r="CWP137" s="293"/>
      <c r="CWQ137" s="293"/>
      <c r="CWR137" s="293"/>
      <c r="CWS137" s="293"/>
      <c r="CWT137" s="293"/>
      <c r="CWU137" s="293"/>
      <c r="CWV137" s="293"/>
      <c r="CWW137" s="293"/>
      <c r="CWX137" s="293"/>
      <c r="CWY137" s="293"/>
      <c r="CWZ137" s="293"/>
      <c r="CXA137" s="293"/>
      <c r="CXB137" s="293"/>
      <c r="CXC137" s="293"/>
      <c r="CXD137" s="293"/>
      <c r="CXE137" s="293"/>
      <c r="CXF137" s="293"/>
      <c r="CXG137" s="293"/>
      <c r="CXH137" s="293"/>
      <c r="CXI137" s="293"/>
      <c r="CXJ137" s="293"/>
      <c r="CXK137" s="293"/>
      <c r="CXL137" s="293"/>
      <c r="CXM137" s="293"/>
      <c r="CXN137" s="293"/>
      <c r="CXO137" s="293"/>
      <c r="CXP137" s="293"/>
      <c r="CXQ137" s="293"/>
      <c r="CXR137" s="293"/>
      <c r="CXS137" s="293"/>
      <c r="CXT137" s="293"/>
      <c r="CXU137" s="293"/>
      <c r="CXV137" s="293"/>
      <c r="CXW137" s="293"/>
      <c r="CXX137" s="293"/>
      <c r="CXY137" s="293"/>
      <c r="CXZ137" s="293"/>
      <c r="CYA137" s="293"/>
      <c r="CYB137" s="293"/>
      <c r="CYC137" s="293"/>
      <c r="CYD137" s="293"/>
      <c r="CYE137" s="293"/>
      <c r="CYF137" s="293"/>
      <c r="CYG137" s="293"/>
      <c r="CYH137" s="293"/>
      <c r="CYI137" s="293"/>
      <c r="CYJ137" s="293"/>
      <c r="CYK137" s="293"/>
      <c r="CYL137" s="293"/>
      <c r="CYM137" s="293"/>
      <c r="CYN137" s="293"/>
      <c r="CYO137" s="293"/>
      <c r="CYP137" s="293"/>
      <c r="CYQ137" s="293"/>
      <c r="CYR137" s="293"/>
      <c r="CYS137" s="293"/>
      <c r="CYT137" s="293"/>
      <c r="CYU137" s="293"/>
      <c r="CYV137" s="293"/>
      <c r="CYW137" s="293"/>
      <c r="CYX137" s="293"/>
      <c r="CYY137" s="293"/>
      <c r="CYZ137" s="293"/>
      <c r="CZA137" s="293"/>
      <c r="CZB137" s="293"/>
      <c r="CZC137" s="293"/>
      <c r="CZD137" s="293"/>
      <c r="CZE137" s="293"/>
      <c r="CZF137" s="293"/>
      <c r="CZG137" s="293"/>
      <c r="CZH137" s="293"/>
      <c r="CZI137" s="293"/>
      <c r="CZJ137" s="293"/>
      <c r="CZK137" s="293"/>
      <c r="CZL137" s="293"/>
      <c r="CZM137" s="293"/>
      <c r="CZN137" s="293"/>
      <c r="CZO137" s="293"/>
      <c r="CZP137" s="293"/>
      <c r="CZQ137" s="293"/>
      <c r="CZR137" s="293"/>
      <c r="CZS137" s="293"/>
      <c r="CZT137" s="293"/>
      <c r="CZU137" s="293"/>
      <c r="CZV137" s="293"/>
      <c r="CZW137" s="293"/>
      <c r="CZX137" s="293"/>
      <c r="CZY137" s="293"/>
      <c r="CZZ137" s="293"/>
      <c r="DAA137" s="293"/>
      <c r="DAB137" s="293"/>
      <c r="DAC137" s="293"/>
      <c r="DAD137" s="293"/>
      <c r="DAE137" s="293"/>
      <c r="DAF137" s="293"/>
      <c r="DAG137" s="293"/>
      <c r="DAH137" s="293"/>
      <c r="DAI137" s="293"/>
      <c r="DAJ137" s="293"/>
      <c r="DAK137" s="293"/>
      <c r="DAL137" s="293"/>
      <c r="DAM137" s="293"/>
      <c r="DAN137" s="293"/>
      <c r="DAO137" s="293"/>
      <c r="DAP137" s="293"/>
      <c r="DAQ137" s="293"/>
      <c r="DAR137" s="293"/>
      <c r="DAS137" s="293"/>
      <c r="DAT137" s="293"/>
      <c r="DAU137" s="293"/>
      <c r="DAV137" s="293"/>
      <c r="DAW137" s="293"/>
      <c r="DAX137" s="293"/>
      <c r="DAY137" s="293"/>
      <c r="DAZ137" s="293"/>
      <c r="DBA137" s="293"/>
      <c r="DBB137" s="293"/>
      <c r="DBC137" s="293"/>
      <c r="DBD137" s="293"/>
      <c r="DBE137" s="293"/>
      <c r="DBF137" s="293"/>
      <c r="DBG137" s="293"/>
      <c r="DBH137" s="293"/>
      <c r="DBI137" s="293"/>
      <c r="DBJ137" s="293"/>
      <c r="DBK137" s="293"/>
      <c r="DBL137" s="293"/>
      <c r="DBM137" s="293"/>
      <c r="DBN137" s="293"/>
      <c r="DBO137" s="293"/>
      <c r="DBP137" s="293"/>
      <c r="DBQ137" s="293"/>
      <c r="DBR137" s="293"/>
      <c r="DBS137" s="293"/>
      <c r="DBT137" s="293"/>
      <c r="DBU137" s="293"/>
      <c r="DBV137" s="293"/>
      <c r="DBW137" s="293"/>
      <c r="DBX137" s="293"/>
      <c r="DBY137" s="293"/>
      <c r="DBZ137" s="293"/>
      <c r="DCA137" s="293"/>
      <c r="DCB137" s="293"/>
      <c r="DCC137" s="293"/>
      <c r="DCD137" s="293"/>
      <c r="DCE137" s="293"/>
      <c r="DCF137" s="293"/>
      <c r="DCG137" s="293"/>
      <c r="DCH137" s="293"/>
      <c r="DCI137" s="293"/>
      <c r="DCJ137" s="293"/>
      <c r="DCK137" s="293"/>
      <c r="DCL137" s="293"/>
      <c r="DCM137" s="293"/>
      <c r="DCN137" s="293"/>
      <c r="DCO137" s="293"/>
      <c r="DCP137" s="293"/>
      <c r="DCQ137" s="293"/>
      <c r="DCR137" s="293"/>
      <c r="DCS137" s="293"/>
      <c r="DCT137" s="293"/>
      <c r="DCU137" s="293"/>
      <c r="DCV137" s="293"/>
      <c r="DCW137" s="293"/>
      <c r="DCX137" s="293"/>
      <c r="DCY137" s="293"/>
      <c r="DCZ137" s="293"/>
      <c r="DDA137" s="293"/>
      <c r="DDB137" s="293"/>
      <c r="DDC137" s="293"/>
      <c r="DDD137" s="293"/>
      <c r="DDE137" s="293"/>
      <c r="DDF137" s="293"/>
      <c r="DDG137" s="293"/>
      <c r="DDH137" s="293"/>
      <c r="DDI137" s="293"/>
      <c r="DDJ137" s="293"/>
      <c r="DDK137" s="293"/>
      <c r="DDL137" s="293"/>
      <c r="DDM137" s="293"/>
      <c r="DDN137" s="293"/>
      <c r="DDO137" s="293"/>
      <c r="DDP137" s="293"/>
      <c r="DDQ137" s="293"/>
      <c r="DDR137" s="293"/>
      <c r="DDS137" s="293"/>
      <c r="DDT137" s="293"/>
      <c r="DDU137" s="293"/>
      <c r="DDV137" s="293"/>
      <c r="DDW137" s="293"/>
      <c r="DDX137" s="293"/>
      <c r="DDY137" s="293"/>
      <c r="DDZ137" s="293"/>
      <c r="DEA137" s="293"/>
      <c r="DEB137" s="293"/>
      <c r="DEC137" s="293"/>
      <c r="DED137" s="293"/>
      <c r="DEE137" s="293"/>
      <c r="DEF137" s="293"/>
      <c r="DEG137" s="293"/>
      <c r="DEH137" s="293"/>
      <c r="DEI137" s="293"/>
      <c r="DEJ137" s="293"/>
      <c r="DEK137" s="293"/>
      <c r="DEL137" s="293"/>
      <c r="DEM137" s="293"/>
      <c r="DEN137" s="293"/>
      <c r="DEO137" s="293"/>
      <c r="DEP137" s="293"/>
      <c r="DEQ137" s="293"/>
      <c r="DER137" s="293"/>
      <c r="DES137" s="293"/>
      <c r="DET137" s="293"/>
      <c r="DEU137" s="293"/>
      <c r="DEV137" s="293"/>
      <c r="DEW137" s="293"/>
      <c r="DEX137" s="293"/>
      <c r="DEY137" s="293"/>
      <c r="DEZ137" s="293"/>
      <c r="DFA137" s="293"/>
      <c r="DFB137" s="293"/>
      <c r="DFC137" s="293"/>
      <c r="DFD137" s="293"/>
      <c r="DFE137" s="293"/>
      <c r="DFF137" s="293"/>
      <c r="DFG137" s="293"/>
      <c r="DFH137" s="293"/>
      <c r="DFI137" s="293"/>
      <c r="DFJ137" s="293"/>
      <c r="DFK137" s="293"/>
      <c r="DFL137" s="293"/>
      <c r="DFM137" s="293"/>
      <c r="DFN137" s="293"/>
      <c r="DFO137" s="293"/>
      <c r="DFP137" s="293"/>
      <c r="DFQ137" s="293"/>
      <c r="DFR137" s="293"/>
      <c r="DFS137" s="293"/>
      <c r="DFT137" s="293"/>
      <c r="DFU137" s="293"/>
      <c r="DFV137" s="293"/>
      <c r="DFW137" s="293"/>
      <c r="DFX137" s="293"/>
      <c r="DFY137" s="293"/>
      <c r="DFZ137" s="293"/>
      <c r="DGA137" s="293"/>
      <c r="DGB137" s="293"/>
      <c r="DGC137" s="293"/>
      <c r="DGD137" s="293"/>
      <c r="DGE137" s="293"/>
      <c r="DGF137" s="293"/>
      <c r="DGG137" s="293"/>
      <c r="DGH137" s="293"/>
      <c r="DGI137" s="293"/>
      <c r="DGJ137" s="293"/>
      <c r="DGK137" s="293"/>
      <c r="DGL137" s="293"/>
      <c r="DGM137" s="293"/>
      <c r="DGN137" s="293"/>
      <c r="DGO137" s="293"/>
      <c r="DGP137" s="293"/>
      <c r="DGQ137" s="293"/>
      <c r="DGR137" s="293"/>
      <c r="DGS137" s="293"/>
      <c r="DGT137" s="293"/>
      <c r="DGU137" s="293"/>
      <c r="DGV137" s="293"/>
      <c r="DGW137" s="293"/>
      <c r="DGX137" s="293"/>
      <c r="DGY137" s="293"/>
      <c r="DGZ137" s="293"/>
      <c r="DHA137" s="293"/>
      <c r="DHB137" s="293"/>
      <c r="DHC137" s="293"/>
      <c r="DHD137" s="293"/>
      <c r="DHE137" s="293"/>
      <c r="DHF137" s="293"/>
      <c r="DHG137" s="293"/>
      <c r="DHH137" s="293"/>
      <c r="DHI137" s="293"/>
      <c r="DHJ137" s="293"/>
      <c r="DHK137" s="293"/>
      <c r="DHL137" s="293"/>
      <c r="DHM137" s="293"/>
      <c r="DHN137" s="293"/>
      <c r="DHO137" s="293"/>
      <c r="DHP137" s="293"/>
      <c r="DHQ137" s="293"/>
      <c r="DHR137" s="293"/>
      <c r="DHS137" s="293"/>
      <c r="DHT137" s="293"/>
      <c r="DHU137" s="293"/>
      <c r="DHV137" s="293"/>
      <c r="DHW137" s="293"/>
      <c r="DHX137" s="293"/>
      <c r="DHY137" s="293"/>
      <c r="DHZ137" s="293"/>
      <c r="DIA137" s="293"/>
      <c r="DIB137" s="293"/>
      <c r="DIC137" s="293"/>
      <c r="DID137" s="293"/>
      <c r="DIE137" s="293"/>
      <c r="DIF137" s="293"/>
      <c r="DIG137" s="293"/>
      <c r="DIH137" s="293"/>
      <c r="DII137" s="293"/>
      <c r="DIJ137" s="293"/>
      <c r="DIK137" s="293"/>
      <c r="DIL137" s="293"/>
      <c r="DIM137" s="293"/>
      <c r="DIN137" s="293"/>
      <c r="DIO137" s="293"/>
      <c r="DIP137" s="293"/>
      <c r="DIQ137" s="293"/>
      <c r="DIR137" s="293"/>
      <c r="DIS137" s="293"/>
      <c r="DIT137" s="293"/>
      <c r="DIU137" s="293"/>
      <c r="DIV137" s="293"/>
      <c r="DIW137" s="293"/>
      <c r="DIX137" s="293"/>
      <c r="DIY137" s="293"/>
      <c r="DIZ137" s="293"/>
      <c r="DJA137" s="293"/>
      <c r="DJB137" s="293"/>
      <c r="DJC137" s="293"/>
      <c r="DJD137" s="293"/>
      <c r="DJE137" s="293"/>
      <c r="DJF137" s="293"/>
      <c r="DJG137" s="293"/>
      <c r="DJH137" s="293"/>
      <c r="DJI137" s="293"/>
      <c r="DJJ137" s="293"/>
      <c r="DJK137" s="293"/>
      <c r="DJL137" s="293"/>
      <c r="DJM137" s="293"/>
      <c r="DJN137" s="293"/>
      <c r="DJO137" s="293"/>
      <c r="DJP137" s="293"/>
      <c r="DJQ137" s="293"/>
      <c r="DJR137" s="293"/>
      <c r="DJS137" s="293"/>
      <c r="DJT137" s="293"/>
      <c r="DJU137" s="293"/>
      <c r="DJV137" s="293"/>
      <c r="DJW137" s="293"/>
      <c r="DJX137" s="293"/>
      <c r="DJY137" s="293"/>
      <c r="DJZ137" s="293"/>
      <c r="DKA137" s="293"/>
      <c r="DKB137" s="293"/>
      <c r="DKC137" s="293"/>
      <c r="DKD137" s="293"/>
      <c r="DKE137" s="293"/>
      <c r="DKF137" s="293"/>
      <c r="DKG137" s="293"/>
      <c r="DKH137" s="293"/>
      <c r="DKI137" s="293"/>
      <c r="DKJ137" s="293"/>
      <c r="DKK137" s="293"/>
      <c r="DKL137" s="293"/>
      <c r="DKM137" s="293"/>
      <c r="DKN137" s="293"/>
      <c r="DKO137" s="293"/>
      <c r="DKP137" s="293"/>
      <c r="DKQ137" s="293"/>
      <c r="DKR137" s="293"/>
      <c r="DKS137" s="293"/>
      <c r="DKT137" s="293"/>
      <c r="DKU137" s="293"/>
      <c r="DKV137" s="293"/>
      <c r="DKW137" s="293"/>
      <c r="DKX137" s="293"/>
      <c r="DKY137" s="293"/>
      <c r="DKZ137" s="293"/>
      <c r="DLA137" s="293"/>
      <c r="DLB137" s="293"/>
      <c r="DLC137" s="293"/>
      <c r="DLD137" s="293"/>
      <c r="DLE137" s="293"/>
      <c r="DLF137" s="293"/>
      <c r="DLG137" s="293"/>
      <c r="DLH137" s="293"/>
      <c r="DLI137" s="293"/>
      <c r="DLJ137" s="293"/>
      <c r="DLK137" s="293"/>
      <c r="DLL137" s="293"/>
      <c r="DLM137" s="293"/>
      <c r="DLN137" s="293"/>
      <c r="DLO137" s="293"/>
      <c r="DLP137" s="293"/>
      <c r="DLQ137" s="293"/>
      <c r="DLR137" s="293"/>
      <c r="DLS137" s="293"/>
      <c r="DLT137" s="293"/>
      <c r="DLU137" s="293"/>
      <c r="DLV137" s="293"/>
      <c r="DLW137" s="293"/>
      <c r="DLX137" s="293"/>
      <c r="DLY137" s="293"/>
      <c r="DLZ137" s="293"/>
      <c r="DMA137" s="293"/>
      <c r="DMB137" s="293"/>
      <c r="DMC137" s="293"/>
      <c r="DMD137" s="293"/>
      <c r="DME137" s="293"/>
      <c r="DMF137" s="293"/>
      <c r="DMG137" s="293"/>
      <c r="DMH137" s="293"/>
      <c r="DMI137" s="293"/>
      <c r="DMJ137" s="293"/>
      <c r="DMK137" s="293"/>
      <c r="DML137" s="293"/>
      <c r="DMM137" s="293"/>
      <c r="DMN137" s="293"/>
      <c r="DMO137" s="293"/>
      <c r="DMP137" s="293"/>
      <c r="DMQ137" s="293"/>
      <c r="DMR137" s="293"/>
      <c r="DMS137" s="293"/>
      <c r="DMT137" s="293"/>
      <c r="DMU137" s="293"/>
      <c r="DMV137" s="293"/>
      <c r="DMW137" s="293"/>
      <c r="DMX137" s="293"/>
      <c r="DMY137" s="293"/>
      <c r="DMZ137" s="293"/>
      <c r="DNA137" s="293"/>
      <c r="DNB137" s="293"/>
      <c r="DNC137" s="293"/>
      <c r="DND137" s="293"/>
      <c r="DNE137" s="293"/>
      <c r="DNF137" s="293"/>
      <c r="DNG137" s="293"/>
      <c r="DNH137" s="293"/>
      <c r="DNI137" s="293"/>
      <c r="DNJ137" s="293"/>
      <c r="DNK137" s="293"/>
      <c r="DNL137" s="293"/>
      <c r="DNM137" s="293"/>
      <c r="DNN137" s="293"/>
      <c r="DNO137" s="293"/>
      <c r="DNP137" s="293"/>
      <c r="DNQ137" s="293"/>
      <c r="DNR137" s="293"/>
      <c r="DNS137" s="293"/>
      <c r="DNT137" s="293"/>
      <c r="DNU137" s="293"/>
      <c r="DNV137" s="293"/>
      <c r="DNW137" s="293"/>
      <c r="DNX137" s="293"/>
      <c r="DNY137" s="293"/>
      <c r="DNZ137" s="293"/>
      <c r="DOA137" s="293"/>
      <c r="DOB137" s="293"/>
      <c r="DOC137" s="293"/>
      <c r="DOD137" s="293"/>
      <c r="DOE137" s="293"/>
      <c r="DOF137" s="293"/>
      <c r="DOG137" s="293"/>
      <c r="DOH137" s="293"/>
      <c r="DOI137" s="293"/>
      <c r="DOJ137" s="293"/>
      <c r="DOK137" s="293"/>
      <c r="DOL137" s="293"/>
      <c r="DOM137" s="293"/>
      <c r="DON137" s="293"/>
      <c r="DOO137" s="293"/>
      <c r="DOP137" s="293"/>
      <c r="DOQ137" s="293"/>
      <c r="DOR137" s="293"/>
      <c r="DOS137" s="293"/>
      <c r="DOT137" s="293"/>
      <c r="DOU137" s="293"/>
      <c r="DOV137" s="293"/>
      <c r="DOW137" s="293"/>
      <c r="DOX137" s="293"/>
      <c r="DOY137" s="293"/>
      <c r="DOZ137" s="293"/>
      <c r="DPA137" s="293"/>
      <c r="DPB137" s="293"/>
      <c r="DPC137" s="293"/>
      <c r="DPD137" s="293"/>
      <c r="DPE137" s="293"/>
      <c r="DPF137" s="293"/>
      <c r="DPG137" s="293"/>
      <c r="DPH137" s="293"/>
      <c r="DPI137" s="293"/>
      <c r="DPJ137" s="293"/>
      <c r="DPK137" s="293"/>
      <c r="DPL137" s="293"/>
      <c r="DPM137" s="293"/>
      <c r="DPN137" s="293"/>
      <c r="DPO137" s="293"/>
      <c r="DPP137" s="293"/>
      <c r="DPQ137" s="293"/>
      <c r="DPR137" s="293"/>
      <c r="DPS137" s="293"/>
      <c r="DPT137" s="293"/>
      <c r="DPU137" s="293"/>
      <c r="DPV137" s="293"/>
      <c r="DPW137" s="293"/>
      <c r="DPX137" s="293"/>
      <c r="DPY137" s="293"/>
      <c r="DPZ137" s="293"/>
      <c r="DQA137" s="293"/>
      <c r="DQB137" s="293"/>
      <c r="DQC137" s="293"/>
      <c r="DQD137" s="293"/>
      <c r="DQE137" s="293"/>
      <c r="DQF137" s="293"/>
      <c r="DQG137" s="293"/>
      <c r="DQH137" s="293"/>
      <c r="DQI137" s="293"/>
      <c r="DQJ137" s="293"/>
      <c r="DQK137" s="293"/>
      <c r="DQL137" s="293"/>
      <c r="DQM137" s="293"/>
      <c r="DQN137" s="293"/>
      <c r="DQO137" s="293"/>
      <c r="DQP137" s="293"/>
      <c r="DQQ137" s="293"/>
      <c r="DQR137" s="293"/>
      <c r="DQS137" s="293"/>
      <c r="DQT137" s="293"/>
      <c r="DQU137" s="293"/>
      <c r="DQV137" s="293"/>
      <c r="DQW137" s="293"/>
      <c r="DQX137" s="293"/>
      <c r="DQY137" s="293"/>
      <c r="DQZ137" s="293"/>
      <c r="DRA137" s="293"/>
      <c r="DRB137" s="293"/>
      <c r="DRC137" s="293"/>
      <c r="DRD137" s="293"/>
      <c r="DRE137" s="293"/>
      <c r="DRF137" s="293"/>
      <c r="DRG137" s="293"/>
      <c r="DRH137" s="293"/>
      <c r="DRI137" s="293"/>
      <c r="DRJ137" s="293"/>
      <c r="DRK137" s="293"/>
      <c r="DRL137" s="293"/>
      <c r="DRM137" s="293"/>
      <c r="DRN137" s="293"/>
      <c r="DRO137" s="293"/>
      <c r="DRP137" s="293"/>
      <c r="DRQ137" s="293"/>
      <c r="DRR137" s="293"/>
      <c r="DRS137" s="293"/>
      <c r="DRT137" s="293"/>
      <c r="DRU137" s="293"/>
      <c r="DRV137" s="293"/>
      <c r="DRW137" s="293"/>
      <c r="DRX137" s="293"/>
      <c r="DRY137" s="293"/>
      <c r="DRZ137" s="293"/>
      <c r="DSA137" s="293"/>
      <c r="DSB137" s="293"/>
      <c r="DSC137" s="293"/>
      <c r="DSD137" s="293"/>
      <c r="DSE137" s="293"/>
      <c r="DSF137" s="293"/>
      <c r="DSG137" s="293"/>
      <c r="DSH137" s="293"/>
      <c r="DSI137" s="293"/>
      <c r="DSJ137" s="293"/>
      <c r="DSK137" s="293"/>
      <c r="DSL137" s="293"/>
      <c r="DSM137" s="293"/>
      <c r="DSN137" s="293"/>
      <c r="DSO137" s="293"/>
      <c r="DSP137" s="293"/>
      <c r="DSQ137" s="293"/>
      <c r="DSR137" s="293"/>
      <c r="DSS137" s="293"/>
      <c r="DST137" s="293"/>
      <c r="DSU137" s="293"/>
      <c r="DSV137" s="293"/>
      <c r="DSW137" s="293"/>
      <c r="DSX137" s="293"/>
      <c r="DSY137" s="293"/>
      <c r="DSZ137" s="293"/>
      <c r="DTA137" s="293"/>
      <c r="DTB137" s="293"/>
      <c r="DTC137" s="293"/>
      <c r="DTD137" s="293"/>
      <c r="DTE137" s="293"/>
      <c r="DTF137" s="293"/>
      <c r="DTG137" s="293"/>
      <c r="DTH137" s="293"/>
      <c r="DTI137" s="293"/>
      <c r="DTJ137" s="293"/>
      <c r="DTK137" s="293"/>
      <c r="DTL137" s="293"/>
      <c r="DTM137" s="293"/>
      <c r="DTN137" s="293"/>
      <c r="DTO137" s="293"/>
      <c r="DTP137" s="293"/>
      <c r="DTQ137" s="293"/>
      <c r="DTR137" s="293"/>
      <c r="DTS137" s="293"/>
      <c r="DTT137" s="293"/>
      <c r="DTU137" s="293"/>
      <c r="DTV137" s="293"/>
      <c r="DTW137" s="293"/>
      <c r="DTX137" s="293"/>
      <c r="DTY137" s="293"/>
      <c r="DTZ137" s="293"/>
      <c r="DUA137" s="293"/>
      <c r="DUB137" s="293"/>
      <c r="DUC137" s="293"/>
      <c r="DUD137" s="293"/>
      <c r="DUE137" s="293"/>
      <c r="DUF137" s="293"/>
      <c r="DUG137" s="293"/>
      <c r="DUH137" s="293"/>
      <c r="DUI137" s="293"/>
      <c r="DUJ137" s="293"/>
      <c r="DUK137" s="293"/>
      <c r="DUL137" s="293"/>
      <c r="DUM137" s="293"/>
      <c r="DUN137" s="293"/>
      <c r="DUO137" s="293"/>
      <c r="DUP137" s="293"/>
      <c r="DUQ137" s="293"/>
      <c r="DUR137" s="293"/>
      <c r="DUS137" s="293"/>
      <c r="DUT137" s="293"/>
      <c r="DUU137" s="293"/>
      <c r="DUV137" s="293"/>
      <c r="DUW137" s="293"/>
      <c r="DUX137" s="293"/>
      <c r="DUY137" s="293"/>
      <c r="DUZ137" s="293"/>
      <c r="DVA137" s="293"/>
      <c r="DVB137" s="293"/>
      <c r="DVC137" s="293"/>
      <c r="DVD137" s="293"/>
      <c r="DVE137" s="293"/>
      <c r="DVF137" s="293"/>
      <c r="DVG137" s="293"/>
      <c r="DVH137" s="293"/>
      <c r="DVI137" s="293"/>
      <c r="DVJ137" s="293"/>
      <c r="DVK137" s="293"/>
      <c r="DVL137" s="293"/>
      <c r="DVM137" s="293"/>
      <c r="DVN137" s="293"/>
      <c r="DVO137" s="293"/>
      <c r="DVP137" s="293"/>
      <c r="DVQ137" s="293"/>
      <c r="DVR137" s="293"/>
      <c r="DVS137" s="293"/>
      <c r="DVT137" s="293"/>
      <c r="DVU137" s="293"/>
      <c r="DVV137" s="293"/>
      <c r="DVW137" s="293"/>
      <c r="DVX137" s="293"/>
      <c r="DVY137" s="293"/>
      <c r="DVZ137" s="293"/>
      <c r="DWA137" s="293"/>
      <c r="DWB137" s="293"/>
      <c r="DWC137" s="293"/>
      <c r="DWD137" s="293"/>
      <c r="DWE137" s="293"/>
      <c r="DWF137" s="293"/>
      <c r="DWG137" s="293"/>
      <c r="DWH137" s="293"/>
      <c r="DWI137" s="293"/>
      <c r="DWJ137" s="293"/>
      <c r="DWK137" s="293"/>
      <c r="DWL137" s="293"/>
      <c r="DWM137" s="293"/>
      <c r="DWN137" s="293"/>
      <c r="DWO137" s="293"/>
      <c r="DWP137" s="293"/>
      <c r="DWQ137" s="293"/>
      <c r="DWR137" s="293"/>
      <c r="DWS137" s="293"/>
      <c r="DWT137" s="293"/>
      <c r="DWU137" s="293"/>
      <c r="DWV137" s="293"/>
      <c r="DWW137" s="293"/>
      <c r="DWX137" s="293"/>
      <c r="DWY137" s="293"/>
      <c r="DWZ137" s="293"/>
      <c r="DXA137" s="293"/>
      <c r="DXB137" s="293"/>
      <c r="DXC137" s="293"/>
      <c r="DXD137" s="293"/>
      <c r="DXE137" s="293"/>
      <c r="DXF137" s="293"/>
      <c r="DXG137" s="293"/>
      <c r="DXH137" s="293"/>
      <c r="DXI137" s="293"/>
      <c r="DXJ137" s="293"/>
      <c r="DXK137" s="293"/>
      <c r="DXL137" s="293"/>
      <c r="DXM137" s="293"/>
      <c r="DXN137" s="293"/>
      <c r="DXO137" s="293"/>
      <c r="DXP137" s="293"/>
      <c r="DXQ137" s="293"/>
      <c r="DXR137" s="293"/>
      <c r="DXS137" s="293"/>
      <c r="DXT137" s="293"/>
      <c r="DXU137" s="293"/>
      <c r="DXV137" s="293"/>
      <c r="DXW137" s="293"/>
      <c r="DXX137" s="293"/>
      <c r="DXY137" s="293"/>
      <c r="DXZ137" s="293"/>
      <c r="DYA137" s="293"/>
      <c r="DYB137" s="293"/>
      <c r="DYC137" s="293"/>
      <c r="DYD137" s="293"/>
      <c r="DYE137" s="293"/>
      <c r="DYF137" s="293"/>
      <c r="DYG137" s="293"/>
      <c r="DYH137" s="293"/>
      <c r="DYI137" s="293"/>
      <c r="DYJ137" s="293"/>
      <c r="DYK137" s="293"/>
      <c r="DYL137" s="293"/>
      <c r="DYM137" s="293"/>
      <c r="DYN137" s="293"/>
      <c r="DYO137" s="293"/>
      <c r="DYP137" s="293"/>
      <c r="DYQ137" s="293"/>
      <c r="DYR137" s="293"/>
      <c r="DYS137" s="293"/>
      <c r="DYT137" s="293"/>
      <c r="DYU137" s="293"/>
      <c r="DYV137" s="293"/>
      <c r="DYW137" s="293"/>
      <c r="DYX137" s="293"/>
      <c r="DYY137" s="293"/>
      <c r="DYZ137" s="293"/>
      <c r="DZA137" s="293"/>
      <c r="DZB137" s="293"/>
      <c r="DZC137" s="293"/>
      <c r="DZD137" s="293"/>
      <c r="DZE137" s="293"/>
      <c r="DZF137" s="293"/>
      <c r="DZG137" s="293"/>
      <c r="DZH137" s="293"/>
      <c r="DZI137" s="293"/>
      <c r="DZJ137" s="293"/>
      <c r="DZK137" s="293"/>
      <c r="DZL137" s="293"/>
      <c r="DZM137" s="293"/>
      <c r="DZN137" s="293"/>
      <c r="DZO137" s="293"/>
      <c r="DZP137" s="293"/>
      <c r="DZQ137" s="293"/>
      <c r="DZR137" s="293"/>
      <c r="DZS137" s="293"/>
      <c r="DZT137" s="293"/>
      <c r="DZU137" s="293"/>
      <c r="DZV137" s="293"/>
      <c r="DZW137" s="293"/>
      <c r="DZX137" s="293"/>
      <c r="DZY137" s="293"/>
      <c r="DZZ137" s="293"/>
      <c r="EAA137" s="293"/>
      <c r="EAB137" s="293"/>
      <c r="EAC137" s="293"/>
      <c r="EAD137" s="293"/>
      <c r="EAE137" s="293"/>
      <c r="EAF137" s="293"/>
      <c r="EAG137" s="293"/>
      <c r="EAH137" s="293"/>
      <c r="EAI137" s="293"/>
      <c r="EAJ137" s="293"/>
      <c r="EAK137" s="293"/>
      <c r="EAL137" s="293"/>
      <c r="EAM137" s="293"/>
      <c r="EAN137" s="293"/>
      <c r="EAO137" s="293"/>
      <c r="EAP137" s="293"/>
      <c r="EAQ137" s="293"/>
      <c r="EAR137" s="293"/>
      <c r="EAS137" s="293"/>
      <c r="EAT137" s="293"/>
      <c r="EAU137" s="293"/>
      <c r="EAV137" s="293"/>
      <c r="EAW137" s="293"/>
      <c r="EAX137" s="293"/>
      <c r="EAY137" s="293"/>
      <c r="EAZ137" s="293"/>
      <c r="EBA137" s="293"/>
      <c r="EBB137" s="293"/>
      <c r="EBC137" s="293"/>
      <c r="EBD137" s="293"/>
      <c r="EBE137" s="293"/>
      <c r="EBF137" s="293"/>
      <c r="EBG137" s="293"/>
      <c r="EBH137" s="293"/>
      <c r="EBI137" s="293"/>
      <c r="EBJ137" s="293"/>
      <c r="EBK137" s="293"/>
      <c r="EBL137" s="293"/>
      <c r="EBM137" s="293"/>
      <c r="EBN137" s="293"/>
      <c r="EBO137" s="293"/>
      <c r="EBP137" s="293"/>
      <c r="EBQ137" s="293"/>
      <c r="EBR137" s="293"/>
      <c r="EBS137" s="293"/>
      <c r="EBT137" s="293"/>
      <c r="EBU137" s="293"/>
      <c r="EBV137" s="293"/>
      <c r="EBW137" s="293"/>
      <c r="EBX137" s="293"/>
      <c r="EBY137" s="293"/>
      <c r="EBZ137" s="293"/>
      <c r="ECA137" s="293"/>
      <c r="ECB137" s="293"/>
      <c r="ECC137" s="293"/>
      <c r="ECD137" s="293"/>
      <c r="ECE137" s="293"/>
      <c r="ECF137" s="293"/>
      <c r="ECG137" s="293"/>
      <c r="ECH137" s="293"/>
      <c r="ECI137" s="293"/>
      <c r="ECJ137" s="293"/>
      <c r="ECK137" s="293"/>
      <c r="ECL137" s="293"/>
      <c r="ECM137" s="293"/>
      <c r="ECN137" s="293"/>
      <c r="ECO137" s="293"/>
      <c r="ECP137" s="293"/>
      <c r="ECQ137" s="293"/>
      <c r="ECR137" s="293"/>
      <c r="ECS137" s="293"/>
      <c r="ECT137" s="293"/>
      <c r="ECU137" s="293"/>
      <c r="ECV137" s="293"/>
      <c r="ECW137" s="293"/>
      <c r="ECX137" s="293"/>
      <c r="ECY137" s="293"/>
      <c r="ECZ137" s="293"/>
      <c r="EDA137" s="293"/>
      <c r="EDB137" s="293"/>
      <c r="EDC137" s="293"/>
      <c r="EDD137" s="293"/>
      <c r="EDE137" s="293"/>
      <c r="EDF137" s="293"/>
      <c r="EDG137" s="293"/>
      <c r="EDH137" s="293"/>
      <c r="EDI137" s="293"/>
      <c r="EDJ137" s="293"/>
      <c r="EDK137" s="293"/>
      <c r="EDL137" s="293"/>
      <c r="EDM137" s="293"/>
      <c r="EDN137" s="293"/>
      <c r="EDO137" s="293"/>
      <c r="EDP137" s="293"/>
      <c r="EDQ137" s="293"/>
      <c r="EDR137" s="293"/>
      <c r="EDS137" s="293"/>
      <c r="EDT137" s="293"/>
      <c r="EDU137" s="293"/>
      <c r="EDV137" s="293"/>
      <c r="EDW137" s="293"/>
      <c r="EDX137" s="293"/>
      <c r="EDY137" s="293"/>
      <c r="EDZ137" s="293"/>
      <c r="EEA137" s="293"/>
      <c r="EEB137" s="293"/>
      <c r="EEC137" s="293"/>
      <c r="EED137" s="293"/>
      <c r="EEE137" s="293"/>
      <c r="EEF137" s="293"/>
      <c r="EEG137" s="293"/>
      <c r="EEH137" s="293"/>
      <c r="EEI137" s="293"/>
      <c r="EEJ137" s="293"/>
      <c r="EEK137" s="293"/>
      <c r="EEL137" s="293"/>
      <c r="EEM137" s="293"/>
      <c r="EEN137" s="293"/>
      <c r="EEO137" s="293"/>
      <c r="EEP137" s="293"/>
      <c r="EEQ137" s="293"/>
      <c r="EER137" s="293"/>
      <c r="EES137" s="293"/>
      <c r="EET137" s="293"/>
      <c r="EEU137" s="293"/>
      <c r="EEV137" s="293"/>
      <c r="EEW137" s="293"/>
      <c r="EEX137" s="293"/>
      <c r="EEY137" s="293"/>
      <c r="EEZ137" s="293"/>
      <c r="EFA137" s="293"/>
      <c r="EFB137" s="293"/>
      <c r="EFC137" s="293"/>
      <c r="EFD137" s="293"/>
      <c r="EFE137" s="293"/>
      <c r="EFF137" s="293"/>
      <c r="EFG137" s="293"/>
      <c r="EFH137" s="293"/>
      <c r="EFI137" s="293"/>
      <c r="EFJ137" s="293"/>
      <c r="EFK137" s="293"/>
      <c r="EFL137" s="293"/>
      <c r="EFM137" s="293"/>
      <c r="EFN137" s="293"/>
      <c r="EFO137" s="293"/>
      <c r="EFP137" s="293"/>
      <c r="EFQ137" s="293"/>
      <c r="EFR137" s="293"/>
      <c r="EFS137" s="293"/>
      <c r="EFT137" s="293"/>
      <c r="EFU137" s="293"/>
      <c r="EFV137" s="293"/>
      <c r="EFW137" s="293"/>
      <c r="EFX137" s="293"/>
      <c r="EFY137" s="293"/>
      <c r="EFZ137" s="293"/>
      <c r="EGA137" s="293"/>
      <c r="EGB137" s="293"/>
      <c r="EGC137" s="293"/>
      <c r="EGD137" s="293"/>
      <c r="EGE137" s="293"/>
      <c r="EGF137" s="293"/>
      <c r="EGG137" s="293"/>
      <c r="EGH137" s="293"/>
      <c r="EGI137" s="293"/>
      <c r="EGJ137" s="293"/>
      <c r="EGK137" s="293"/>
      <c r="EGL137" s="293"/>
      <c r="EGM137" s="293"/>
      <c r="EGN137" s="293"/>
      <c r="EGO137" s="293"/>
      <c r="EGP137" s="293"/>
      <c r="EGQ137" s="293"/>
      <c r="EGR137" s="293"/>
      <c r="EGS137" s="293"/>
      <c r="EGT137" s="293"/>
      <c r="EGU137" s="293"/>
      <c r="EGV137" s="293"/>
      <c r="EGW137" s="293"/>
      <c r="EGX137" s="293"/>
      <c r="EGY137" s="293"/>
      <c r="EGZ137" s="293"/>
      <c r="EHA137" s="293"/>
      <c r="EHB137" s="293"/>
      <c r="EHC137" s="293"/>
      <c r="EHD137" s="293"/>
      <c r="EHE137" s="293"/>
      <c r="EHF137" s="293"/>
      <c r="EHG137" s="293"/>
      <c r="EHH137" s="293"/>
      <c r="EHI137" s="293"/>
      <c r="EHJ137" s="293"/>
      <c r="EHK137" s="293"/>
      <c r="EHL137" s="293"/>
      <c r="EHM137" s="293"/>
      <c r="EHN137" s="293"/>
      <c r="EHO137" s="293"/>
      <c r="EHP137" s="293"/>
      <c r="EHQ137" s="293"/>
      <c r="EHR137" s="293"/>
      <c r="EHS137" s="293"/>
      <c r="EHT137" s="293"/>
      <c r="EHU137" s="293"/>
      <c r="EHV137" s="293"/>
      <c r="EHW137" s="293"/>
      <c r="EHX137" s="293"/>
      <c r="EHY137" s="293"/>
      <c r="EHZ137" s="293"/>
      <c r="EIA137" s="293"/>
      <c r="EIB137" s="293"/>
      <c r="EIC137" s="293"/>
      <c r="EID137" s="293"/>
      <c r="EIE137" s="293"/>
      <c r="EIF137" s="293"/>
      <c r="EIG137" s="293"/>
      <c r="EIH137" s="293"/>
      <c r="EII137" s="293"/>
      <c r="EIJ137" s="293"/>
      <c r="EIK137" s="293"/>
      <c r="EIL137" s="293"/>
      <c r="EIM137" s="293"/>
      <c r="EIN137" s="293"/>
      <c r="EIO137" s="293"/>
      <c r="EIP137" s="293"/>
      <c r="EIQ137" s="293"/>
      <c r="EIR137" s="293"/>
      <c r="EIS137" s="293"/>
      <c r="EIT137" s="293"/>
      <c r="EIU137" s="293"/>
      <c r="EIV137" s="293"/>
      <c r="EIW137" s="293"/>
      <c r="EIX137" s="293"/>
      <c r="EIY137" s="293"/>
      <c r="EIZ137" s="293"/>
      <c r="EJA137" s="293"/>
      <c r="EJB137" s="293"/>
      <c r="EJC137" s="293"/>
      <c r="EJD137" s="293"/>
      <c r="EJE137" s="293"/>
      <c r="EJF137" s="293"/>
      <c r="EJG137" s="293"/>
      <c r="EJH137" s="293"/>
      <c r="EJI137" s="293"/>
      <c r="EJJ137" s="293"/>
      <c r="EJK137" s="293"/>
      <c r="EJL137" s="293"/>
      <c r="EJM137" s="293"/>
      <c r="EJN137" s="293"/>
      <c r="EJO137" s="293"/>
      <c r="EJP137" s="293"/>
      <c r="EJQ137" s="293"/>
      <c r="EJR137" s="293"/>
      <c r="EJS137" s="293"/>
      <c r="EJT137" s="293"/>
      <c r="EJU137" s="293"/>
      <c r="EJV137" s="293"/>
      <c r="EJW137" s="293"/>
      <c r="EJX137" s="293"/>
      <c r="EJY137" s="293"/>
      <c r="EJZ137" s="293"/>
      <c r="EKA137" s="293"/>
      <c r="EKB137" s="293"/>
      <c r="EKC137" s="293"/>
      <c r="EKD137" s="293"/>
      <c r="EKE137" s="293"/>
      <c r="EKF137" s="293"/>
      <c r="EKG137" s="293"/>
      <c r="EKH137" s="293"/>
      <c r="EKI137" s="293"/>
      <c r="EKJ137" s="293"/>
      <c r="EKK137" s="293"/>
      <c r="EKL137" s="293"/>
      <c r="EKM137" s="293"/>
      <c r="EKN137" s="293"/>
      <c r="EKO137" s="293"/>
      <c r="EKP137" s="293"/>
      <c r="EKQ137" s="293"/>
      <c r="EKR137" s="293"/>
      <c r="EKS137" s="293"/>
      <c r="EKT137" s="293"/>
      <c r="EKU137" s="293"/>
      <c r="EKV137" s="293"/>
      <c r="EKW137" s="293"/>
      <c r="EKX137" s="293"/>
      <c r="EKY137" s="293"/>
      <c r="EKZ137" s="293"/>
      <c r="ELA137" s="293"/>
      <c r="ELB137" s="293"/>
      <c r="ELC137" s="293"/>
      <c r="ELD137" s="293"/>
      <c r="ELE137" s="293"/>
      <c r="ELF137" s="293"/>
      <c r="ELG137" s="293"/>
      <c r="ELH137" s="293"/>
      <c r="ELI137" s="293"/>
      <c r="ELJ137" s="293"/>
      <c r="ELK137" s="293"/>
      <c r="ELL137" s="293"/>
      <c r="ELM137" s="293"/>
      <c r="ELN137" s="293"/>
      <c r="ELO137" s="293"/>
      <c r="ELP137" s="293"/>
      <c r="ELQ137" s="293"/>
      <c r="ELR137" s="293"/>
      <c r="ELS137" s="293"/>
      <c r="ELT137" s="293"/>
      <c r="ELU137" s="293"/>
      <c r="ELV137" s="293"/>
      <c r="ELW137" s="293"/>
      <c r="ELX137" s="293"/>
      <c r="ELY137" s="293"/>
      <c r="ELZ137" s="293"/>
      <c r="EMA137" s="293"/>
      <c r="EMB137" s="293"/>
      <c r="EMC137" s="293"/>
      <c r="EMD137" s="293"/>
      <c r="EME137" s="293"/>
      <c r="EMF137" s="293"/>
      <c r="EMG137" s="293"/>
      <c r="EMH137" s="293"/>
      <c r="EMI137" s="293"/>
      <c r="EMJ137" s="293"/>
      <c r="EMK137" s="293"/>
      <c r="EML137" s="293"/>
      <c r="EMM137" s="293"/>
      <c r="EMN137" s="293"/>
      <c r="EMO137" s="293"/>
      <c r="EMP137" s="293"/>
      <c r="EMQ137" s="293"/>
      <c r="EMR137" s="293"/>
      <c r="EMS137" s="293"/>
      <c r="EMT137" s="293"/>
      <c r="EMU137" s="293"/>
      <c r="EMV137" s="293"/>
      <c r="EMW137" s="293"/>
      <c r="EMX137" s="293"/>
      <c r="EMY137" s="293"/>
      <c r="EMZ137" s="293"/>
      <c r="ENA137" s="293"/>
      <c r="ENB137" s="293"/>
      <c r="ENC137" s="293"/>
      <c r="END137" s="293"/>
      <c r="ENE137" s="293"/>
      <c r="ENF137" s="293"/>
      <c r="ENG137" s="293"/>
      <c r="ENH137" s="293"/>
      <c r="ENI137" s="293"/>
      <c r="ENJ137" s="293"/>
      <c r="ENK137" s="293"/>
      <c r="ENL137" s="293"/>
      <c r="ENM137" s="293"/>
      <c r="ENN137" s="293"/>
      <c r="ENO137" s="293"/>
      <c r="ENP137" s="293"/>
      <c r="ENQ137" s="293"/>
      <c r="ENR137" s="293"/>
      <c r="ENS137" s="293"/>
      <c r="ENT137" s="293"/>
      <c r="ENU137" s="293"/>
      <c r="ENV137" s="293"/>
      <c r="ENW137" s="293"/>
      <c r="ENX137" s="293"/>
      <c r="ENY137" s="293"/>
      <c r="ENZ137" s="293"/>
      <c r="EOA137" s="293"/>
      <c r="EOB137" s="293"/>
      <c r="EOC137" s="293"/>
      <c r="EOD137" s="293"/>
      <c r="EOE137" s="293"/>
      <c r="EOF137" s="293"/>
      <c r="EOG137" s="293"/>
      <c r="EOH137" s="293"/>
      <c r="EOI137" s="293"/>
      <c r="EOJ137" s="293"/>
      <c r="EOK137" s="293"/>
      <c r="EOL137" s="293"/>
      <c r="EOM137" s="293"/>
      <c r="EON137" s="293"/>
      <c r="EOO137" s="293"/>
      <c r="EOP137" s="293"/>
      <c r="EOQ137" s="293"/>
      <c r="EOR137" s="293"/>
      <c r="EOS137" s="293"/>
      <c r="EOT137" s="293"/>
      <c r="EOU137" s="293"/>
      <c r="EOV137" s="293"/>
      <c r="EOW137" s="293"/>
      <c r="EOX137" s="293"/>
      <c r="EOY137" s="293"/>
      <c r="EOZ137" s="293"/>
      <c r="EPA137" s="293"/>
      <c r="EPB137" s="293"/>
      <c r="EPC137" s="293"/>
      <c r="EPD137" s="293"/>
      <c r="EPE137" s="293"/>
      <c r="EPF137" s="293"/>
      <c r="EPG137" s="293"/>
      <c r="EPH137" s="293"/>
      <c r="EPI137" s="293"/>
      <c r="EPJ137" s="293"/>
      <c r="EPK137" s="293"/>
      <c r="EPL137" s="293"/>
      <c r="EPM137" s="293"/>
      <c r="EPN137" s="293"/>
      <c r="EPO137" s="293"/>
      <c r="EPP137" s="293"/>
      <c r="EPQ137" s="293"/>
      <c r="EPR137" s="293"/>
      <c r="EPS137" s="293"/>
      <c r="EPT137" s="293"/>
      <c r="EPU137" s="293"/>
      <c r="EPV137" s="293"/>
      <c r="EPW137" s="293"/>
      <c r="EPX137" s="293"/>
      <c r="EPY137" s="293"/>
      <c r="EPZ137" s="293"/>
      <c r="EQA137" s="293"/>
      <c r="EQB137" s="293"/>
      <c r="EQC137" s="293"/>
      <c r="EQD137" s="293"/>
      <c r="EQE137" s="293"/>
      <c r="EQF137" s="293"/>
      <c r="EQG137" s="293"/>
      <c r="EQH137" s="293"/>
      <c r="EQI137" s="293"/>
      <c r="EQJ137" s="293"/>
      <c r="EQK137" s="293"/>
      <c r="EQL137" s="293"/>
      <c r="EQM137" s="293"/>
      <c r="EQN137" s="293"/>
      <c r="EQO137" s="293"/>
      <c r="EQP137" s="293"/>
      <c r="EQQ137" s="293"/>
      <c r="EQR137" s="293"/>
      <c r="EQS137" s="293"/>
      <c r="EQT137" s="293"/>
      <c r="EQU137" s="293"/>
      <c r="EQV137" s="293"/>
      <c r="EQW137" s="293"/>
      <c r="EQX137" s="293"/>
      <c r="EQY137" s="293"/>
      <c r="EQZ137" s="293"/>
      <c r="ERA137" s="293"/>
      <c r="ERB137" s="293"/>
      <c r="ERC137" s="293"/>
      <c r="ERD137" s="293"/>
      <c r="ERE137" s="293"/>
      <c r="ERF137" s="293"/>
      <c r="ERG137" s="293"/>
      <c r="ERH137" s="293"/>
      <c r="ERI137" s="293"/>
      <c r="ERJ137" s="293"/>
      <c r="ERK137" s="293"/>
      <c r="ERL137" s="293"/>
      <c r="ERM137" s="293"/>
      <c r="ERN137" s="293"/>
      <c r="ERO137" s="293"/>
      <c r="ERP137" s="293"/>
      <c r="ERQ137" s="293"/>
      <c r="ERR137" s="293"/>
      <c r="ERS137" s="293"/>
      <c r="ERT137" s="293"/>
      <c r="ERU137" s="293"/>
      <c r="ERV137" s="293"/>
      <c r="ERW137" s="293"/>
      <c r="ERX137" s="293"/>
      <c r="ERY137" s="293"/>
      <c r="ERZ137" s="293"/>
      <c r="ESA137" s="293"/>
      <c r="ESB137" s="293"/>
      <c r="ESC137" s="293"/>
      <c r="ESD137" s="293"/>
      <c r="ESE137" s="293"/>
      <c r="ESF137" s="293"/>
      <c r="ESG137" s="293"/>
      <c r="ESH137" s="293"/>
      <c r="ESI137" s="293"/>
      <c r="ESJ137" s="293"/>
      <c r="ESK137" s="293"/>
      <c r="ESL137" s="293"/>
      <c r="ESM137" s="293"/>
      <c r="ESN137" s="293"/>
      <c r="ESO137" s="293"/>
      <c r="ESP137" s="293"/>
      <c r="ESQ137" s="293"/>
      <c r="ESR137" s="293"/>
      <c r="ESS137" s="293"/>
      <c r="EST137" s="293"/>
      <c r="ESU137" s="293"/>
      <c r="ESV137" s="293"/>
      <c r="ESW137" s="293"/>
      <c r="ESX137" s="293"/>
      <c r="ESY137" s="293"/>
      <c r="ESZ137" s="293"/>
      <c r="ETA137" s="293"/>
      <c r="ETB137" s="293"/>
      <c r="ETC137" s="293"/>
      <c r="ETD137" s="293"/>
      <c r="ETE137" s="293"/>
      <c r="ETF137" s="293"/>
      <c r="ETG137" s="293"/>
      <c r="ETH137" s="293"/>
      <c r="ETI137" s="293"/>
      <c r="ETJ137" s="293"/>
      <c r="ETK137" s="293"/>
      <c r="ETL137" s="293"/>
      <c r="ETM137" s="293"/>
      <c r="ETN137" s="293"/>
      <c r="ETO137" s="293"/>
      <c r="ETP137" s="293"/>
      <c r="ETQ137" s="293"/>
      <c r="ETR137" s="293"/>
      <c r="ETS137" s="293"/>
      <c r="ETT137" s="293"/>
      <c r="ETU137" s="293"/>
      <c r="ETV137" s="293"/>
      <c r="ETW137" s="293"/>
      <c r="ETX137" s="293"/>
      <c r="ETY137" s="293"/>
      <c r="ETZ137" s="293"/>
      <c r="EUA137" s="293"/>
      <c r="EUB137" s="293"/>
      <c r="EUC137" s="293"/>
      <c r="EUD137" s="293"/>
      <c r="EUE137" s="293"/>
      <c r="EUF137" s="293"/>
      <c r="EUG137" s="293"/>
      <c r="EUH137" s="293"/>
      <c r="EUI137" s="293"/>
      <c r="EUJ137" s="293"/>
      <c r="EUK137" s="293"/>
      <c r="EUL137" s="293"/>
      <c r="EUM137" s="293"/>
      <c r="EUN137" s="293"/>
      <c r="EUO137" s="293"/>
      <c r="EUP137" s="293"/>
      <c r="EUQ137" s="293"/>
      <c r="EUR137" s="293"/>
      <c r="EUS137" s="293"/>
      <c r="EUT137" s="293"/>
      <c r="EUU137" s="293"/>
      <c r="EUV137" s="293"/>
      <c r="EUW137" s="293"/>
      <c r="EUX137" s="293"/>
      <c r="EUY137" s="293"/>
      <c r="EUZ137" s="293"/>
      <c r="EVA137" s="293"/>
      <c r="EVB137" s="293"/>
      <c r="EVC137" s="293"/>
      <c r="EVD137" s="293"/>
      <c r="EVE137" s="293"/>
      <c r="EVF137" s="293"/>
      <c r="EVG137" s="293"/>
      <c r="EVH137" s="293"/>
      <c r="EVI137" s="293"/>
      <c r="EVJ137" s="293"/>
      <c r="EVK137" s="293"/>
      <c r="EVL137" s="293"/>
      <c r="EVM137" s="293"/>
      <c r="EVN137" s="293"/>
      <c r="EVO137" s="293"/>
      <c r="EVP137" s="293"/>
      <c r="EVQ137" s="293"/>
      <c r="EVR137" s="293"/>
      <c r="EVS137" s="293"/>
      <c r="EVT137" s="293"/>
      <c r="EVU137" s="293"/>
      <c r="EVV137" s="293"/>
      <c r="EVW137" s="293"/>
      <c r="EVX137" s="293"/>
      <c r="EVY137" s="293"/>
      <c r="EVZ137" s="293"/>
      <c r="EWA137" s="293"/>
      <c r="EWB137" s="293"/>
      <c r="EWC137" s="293"/>
      <c r="EWD137" s="293"/>
      <c r="EWE137" s="293"/>
      <c r="EWF137" s="293"/>
      <c r="EWG137" s="293"/>
      <c r="EWH137" s="293"/>
      <c r="EWI137" s="293"/>
      <c r="EWJ137" s="293"/>
      <c r="EWK137" s="293"/>
      <c r="EWL137" s="293"/>
      <c r="EWM137" s="293"/>
      <c r="EWN137" s="293"/>
      <c r="EWO137" s="293"/>
      <c r="EWP137" s="293"/>
      <c r="EWQ137" s="293"/>
      <c r="EWR137" s="293"/>
      <c r="EWS137" s="293"/>
      <c r="EWT137" s="293"/>
      <c r="EWU137" s="293"/>
      <c r="EWV137" s="293"/>
      <c r="EWW137" s="293"/>
      <c r="EWX137" s="293"/>
      <c r="EWY137" s="293"/>
      <c r="EWZ137" s="293"/>
      <c r="EXA137" s="293"/>
      <c r="EXB137" s="293"/>
      <c r="EXC137" s="293"/>
      <c r="EXD137" s="293"/>
      <c r="EXE137" s="293"/>
      <c r="EXF137" s="293"/>
      <c r="EXG137" s="293"/>
      <c r="EXH137" s="293"/>
      <c r="EXI137" s="293"/>
      <c r="EXJ137" s="293"/>
      <c r="EXK137" s="293"/>
      <c r="EXL137" s="293"/>
      <c r="EXM137" s="293"/>
      <c r="EXN137" s="293"/>
      <c r="EXO137" s="293"/>
      <c r="EXP137" s="293"/>
      <c r="EXQ137" s="293"/>
      <c r="EXR137" s="293"/>
      <c r="EXS137" s="293"/>
      <c r="EXT137" s="293"/>
      <c r="EXU137" s="293"/>
      <c r="EXV137" s="293"/>
      <c r="EXW137" s="293"/>
      <c r="EXX137" s="293"/>
      <c r="EXY137" s="293"/>
      <c r="EXZ137" s="293"/>
      <c r="EYA137" s="293"/>
      <c r="EYB137" s="293"/>
      <c r="EYC137" s="293"/>
      <c r="EYD137" s="293"/>
      <c r="EYE137" s="293"/>
      <c r="EYF137" s="293"/>
      <c r="EYG137" s="293"/>
      <c r="EYH137" s="293"/>
      <c r="EYI137" s="293"/>
      <c r="EYJ137" s="293"/>
      <c r="EYK137" s="293"/>
      <c r="EYL137" s="293"/>
      <c r="EYM137" s="293"/>
      <c r="EYN137" s="293"/>
      <c r="EYO137" s="293"/>
      <c r="EYP137" s="293"/>
      <c r="EYQ137" s="293"/>
      <c r="EYR137" s="293"/>
      <c r="EYS137" s="293"/>
      <c r="EYT137" s="293"/>
      <c r="EYU137" s="293"/>
      <c r="EYV137" s="293"/>
      <c r="EYW137" s="293"/>
      <c r="EYX137" s="293"/>
      <c r="EYY137" s="293"/>
      <c r="EYZ137" s="293"/>
      <c r="EZA137" s="293"/>
      <c r="EZB137" s="293"/>
      <c r="EZC137" s="293"/>
      <c r="EZD137" s="293"/>
      <c r="EZE137" s="293"/>
      <c r="EZF137" s="293"/>
      <c r="EZG137" s="293"/>
      <c r="EZH137" s="293"/>
      <c r="EZI137" s="293"/>
      <c r="EZJ137" s="293"/>
      <c r="EZK137" s="293"/>
      <c r="EZL137" s="293"/>
      <c r="EZM137" s="293"/>
      <c r="EZN137" s="293"/>
      <c r="EZO137" s="293"/>
      <c r="EZP137" s="293"/>
      <c r="EZQ137" s="293"/>
      <c r="EZR137" s="293"/>
      <c r="EZS137" s="293"/>
      <c r="EZT137" s="293"/>
      <c r="EZU137" s="293"/>
      <c r="EZV137" s="293"/>
      <c r="EZW137" s="293"/>
      <c r="EZX137" s="293"/>
      <c r="EZY137" s="293"/>
      <c r="EZZ137" s="293"/>
      <c r="FAA137" s="293"/>
      <c r="FAB137" s="293"/>
      <c r="FAC137" s="293"/>
      <c r="FAD137" s="293"/>
      <c r="FAE137" s="293"/>
      <c r="FAF137" s="293"/>
      <c r="FAG137" s="293"/>
      <c r="FAH137" s="293"/>
      <c r="FAI137" s="293"/>
      <c r="FAJ137" s="293"/>
      <c r="FAK137" s="293"/>
      <c r="FAL137" s="293"/>
      <c r="FAM137" s="293"/>
      <c r="FAN137" s="293"/>
      <c r="FAO137" s="293"/>
      <c r="FAP137" s="293"/>
      <c r="FAQ137" s="293"/>
      <c r="FAR137" s="293"/>
      <c r="FAS137" s="293"/>
      <c r="FAT137" s="293"/>
      <c r="FAU137" s="293"/>
      <c r="FAV137" s="293"/>
      <c r="FAW137" s="293"/>
      <c r="FAX137" s="293"/>
      <c r="FAY137" s="293"/>
      <c r="FAZ137" s="293"/>
      <c r="FBA137" s="293"/>
      <c r="FBB137" s="293"/>
      <c r="FBC137" s="293"/>
      <c r="FBD137" s="293"/>
      <c r="FBE137" s="293"/>
      <c r="FBF137" s="293"/>
      <c r="FBG137" s="293"/>
      <c r="FBH137" s="293"/>
      <c r="FBI137" s="293"/>
      <c r="FBJ137" s="293"/>
      <c r="FBK137" s="293"/>
      <c r="FBL137" s="293"/>
      <c r="FBM137" s="293"/>
      <c r="FBN137" s="293"/>
      <c r="FBO137" s="293"/>
      <c r="FBP137" s="293"/>
      <c r="FBQ137" s="293"/>
      <c r="FBR137" s="293"/>
      <c r="FBS137" s="293"/>
      <c r="FBT137" s="293"/>
      <c r="FBU137" s="293"/>
      <c r="FBV137" s="293"/>
      <c r="FBW137" s="293"/>
      <c r="FBX137" s="293"/>
      <c r="FBY137" s="293"/>
      <c r="FBZ137" s="293"/>
      <c r="FCA137" s="293"/>
      <c r="FCB137" s="293"/>
      <c r="FCC137" s="293"/>
      <c r="FCD137" s="293"/>
      <c r="FCE137" s="293"/>
      <c r="FCF137" s="293"/>
      <c r="FCG137" s="293"/>
      <c r="FCH137" s="293"/>
      <c r="FCI137" s="293"/>
      <c r="FCJ137" s="293"/>
      <c r="FCK137" s="293"/>
      <c r="FCL137" s="293"/>
      <c r="FCM137" s="293"/>
      <c r="FCN137" s="293"/>
      <c r="FCO137" s="293"/>
      <c r="FCP137" s="293"/>
      <c r="FCQ137" s="293"/>
      <c r="FCR137" s="293"/>
      <c r="FCS137" s="293"/>
      <c r="FCT137" s="293"/>
      <c r="FCU137" s="293"/>
      <c r="FCV137" s="293"/>
      <c r="FCW137" s="293"/>
      <c r="FCX137" s="293"/>
      <c r="FCY137" s="293"/>
      <c r="FCZ137" s="293"/>
      <c r="FDA137" s="293"/>
      <c r="FDB137" s="293"/>
      <c r="FDC137" s="293"/>
      <c r="FDD137" s="293"/>
      <c r="FDE137" s="293"/>
      <c r="FDF137" s="293"/>
      <c r="FDG137" s="293"/>
      <c r="FDH137" s="293"/>
      <c r="FDI137" s="293"/>
      <c r="FDJ137" s="293"/>
      <c r="FDK137" s="293"/>
      <c r="FDL137" s="293"/>
      <c r="FDM137" s="293"/>
      <c r="FDN137" s="293"/>
      <c r="FDO137" s="293"/>
      <c r="FDP137" s="293"/>
      <c r="FDQ137" s="293"/>
      <c r="FDR137" s="293"/>
      <c r="FDS137" s="293"/>
      <c r="FDT137" s="293"/>
      <c r="FDU137" s="293"/>
      <c r="FDV137" s="293"/>
      <c r="FDW137" s="293"/>
      <c r="FDX137" s="293"/>
      <c r="FDY137" s="293"/>
      <c r="FDZ137" s="293"/>
      <c r="FEA137" s="293"/>
      <c r="FEB137" s="293"/>
      <c r="FEC137" s="293"/>
      <c r="FED137" s="293"/>
      <c r="FEE137" s="293"/>
      <c r="FEF137" s="293"/>
      <c r="FEG137" s="293"/>
      <c r="FEH137" s="293"/>
      <c r="FEI137" s="293"/>
      <c r="FEJ137" s="293"/>
      <c r="FEK137" s="293"/>
      <c r="FEL137" s="293"/>
      <c r="FEM137" s="293"/>
      <c r="FEN137" s="293"/>
      <c r="FEO137" s="293"/>
      <c r="FEP137" s="293"/>
      <c r="FEQ137" s="293"/>
      <c r="FER137" s="293"/>
      <c r="FES137" s="293"/>
      <c r="FET137" s="293"/>
      <c r="FEU137" s="293"/>
      <c r="FEV137" s="293"/>
      <c r="FEW137" s="293"/>
      <c r="FEX137" s="293"/>
      <c r="FEY137" s="293"/>
      <c r="FEZ137" s="293"/>
      <c r="FFA137" s="293"/>
      <c r="FFB137" s="293"/>
      <c r="FFC137" s="293"/>
      <c r="FFD137" s="293"/>
      <c r="FFE137" s="293"/>
      <c r="FFF137" s="293"/>
      <c r="FFG137" s="293"/>
      <c r="FFH137" s="293"/>
      <c r="FFI137" s="293"/>
      <c r="FFJ137" s="293"/>
      <c r="FFK137" s="293"/>
      <c r="FFL137" s="293"/>
      <c r="FFM137" s="293"/>
      <c r="FFN137" s="293"/>
      <c r="FFO137" s="293"/>
      <c r="FFP137" s="293"/>
      <c r="FFQ137" s="293"/>
      <c r="FFR137" s="293"/>
      <c r="FFS137" s="293"/>
      <c r="FFT137" s="293"/>
      <c r="FFU137" s="293"/>
      <c r="FFV137" s="293"/>
      <c r="FFW137" s="293"/>
      <c r="FFX137" s="293"/>
      <c r="FFY137" s="293"/>
      <c r="FFZ137" s="293"/>
      <c r="FGA137" s="293"/>
      <c r="FGB137" s="293"/>
      <c r="FGC137" s="293"/>
      <c r="FGD137" s="293"/>
      <c r="FGE137" s="293"/>
      <c r="FGF137" s="293"/>
      <c r="FGG137" s="293"/>
      <c r="FGH137" s="293"/>
      <c r="FGI137" s="293"/>
      <c r="FGJ137" s="293"/>
      <c r="FGK137" s="293"/>
      <c r="FGL137" s="293"/>
      <c r="FGM137" s="293"/>
      <c r="FGN137" s="293"/>
      <c r="FGO137" s="293"/>
      <c r="FGP137" s="293"/>
      <c r="FGQ137" s="293"/>
      <c r="FGR137" s="293"/>
      <c r="FGS137" s="293"/>
      <c r="FGT137" s="293"/>
      <c r="FGU137" s="293"/>
      <c r="FGV137" s="293"/>
      <c r="FGW137" s="293"/>
      <c r="FGX137" s="293"/>
      <c r="FGY137" s="293"/>
      <c r="FGZ137" s="293"/>
      <c r="FHA137" s="293"/>
      <c r="FHB137" s="293"/>
      <c r="FHC137" s="293"/>
      <c r="FHD137" s="293"/>
      <c r="FHE137" s="293"/>
      <c r="FHF137" s="293"/>
      <c r="FHG137" s="293"/>
      <c r="FHH137" s="293"/>
      <c r="FHI137" s="293"/>
      <c r="FHJ137" s="293"/>
      <c r="FHK137" s="293"/>
      <c r="FHL137" s="293"/>
      <c r="FHM137" s="293"/>
      <c r="FHN137" s="293"/>
      <c r="FHO137" s="293"/>
      <c r="FHP137" s="293"/>
      <c r="FHQ137" s="293"/>
      <c r="FHR137" s="293"/>
      <c r="FHS137" s="293"/>
      <c r="FHT137" s="293"/>
      <c r="FHU137" s="293"/>
      <c r="FHV137" s="293"/>
      <c r="FHW137" s="293"/>
      <c r="FHX137" s="293"/>
      <c r="FHY137" s="293"/>
      <c r="FHZ137" s="293"/>
      <c r="FIA137" s="293"/>
      <c r="FIB137" s="293"/>
      <c r="FIC137" s="293"/>
      <c r="FID137" s="293"/>
      <c r="FIE137" s="293"/>
      <c r="FIF137" s="293"/>
      <c r="FIG137" s="293"/>
      <c r="FIH137" s="293"/>
      <c r="FII137" s="293"/>
      <c r="FIJ137" s="293"/>
      <c r="FIK137" s="293"/>
      <c r="FIL137" s="293"/>
      <c r="FIM137" s="293"/>
      <c r="FIN137" s="293"/>
      <c r="FIO137" s="293"/>
      <c r="FIP137" s="293"/>
      <c r="FIQ137" s="293"/>
      <c r="FIR137" s="293"/>
      <c r="FIS137" s="293"/>
      <c r="FIT137" s="293"/>
      <c r="FIU137" s="293"/>
      <c r="FIV137" s="293"/>
      <c r="FIW137" s="293"/>
      <c r="FIX137" s="293"/>
      <c r="FIY137" s="293"/>
      <c r="FIZ137" s="293"/>
      <c r="FJA137" s="293"/>
      <c r="FJB137" s="293"/>
      <c r="FJC137" s="293"/>
      <c r="FJD137" s="293"/>
      <c r="FJE137" s="293"/>
      <c r="FJF137" s="293"/>
      <c r="FJG137" s="293"/>
      <c r="FJH137" s="293"/>
      <c r="FJI137" s="293"/>
      <c r="FJJ137" s="293"/>
      <c r="FJK137" s="293"/>
      <c r="FJL137" s="293"/>
      <c r="FJM137" s="293"/>
      <c r="FJN137" s="293"/>
      <c r="FJO137" s="293"/>
      <c r="FJP137" s="293"/>
      <c r="FJQ137" s="293"/>
      <c r="FJR137" s="293"/>
      <c r="FJS137" s="293"/>
      <c r="FJT137" s="293"/>
      <c r="FJU137" s="293"/>
      <c r="FJV137" s="293"/>
      <c r="FJW137" s="293"/>
      <c r="FJX137" s="293"/>
      <c r="FJY137" s="293"/>
      <c r="FJZ137" s="293"/>
      <c r="FKA137" s="293"/>
      <c r="FKB137" s="293"/>
      <c r="FKC137" s="293"/>
      <c r="FKD137" s="293"/>
      <c r="FKE137" s="293"/>
      <c r="FKF137" s="293"/>
      <c r="FKG137" s="293"/>
      <c r="FKH137" s="293"/>
      <c r="FKI137" s="293"/>
      <c r="FKJ137" s="293"/>
      <c r="FKK137" s="293"/>
      <c r="FKL137" s="293"/>
      <c r="FKM137" s="293"/>
      <c r="FKN137" s="293"/>
      <c r="FKO137" s="293"/>
      <c r="FKP137" s="293"/>
      <c r="FKQ137" s="293"/>
      <c r="FKR137" s="293"/>
      <c r="FKS137" s="293"/>
      <c r="FKT137" s="293"/>
      <c r="FKU137" s="293"/>
      <c r="FKV137" s="293"/>
      <c r="FKW137" s="293"/>
      <c r="FKX137" s="293"/>
      <c r="FKY137" s="293"/>
      <c r="FKZ137" s="293"/>
      <c r="FLA137" s="293"/>
      <c r="FLB137" s="293"/>
      <c r="FLC137" s="293"/>
      <c r="FLD137" s="293"/>
      <c r="FLE137" s="293"/>
      <c r="FLF137" s="293"/>
      <c r="FLG137" s="293"/>
      <c r="FLH137" s="293"/>
      <c r="FLI137" s="293"/>
      <c r="FLJ137" s="293"/>
      <c r="FLK137" s="293"/>
      <c r="FLL137" s="293"/>
      <c r="FLM137" s="293"/>
      <c r="FLN137" s="293"/>
      <c r="FLO137" s="293"/>
      <c r="FLP137" s="293"/>
      <c r="FLQ137" s="293"/>
      <c r="FLR137" s="293"/>
      <c r="FLS137" s="293"/>
      <c r="FLT137" s="293"/>
      <c r="FLU137" s="293"/>
      <c r="FLV137" s="293"/>
      <c r="FLW137" s="293"/>
      <c r="FLX137" s="293"/>
      <c r="FLY137" s="293"/>
      <c r="FLZ137" s="293"/>
      <c r="FMA137" s="293"/>
      <c r="FMB137" s="293"/>
      <c r="FMC137" s="293"/>
      <c r="FMD137" s="293"/>
      <c r="FME137" s="293"/>
      <c r="FMF137" s="293"/>
      <c r="FMG137" s="293"/>
      <c r="FMH137" s="293"/>
      <c r="FMI137" s="293"/>
      <c r="FMJ137" s="293"/>
      <c r="FMK137" s="293"/>
      <c r="FML137" s="293"/>
      <c r="FMM137" s="293"/>
      <c r="FMN137" s="293"/>
      <c r="FMO137" s="293"/>
      <c r="FMP137" s="293"/>
      <c r="FMQ137" s="293"/>
      <c r="FMR137" s="293"/>
      <c r="FMS137" s="293"/>
      <c r="FMT137" s="293"/>
      <c r="FMU137" s="293"/>
      <c r="FMV137" s="293"/>
      <c r="FMW137" s="293"/>
      <c r="FMX137" s="293"/>
      <c r="FMY137" s="293"/>
      <c r="FMZ137" s="293"/>
      <c r="FNA137" s="293"/>
      <c r="FNB137" s="293"/>
      <c r="FNC137" s="293"/>
      <c r="FND137" s="293"/>
      <c r="FNE137" s="293"/>
      <c r="FNF137" s="293"/>
      <c r="FNG137" s="293"/>
      <c r="FNH137" s="293"/>
      <c r="FNI137" s="293"/>
      <c r="FNJ137" s="293"/>
      <c r="FNK137" s="293"/>
      <c r="FNL137" s="293"/>
      <c r="FNM137" s="293"/>
      <c r="FNN137" s="293"/>
      <c r="FNO137" s="293"/>
      <c r="FNP137" s="293"/>
      <c r="FNQ137" s="293"/>
      <c r="FNR137" s="293"/>
      <c r="FNS137" s="293"/>
      <c r="FNT137" s="293"/>
      <c r="FNU137" s="293"/>
      <c r="FNV137" s="293"/>
      <c r="FNW137" s="293"/>
      <c r="FNX137" s="293"/>
      <c r="FNY137" s="293"/>
      <c r="FNZ137" s="293"/>
      <c r="FOA137" s="293"/>
      <c r="FOB137" s="293"/>
      <c r="FOC137" s="293"/>
      <c r="FOD137" s="293"/>
      <c r="FOE137" s="293"/>
      <c r="FOF137" s="293"/>
      <c r="FOG137" s="293"/>
      <c r="FOH137" s="293"/>
      <c r="FOI137" s="293"/>
      <c r="FOJ137" s="293"/>
      <c r="FOK137" s="293"/>
      <c r="FOL137" s="293"/>
      <c r="FOM137" s="293"/>
      <c r="FON137" s="293"/>
      <c r="FOO137" s="293"/>
      <c r="FOP137" s="293"/>
      <c r="FOQ137" s="293"/>
      <c r="FOR137" s="293"/>
      <c r="FOS137" s="293"/>
      <c r="FOT137" s="293"/>
      <c r="FOU137" s="293"/>
      <c r="FOV137" s="293"/>
      <c r="FOW137" s="293"/>
      <c r="FOX137" s="293"/>
      <c r="FOY137" s="293"/>
      <c r="FOZ137" s="293"/>
      <c r="FPA137" s="293"/>
      <c r="FPB137" s="293"/>
      <c r="FPC137" s="293"/>
      <c r="FPD137" s="293"/>
      <c r="FPE137" s="293"/>
      <c r="FPF137" s="293"/>
      <c r="FPG137" s="293"/>
      <c r="FPH137" s="293"/>
      <c r="FPI137" s="293"/>
      <c r="FPJ137" s="293"/>
      <c r="FPK137" s="293"/>
      <c r="FPL137" s="293"/>
      <c r="FPM137" s="293"/>
      <c r="FPN137" s="293"/>
      <c r="FPO137" s="293"/>
      <c r="FPP137" s="293"/>
      <c r="FPQ137" s="293"/>
      <c r="FPR137" s="293"/>
      <c r="FPS137" s="293"/>
      <c r="FPT137" s="293"/>
      <c r="FPU137" s="293"/>
      <c r="FPV137" s="293"/>
      <c r="FPW137" s="293"/>
      <c r="FPX137" s="293"/>
      <c r="FPY137" s="293"/>
      <c r="FPZ137" s="293"/>
      <c r="FQA137" s="293"/>
      <c r="FQB137" s="293"/>
      <c r="FQC137" s="293"/>
      <c r="FQD137" s="293"/>
      <c r="FQE137" s="293"/>
      <c r="FQF137" s="293"/>
      <c r="FQG137" s="293"/>
      <c r="FQH137" s="293"/>
      <c r="FQI137" s="293"/>
      <c r="FQJ137" s="293"/>
      <c r="FQK137" s="293"/>
      <c r="FQL137" s="293"/>
      <c r="FQM137" s="293"/>
      <c r="FQN137" s="293"/>
      <c r="FQO137" s="293"/>
      <c r="FQP137" s="293"/>
      <c r="FQQ137" s="293"/>
      <c r="FQR137" s="293"/>
      <c r="FQS137" s="293"/>
      <c r="FQT137" s="293"/>
      <c r="FQU137" s="293"/>
      <c r="FQV137" s="293"/>
      <c r="FQW137" s="293"/>
      <c r="FQX137" s="293"/>
      <c r="FQY137" s="293"/>
      <c r="FQZ137" s="293"/>
      <c r="FRA137" s="293"/>
      <c r="FRB137" s="293"/>
      <c r="FRC137" s="293"/>
      <c r="FRD137" s="293"/>
      <c r="FRE137" s="293"/>
      <c r="FRF137" s="293"/>
      <c r="FRG137" s="293"/>
      <c r="FRH137" s="293"/>
      <c r="FRI137" s="293"/>
      <c r="FRJ137" s="293"/>
      <c r="FRK137" s="293"/>
      <c r="FRL137" s="293"/>
      <c r="FRM137" s="293"/>
      <c r="FRN137" s="293"/>
      <c r="FRO137" s="293"/>
      <c r="FRP137" s="293"/>
      <c r="FRQ137" s="293"/>
      <c r="FRR137" s="293"/>
      <c r="FRS137" s="293"/>
      <c r="FRT137" s="293"/>
      <c r="FRU137" s="293"/>
      <c r="FRV137" s="293"/>
      <c r="FRW137" s="293"/>
      <c r="FRX137" s="293"/>
      <c r="FRY137" s="293"/>
      <c r="FRZ137" s="293"/>
      <c r="FSA137" s="293"/>
      <c r="FSB137" s="293"/>
      <c r="FSC137" s="293"/>
      <c r="FSD137" s="293"/>
      <c r="FSE137" s="293"/>
      <c r="FSF137" s="293"/>
      <c r="FSG137" s="293"/>
      <c r="FSH137" s="293"/>
      <c r="FSI137" s="293"/>
      <c r="FSJ137" s="293"/>
      <c r="FSK137" s="293"/>
      <c r="FSL137" s="293"/>
      <c r="FSM137" s="293"/>
      <c r="FSN137" s="293"/>
      <c r="FSO137" s="293"/>
      <c r="FSP137" s="293"/>
      <c r="FSQ137" s="293"/>
      <c r="FSR137" s="293"/>
      <c r="FSS137" s="293"/>
      <c r="FST137" s="293"/>
      <c r="FSU137" s="293"/>
      <c r="FSV137" s="293"/>
      <c r="FSW137" s="293"/>
      <c r="FSX137" s="293"/>
      <c r="FSY137" s="293"/>
      <c r="FSZ137" s="293"/>
      <c r="FTA137" s="293"/>
      <c r="FTB137" s="293"/>
      <c r="FTC137" s="293"/>
      <c r="FTD137" s="293"/>
      <c r="FTE137" s="293"/>
      <c r="FTF137" s="293"/>
      <c r="FTG137" s="293"/>
      <c r="FTH137" s="293"/>
      <c r="FTI137" s="293"/>
      <c r="FTJ137" s="293"/>
      <c r="FTK137" s="293"/>
      <c r="FTL137" s="293"/>
      <c r="FTM137" s="293"/>
      <c r="FTN137" s="293"/>
      <c r="FTO137" s="293"/>
      <c r="FTP137" s="293"/>
      <c r="FTQ137" s="293"/>
      <c r="FTR137" s="293"/>
      <c r="FTS137" s="293"/>
      <c r="FTT137" s="293"/>
      <c r="FTU137" s="293"/>
      <c r="FTV137" s="293"/>
      <c r="FTW137" s="293"/>
      <c r="FTX137" s="293"/>
      <c r="FTY137" s="293"/>
      <c r="FTZ137" s="293"/>
      <c r="FUA137" s="293"/>
      <c r="FUB137" s="293"/>
      <c r="FUC137" s="293"/>
      <c r="FUD137" s="293"/>
      <c r="FUE137" s="293"/>
      <c r="FUF137" s="293"/>
      <c r="FUG137" s="293"/>
      <c r="FUH137" s="293"/>
      <c r="FUI137" s="293"/>
      <c r="FUJ137" s="293"/>
      <c r="FUK137" s="293"/>
      <c r="FUL137" s="293"/>
      <c r="FUM137" s="293"/>
      <c r="FUN137" s="293"/>
      <c r="FUO137" s="293"/>
      <c r="FUP137" s="293"/>
      <c r="FUQ137" s="293"/>
      <c r="FUR137" s="293"/>
      <c r="FUS137" s="293"/>
      <c r="FUT137" s="293"/>
      <c r="FUU137" s="293"/>
      <c r="FUV137" s="293"/>
      <c r="FUW137" s="293"/>
      <c r="FUX137" s="293"/>
      <c r="FUY137" s="293"/>
      <c r="FUZ137" s="293"/>
      <c r="FVA137" s="293"/>
      <c r="FVB137" s="293"/>
      <c r="FVC137" s="293"/>
      <c r="FVD137" s="293"/>
      <c r="FVE137" s="293"/>
      <c r="FVF137" s="293"/>
      <c r="FVG137" s="293"/>
      <c r="FVH137" s="293"/>
      <c r="FVI137" s="293"/>
      <c r="FVJ137" s="293"/>
      <c r="FVK137" s="293"/>
      <c r="FVL137" s="293"/>
      <c r="FVM137" s="293"/>
      <c r="FVN137" s="293"/>
      <c r="FVO137" s="293"/>
      <c r="FVP137" s="293"/>
      <c r="FVQ137" s="293"/>
      <c r="FVR137" s="293"/>
      <c r="FVS137" s="293"/>
      <c r="FVT137" s="293"/>
      <c r="FVU137" s="293"/>
      <c r="FVV137" s="293"/>
      <c r="FVW137" s="293"/>
      <c r="FVX137" s="293"/>
      <c r="FVY137" s="293"/>
      <c r="FVZ137" s="293"/>
      <c r="FWA137" s="293"/>
      <c r="FWB137" s="293"/>
      <c r="FWC137" s="293"/>
      <c r="FWD137" s="293"/>
      <c r="FWE137" s="293"/>
      <c r="FWF137" s="293"/>
      <c r="FWG137" s="293"/>
      <c r="FWH137" s="293"/>
      <c r="FWI137" s="293"/>
      <c r="FWJ137" s="293"/>
      <c r="FWK137" s="293"/>
      <c r="FWL137" s="293"/>
      <c r="FWM137" s="293"/>
      <c r="FWN137" s="293"/>
      <c r="FWO137" s="293"/>
      <c r="FWP137" s="293"/>
      <c r="FWQ137" s="293"/>
      <c r="FWR137" s="293"/>
      <c r="FWS137" s="293"/>
      <c r="FWT137" s="293"/>
      <c r="FWU137" s="293"/>
      <c r="FWV137" s="293"/>
      <c r="FWW137" s="293"/>
      <c r="FWX137" s="293"/>
      <c r="FWY137" s="293"/>
      <c r="FWZ137" s="293"/>
      <c r="FXA137" s="293"/>
      <c r="FXB137" s="293"/>
      <c r="FXC137" s="293"/>
      <c r="FXD137" s="293"/>
      <c r="FXE137" s="293"/>
      <c r="FXF137" s="293"/>
      <c r="FXG137" s="293"/>
      <c r="FXH137" s="293"/>
      <c r="FXI137" s="293"/>
      <c r="FXJ137" s="293"/>
      <c r="FXK137" s="293"/>
      <c r="FXL137" s="293"/>
      <c r="FXM137" s="293"/>
      <c r="FXN137" s="293"/>
      <c r="FXO137" s="293"/>
      <c r="FXP137" s="293"/>
      <c r="FXQ137" s="293"/>
      <c r="FXR137" s="293"/>
      <c r="FXS137" s="293"/>
      <c r="FXT137" s="293"/>
      <c r="FXU137" s="293"/>
      <c r="FXV137" s="293"/>
      <c r="FXW137" s="293"/>
      <c r="FXX137" s="293"/>
      <c r="FXY137" s="293"/>
      <c r="FXZ137" s="293"/>
      <c r="FYA137" s="293"/>
      <c r="FYB137" s="293"/>
      <c r="FYC137" s="293"/>
      <c r="FYD137" s="293"/>
      <c r="FYE137" s="293"/>
      <c r="FYF137" s="293"/>
      <c r="FYG137" s="293"/>
      <c r="FYH137" s="293"/>
      <c r="FYI137" s="293"/>
      <c r="FYJ137" s="293"/>
      <c r="FYK137" s="293"/>
      <c r="FYL137" s="293"/>
      <c r="FYM137" s="293"/>
      <c r="FYN137" s="293"/>
      <c r="FYO137" s="293"/>
      <c r="FYP137" s="293"/>
      <c r="FYQ137" s="293"/>
      <c r="FYR137" s="293"/>
      <c r="FYS137" s="293"/>
      <c r="FYT137" s="293"/>
      <c r="FYU137" s="293"/>
      <c r="FYV137" s="293"/>
      <c r="FYW137" s="293"/>
      <c r="FYX137" s="293"/>
      <c r="FYY137" s="293"/>
      <c r="FYZ137" s="293"/>
      <c r="FZA137" s="293"/>
      <c r="FZB137" s="293"/>
      <c r="FZC137" s="293"/>
      <c r="FZD137" s="293"/>
      <c r="FZE137" s="293"/>
      <c r="FZF137" s="293"/>
      <c r="FZG137" s="293"/>
      <c r="FZH137" s="293"/>
      <c r="FZI137" s="293"/>
      <c r="FZJ137" s="293"/>
      <c r="FZK137" s="293"/>
      <c r="FZL137" s="293"/>
      <c r="FZM137" s="293"/>
      <c r="FZN137" s="293"/>
      <c r="FZO137" s="293"/>
      <c r="FZP137" s="293"/>
      <c r="FZQ137" s="293"/>
      <c r="FZR137" s="293"/>
      <c r="FZS137" s="293"/>
      <c r="FZT137" s="293"/>
      <c r="FZU137" s="293"/>
      <c r="FZV137" s="293"/>
      <c r="FZW137" s="293"/>
      <c r="FZX137" s="293"/>
      <c r="FZY137" s="293"/>
      <c r="FZZ137" s="293"/>
      <c r="GAA137" s="293"/>
      <c r="GAB137" s="293"/>
      <c r="GAC137" s="293"/>
      <c r="GAD137" s="293"/>
      <c r="GAE137" s="293"/>
      <c r="GAF137" s="293"/>
      <c r="GAG137" s="293"/>
      <c r="GAH137" s="293"/>
      <c r="GAI137" s="293"/>
      <c r="GAJ137" s="293"/>
      <c r="GAK137" s="293"/>
      <c r="GAL137" s="293"/>
      <c r="GAM137" s="293"/>
      <c r="GAN137" s="293"/>
      <c r="GAO137" s="293"/>
      <c r="GAP137" s="293"/>
      <c r="GAQ137" s="293"/>
      <c r="GAR137" s="293"/>
      <c r="GAS137" s="293"/>
      <c r="GAT137" s="293"/>
      <c r="GAU137" s="293"/>
      <c r="GAV137" s="293"/>
      <c r="GAW137" s="293"/>
      <c r="GAX137" s="293"/>
      <c r="GAY137" s="293"/>
      <c r="GAZ137" s="293"/>
      <c r="GBA137" s="293"/>
      <c r="GBB137" s="293"/>
      <c r="GBC137" s="293"/>
      <c r="GBD137" s="293"/>
      <c r="GBE137" s="293"/>
      <c r="GBF137" s="293"/>
      <c r="GBG137" s="293"/>
      <c r="GBH137" s="293"/>
      <c r="GBI137" s="293"/>
      <c r="GBJ137" s="293"/>
      <c r="GBK137" s="293"/>
      <c r="GBL137" s="293"/>
      <c r="GBM137" s="293"/>
      <c r="GBN137" s="293"/>
      <c r="GBO137" s="293"/>
      <c r="GBP137" s="293"/>
      <c r="GBQ137" s="293"/>
      <c r="GBR137" s="293"/>
      <c r="GBS137" s="293"/>
      <c r="GBT137" s="293"/>
      <c r="GBU137" s="293"/>
      <c r="GBV137" s="293"/>
      <c r="GBW137" s="293"/>
      <c r="GBX137" s="293"/>
      <c r="GBY137" s="293"/>
      <c r="GBZ137" s="293"/>
      <c r="GCA137" s="293"/>
      <c r="GCB137" s="293"/>
      <c r="GCC137" s="293"/>
      <c r="GCD137" s="293"/>
      <c r="GCE137" s="293"/>
      <c r="GCF137" s="293"/>
      <c r="GCG137" s="293"/>
      <c r="GCH137" s="293"/>
      <c r="GCI137" s="293"/>
      <c r="GCJ137" s="293"/>
      <c r="GCK137" s="293"/>
      <c r="GCL137" s="293"/>
      <c r="GCM137" s="293"/>
      <c r="GCN137" s="293"/>
      <c r="GCO137" s="293"/>
      <c r="GCP137" s="293"/>
      <c r="GCQ137" s="293"/>
      <c r="GCR137" s="293"/>
      <c r="GCS137" s="293"/>
      <c r="GCT137" s="293"/>
      <c r="GCU137" s="293"/>
      <c r="GCV137" s="293"/>
      <c r="GCW137" s="293"/>
      <c r="GCX137" s="293"/>
      <c r="GCY137" s="293"/>
      <c r="GCZ137" s="293"/>
      <c r="GDA137" s="293"/>
      <c r="GDB137" s="293"/>
      <c r="GDC137" s="293"/>
      <c r="GDD137" s="293"/>
      <c r="GDE137" s="293"/>
      <c r="GDF137" s="293"/>
      <c r="GDG137" s="293"/>
      <c r="GDH137" s="293"/>
      <c r="GDI137" s="293"/>
      <c r="GDJ137" s="293"/>
      <c r="GDK137" s="293"/>
      <c r="GDL137" s="293"/>
      <c r="GDM137" s="293"/>
      <c r="GDN137" s="293"/>
      <c r="GDO137" s="293"/>
      <c r="GDP137" s="293"/>
      <c r="GDQ137" s="293"/>
      <c r="GDR137" s="293"/>
      <c r="GDS137" s="293"/>
      <c r="GDT137" s="293"/>
      <c r="GDU137" s="293"/>
      <c r="GDV137" s="293"/>
      <c r="GDW137" s="293"/>
      <c r="GDX137" s="293"/>
      <c r="GDY137" s="293"/>
      <c r="GDZ137" s="293"/>
      <c r="GEA137" s="293"/>
      <c r="GEB137" s="293"/>
      <c r="GEC137" s="293"/>
      <c r="GED137" s="293"/>
      <c r="GEE137" s="293"/>
      <c r="GEF137" s="293"/>
      <c r="GEG137" s="293"/>
      <c r="GEH137" s="293"/>
      <c r="GEI137" s="293"/>
      <c r="GEJ137" s="293"/>
      <c r="GEK137" s="293"/>
      <c r="GEL137" s="293"/>
      <c r="GEM137" s="293"/>
      <c r="GEN137" s="293"/>
      <c r="GEO137" s="293"/>
      <c r="GEP137" s="293"/>
      <c r="GEQ137" s="293"/>
      <c r="GER137" s="293"/>
      <c r="GES137" s="293"/>
      <c r="GET137" s="293"/>
      <c r="GEU137" s="293"/>
      <c r="GEV137" s="293"/>
      <c r="GEW137" s="293"/>
      <c r="GEX137" s="293"/>
      <c r="GEY137" s="293"/>
      <c r="GEZ137" s="293"/>
      <c r="GFA137" s="293"/>
      <c r="GFB137" s="293"/>
      <c r="GFC137" s="293"/>
      <c r="GFD137" s="293"/>
      <c r="GFE137" s="293"/>
      <c r="GFF137" s="293"/>
      <c r="GFG137" s="293"/>
      <c r="GFH137" s="293"/>
      <c r="GFI137" s="293"/>
      <c r="GFJ137" s="293"/>
      <c r="GFK137" s="293"/>
      <c r="GFL137" s="293"/>
      <c r="GFM137" s="293"/>
      <c r="GFN137" s="293"/>
      <c r="GFO137" s="293"/>
      <c r="GFP137" s="293"/>
      <c r="GFQ137" s="293"/>
      <c r="GFR137" s="293"/>
      <c r="GFS137" s="293"/>
      <c r="GFT137" s="293"/>
      <c r="GFU137" s="293"/>
      <c r="GFV137" s="293"/>
      <c r="GFW137" s="293"/>
      <c r="GFX137" s="293"/>
      <c r="GFY137" s="293"/>
      <c r="GFZ137" s="293"/>
      <c r="GGA137" s="293"/>
      <c r="GGB137" s="293"/>
      <c r="GGC137" s="293"/>
      <c r="GGD137" s="293"/>
      <c r="GGE137" s="293"/>
      <c r="GGF137" s="293"/>
      <c r="GGG137" s="293"/>
      <c r="GGH137" s="293"/>
      <c r="GGI137" s="293"/>
      <c r="GGJ137" s="293"/>
      <c r="GGK137" s="293"/>
      <c r="GGL137" s="293"/>
      <c r="GGM137" s="293"/>
      <c r="GGN137" s="293"/>
      <c r="GGO137" s="293"/>
      <c r="GGP137" s="293"/>
      <c r="GGQ137" s="293"/>
      <c r="GGR137" s="293"/>
      <c r="GGS137" s="293"/>
      <c r="GGT137" s="293"/>
      <c r="GGU137" s="293"/>
      <c r="GGV137" s="293"/>
      <c r="GGW137" s="293"/>
      <c r="GGX137" s="293"/>
      <c r="GGY137" s="293"/>
      <c r="GGZ137" s="293"/>
      <c r="GHA137" s="293"/>
      <c r="GHB137" s="293"/>
      <c r="GHC137" s="293"/>
      <c r="GHD137" s="293"/>
      <c r="GHE137" s="293"/>
      <c r="GHF137" s="293"/>
      <c r="GHG137" s="293"/>
      <c r="GHH137" s="293"/>
      <c r="GHI137" s="293"/>
      <c r="GHJ137" s="293"/>
      <c r="GHK137" s="293"/>
      <c r="GHL137" s="293"/>
      <c r="GHM137" s="293"/>
      <c r="GHN137" s="293"/>
      <c r="GHO137" s="293"/>
      <c r="GHP137" s="293"/>
      <c r="GHQ137" s="293"/>
      <c r="GHR137" s="293"/>
      <c r="GHS137" s="293"/>
      <c r="GHT137" s="293"/>
      <c r="GHU137" s="293"/>
      <c r="GHV137" s="293"/>
      <c r="GHW137" s="293"/>
      <c r="GHX137" s="293"/>
      <c r="GHY137" s="293"/>
      <c r="GHZ137" s="293"/>
      <c r="GIA137" s="293"/>
      <c r="GIB137" s="293"/>
      <c r="GIC137" s="293"/>
      <c r="GID137" s="293"/>
      <c r="GIE137" s="293"/>
      <c r="GIF137" s="293"/>
      <c r="GIG137" s="293"/>
      <c r="GIH137" s="293"/>
      <c r="GII137" s="293"/>
      <c r="GIJ137" s="293"/>
      <c r="GIK137" s="293"/>
      <c r="GIL137" s="293"/>
      <c r="GIM137" s="293"/>
      <c r="GIN137" s="293"/>
      <c r="GIO137" s="293"/>
      <c r="GIP137" s="293"/>
      <c r="GIQ137" s="293"/>
      <c r="GIR137" s="293"/>
      <c r="GIS137" s="293"/>
      <c r="GIT137" s="293"/>
      <c r="GIU137" s="293"/>
      <c r="GIV137" s="293"/>
      <c r="GIW137" s="293"/>
      <c r="GIX137" s="293"/>
      <c r="GIY137" s="293"/>
      <c r="GIZ137" s="293"/>
      <c r="GJA137" s="293"/>
      <c r="GJB137" s="293"/>
      <c r="GJC137" s="293"/>
      <c r="GJD137" s="293"/>
      <c r="GJE137" s="293"/>
      <c r="GJF137" s="293"/>
      <c r="GJG137" s="293"/>
      <c r="GJH137" s="293"/>
      <c r="GJI137" s="293"/>
      <c r="GJJ137" s="293"/>
      <c r="GJK137" s="293"/>
      <c r="GJL137" s="293"/>
      <c r="GJM137" s="293"/>
      <c r="GJN137" s="293"/>
      <c r="GJO137" s="293"/>
      <c r="GJP137" s="293"/>
      <c r="GJQ137" s="293"/>
      <c r="GJR137" s="293"/>
      <c r="GJS137" s="293"/>
      <c r="GJT137" s="293"/>
      <c r="GJU137" s="293"/>
      <c r="GJV137" s="293"/>
      <c r="GJW137" s="293"/>
      <c r="GJX137" s="293"/>
      <c r="GJY137" s="293"/>
      <c r="GJZ137" s="293"/>
      <c r="GKA137" s="293"/>
      <c r="GKB137" s="293"/>
      <c r="GKC137" s="293"/>
      <c r="GKD137" s="293"/>
      <c r="GKE137" s="293"/>
      <c r="GKF137" s="293"/>
      <c r="GKG137" s="293"/>
      <c r="GKH137" s="293"/>
      <c r="GKI137" s="293"/>
      <c r="GKJ137" s="293"/>
      <c r="GKK137" s="293"/>
      <c r="GKL137" s="293"/>
      <c r="GKM137" s="293"/>
      <c r="GKN137" s="293"/>
      <c r="GKO137" s="293"/>
      <c r="GKP137" s="293"/>
      <c r="GKQ137" s="293"/>
      <c r="GKR137" s="293"/>
      <c r="GKS137" s="293"/>
      <c r="GKT137" s="293"/>
      <c r="GKU137" s="293"/>
      <c r="GKV137" s="293"/>
      <c r="GKW137" s="293"/>
      <c r="GKX137" s="293"/>
      <c r="GKY137" s="293"/>
      <c r="GKZ137" s="293"/>
      <c r="GLA137" s="293"/>
      <c r="GLB137" s="293"/>
      <c r="GLC137" s="293"/>
      <c r="GLD137" s="293"/>
      <c r="GLE137" s="293"/>
      <c r="GLF137" s="293"/>
      <c r="GLG137" s="293"/>
      <c r="GLH137" s="293"/>
      <c r="GLI137" s="293"/>
      <c r="GLJ137" s="293"/>
      <c r="GLK137" s="293"/>
      <c r="GLL137" s="293"/>
      <c r="GLM137" s="293"/>
      <c r="GLN137" s="293"/>
      <c r="GLO137" s="293"/>
      <c r="GLP137" s="293"/>
      <c r="GLQ137" s="293"/>
      <c r="GLR137" s="293"/>
      <c r="GLS137" s="293"/>
      <c r="GLT137" s="293"/>
      <c r="GLU137" s="293"/>
      <c r="GLV137" s="293"/>
      <c r="GLW137" s="293"/>
      <c r="GLX137" s="293"/>
      <c r="GLY137" s="293"/>
      <c r="GLZ137" s="293"/>
      <c r="GMA137" s="293"/>
      <c r="GMB137" s="293"/>
      <c r="GMC137" s="293"/>
      <c r="GMD137" s="293"/>
      <c r="GME137" s="293"/>
      <c r="GMF137" s="293"/>
      <c r="GMG137" s="293"/>
      <c r="GMH137" s="293"/>
      <c r="GMI137" s="293"/>
      <c r="GMJ137" s="293"/>
      <c r="GMK137" s="293"/>
      <c r="GML137" s="293"/>
      <c r="GMM137" s="293"/>
      <c r="GMN137" s="293"/>
      <c r="GMO137" s="293"/>
      <c r="GMP137" s="293"/>
      <c r="GMQ137" s="293"/>
      <c r="GMR137" s="293"/>
      <c r="GMS137" s="293"/>
      <c r="GMT137" s="293"/>
      <c r="GMU137" s="293"/>
      <c r="GMV137" s="293"/>
      <c r="GMW137" s="293"/>
      <c r="GMX137" s="293"/>
      <c r="GMY137" s="293"/>
      <c r="GMZ137" s="293"/>
      <c r="GNA137" s="293"/>
      <c r="GNB137" s="293"/>
      <c r="GNC137" s="293"/>
      <c r="GND137" s="293"/>
      <c r="GNE137" s="293"/>
      <c r="GNF137" s="293"/>
      <c r="GNG137" s="293"/>
      <c r="GNH137" s="293"/>
      <c r="GNI137" s="293"/>
      <c r="GNJ137" s="293"/>
      <c r="GNK137" s="293"/>
      <c r="GNL137" s="293"/>
      <c r="GNM137" s="293"/>
      <c r="GNN137" s="293"/>
      <c r="GNO137" s="293"/>
      <c r="GNP137" s="293"/>
      <c r="GNQ137" s="293"/>
      <c r="GNR137" s="293"/>
      <c r="GNS137" s="293"/>
      <c r="GNT137" s="293"/>
      <c r="GNU137" s="293"/>
      <c r="GNV137" s="293"/>
      <c r="GNW137" s="293"/>
      <c r="GNX137" s="293"/>
      <c r="GNY137" s="293"/>
      <c r="GNZ137" s="293"/>
      <c r="GOA137" s="293"/>
      <c r="GOB137" s="293"/>
      <c r="GOC137" s="293"/>
      <c r="GOD137" s="293"/>
      <c r="GOE137" s="293"/>
      <c r="GOF137" s="293"/>
      <c r="GOG137" s="293"/>
      <c r="GOH137" s="293"/>
      <c r="GOI137" s="293"/>
      <c r="GOJ137" s="293"/>
      <c r="GOK137" s="293"/>
      <c r="GOL137" s="293"/>
      <c r="GOM137" s="293"/>
      <c r="GON137" s="293"/>
      <c r="GOO137" s="293"/>
      <c r="GOP137" s="293"/>
      <c r="GOQ137" s="293"/>
      <c r="GOR137" s="293"/>
      <c r="GOS137" s="293"/>
      <c r="GOT137" s="293"/>
      <c r="GOU137" s="293"/>
      <c r="GOV137" s="293"/>
      <c r="GOW137" s="293"/>
      <c r="GOX137" s="293"/>
      <c r="GOY137" s="293"/>
      <c r="GOZ137" s="293"/>
      <c r="GPA137" s="293"/>
      <c r="GPB137" s="293"/>
      <c r="GPC137" s="293"/>
      <c r="GPD137" s="293"/>
      <c r="GPE137" s="293"/>
      <c r="GPF137" s="293"/>
      <c r="GPG137" s="293"/>
      <c r="GPH137" s="293"/>
      <c r="GPI137" s="293"/>
      <c r="GPJ137" s="293"/>
      <c r="GPK137" s="293"/>
      <c r="GPL137" s="293"/>
      <c r="GPM137" s="293"/>
      <c r="GPN137" s="293"/>
      <c r="GPO137" s="293"/>
      <c r="GPP137" s="293"/>
      <c r="GPQ137" s="293"/>
      <c r="GPR137" s="293"/>
      <c r="GPS137" s="293"/>
      <c r="GPT137" s="293"/>
      <c r="GPU137" s="293"/>
      <c r="GPV137" s="293"/>
      <c r="GPW137" s="293"/>
      <c r="GPX137" s="293"/>
      <c r="GPY137" s="293"/>
      <c r="GPZ137" s="293"/>
      <c r="GQA137" s="293"/>
      <c r="GQB137" s="293"/>
      <c r="GQC137" s="293"/>
      <c r="GQD137" s="293"/>
      <c r="GQE137" s="293"/>
      <c r="GQF137" s="293"/>
      <c r="GQG137" s="293"/>
      <c r="GQH137" s="293"/>
      <c r="GQI137" s="293"/>
      <c r="GQJ137" s="293"/>
      <c r="GQK137" s="293"/>
      <c r="GQL137" s="293"/>
      <c r="GQM137" s="293"/>
      <c r="GQN137" s="293"/>
      <c r="GQO137" s="293"/>
      <c r="GQP137" s="293"/>
      <c r="GQQ137" s="293"/>
      <c r="GQR137" s="293"/>
      <c r="GQS137" s="293"/>
      <c r="GQT137" s="293"/>
      <c r="GQU137" s="293"/>
      <c r="GQV137" s="293"/>
      <c r="GQW137" s="293"/>
      <c r="GQX137" s="293"/>
      <c r="GQY137" s="293"/>
      <c r="GQZ137" s="293"/>
      <c r="GRA137" s="293"/>
      <c r="GRB137" s="293"/>
      <c r="GRC137" s="293"/>
      <c r="GRD137" s="293"/>
      <c r="GRE137" s="293"/>
      <c r="GRF137" s="293"/>
      <c r="GRG137" s="293"/>
      <c r="GRH137" s="293"/>
      <c r="GRI137" s="293"/>
      <c r="GRJ137" s="293"/>
      <c r="GRK137" s="293"/>
      <c r="GRL137" s="293"/>
      <c r="GRM137" s="293"/>
      <c r="GRN137" s="293"/>
      <c r="GRO137" s="293"/>
      <c r="GRP137" s="293"/>
      <c r="GRQ137" s="293"/>
      <c r="GRR137" s="293"/>
      <c r="GRS137" s="293"/>
      <c r="GRT137" s="293"/>
      <c r="GRU137" s="293"/>
      <c r="GRV137" s="293"/>
      <c r="GRW137" s="293"/>
      <c r="GRX137" s="293"/>
      <c r="GRY137" s="293"/>
      <c r="GRZ137" s="293"/>
      <c r="GSA137" s="293"/>
      <c r="GSB137" s="293"/>
      <c r="GSC137" s="293"/>
      <c r="GSD137" s="293"/>
      <c r="GSE137" s="293"/>
      <c r="GSF137" s="293"/>
      <c r="GSG137" s="293"/>
      <c r="GSH137" s="293"/>
      <c r="GSI137" s="293"/>
      <c r="GSJ137" s="293"/>
      <c r="GSK137" s="293"/>
      <c r="GSL137" s="293"/>
      <c r="GSM137" s="293"/>
      <c r="GSN137" s="293"/>
      <c r="GSO137" s="293"/>
      <c r="GSP137" s="293"/>
      <c r="GSQ137" s="293"/>
      <c r="GSR137" s="293"/>
      <c r="GSS137" s="293"/>
      <c r="GST137" s="293"/>
      <c r="GSU137" s="293"/>
      <c r="GSV137" s="293"/>
      <c r="GSW137" s="293"/>
      <c r="GSX137" s="293"/>
      <c r="GSY137" s="293"/>
      <c r="GSZ137" s="293"/>
      <c r="GTA137" s="293"/>
      <c r="GTB137" s="293"/>
      <c r="GTC137" s="293"/>
      <c r="GTD137" s="293"/>
      <c r="GTE137" s="293"/>
      <c r="GTF137" s="293"/>
      <c r="GTG137" s="293"/>
      <c r="GTH137" s="293"/>
      <c r="GTI137" s="293"/>
      <c r="GTJ137" s="293"/>
      <c r="GTK137" s="293"/>
      <c r="GTL137" s="293"/>
      <c r="GTM137" s="293"/>
      <c r="GTN137" s="293"/>
      <c r="GTO137" s="293"/>
      <c r="GTP137" s="293"/>
      <c r="GTQ137" s="293"/>
      <c r="GTR137" s="293"/>
      <c r="GTS137" s="293"/>
      <c r="GTT137" s="293"/>
      <c r="GTU137" s="293"/>
      <c r="GTV137" s="293"/>
      <c r="GTW137" s="293"/>
      <c r="GTX137" s="293"/>
      <c r="GTY137" s="293"/>
      <c r="GTZ137" s="293"/>
      <c r="GUA137" s="293"/>
      <c r="GUB137" s="293"/>
      <c r="GUC137" s="293"/>
      <c r="GUD137" s="293"/>
      <c r="GUE137" s="293"/>
      <c r="GUF137" s="293"/>
      <c r="GUG137" s="293"/>
      <c r="GUH137" s="293"/>
      <c r="GUI137" s="293"/>
      <c r="GUJ137" s="293"/>
      <c r="GUK137" s="293"/>
      <c r="GUL137" s="293"/>
      <c r="GUM137" s="293"/>
      <c r="GUN137" s="293"/>
      <c r="GUO137" s="293"/>
      <c r="GUP137" s="293"/>
      <c r="GUQ137" s="293"/>
      <c r="GUR137" s="293"/>
      <c r="GUS137" s="293"/>
      <c r="GUT137" s="293"/>
      <c r="GUU137" s="293"/>
      <c r="GUV137" s="293"/>
      <c r="GUW137" s="293"/>
      <c r="GUX137" s="293"/>
      <c r="GUY137" s="293"/>
      <c r="GUZ137" s="293"/>
      <c r="GVA137" s="293"/>
      <c r="GVB137" s="293"/>
      <c r="GVC137" s="293"/>
      <c r="GVD137" s="293"/>
      <c r="GVE137" s="293"/>
      <c r="GVF137" s="293"/>
      <c r="GVG137" s="293"/>
      <c r="GVH137" s="293"/>
      <c r="GVI137" s="293"/>
      <c r="GVJ137" s="293"/>
      <c r="GVK137" s="293"/>
      <c r="GVL137" s="293"/>
      <c r="GVM137" s="293"/>
      <c r="GVN137" s="293"/>
      <c r="GVO137" s="293"/>
      <c r="GVP137" s="293"/>
      <c r="GVQ137" s="293"/>
      <c r="GVR137" s="293"/>
      <c r="GVS137" s="293"/>
      <c r="GVT137" s="293"/>
      <c r="GVU137" s="293"/>
      <c r="GVV137" s="293"/>
      <c r="GVW137" s="293"/>
      <c r="GVX137" s="293"/>
      <c r="GVY137" s="293"/>
      <c r="GVZ137" s="293"/>
      <c r="GWA137" s="293"/>
      <c r="GWB137" s="293"/>
      <c r="GWC137" s="293"/>
      <c r="GWD137" s="293"/>
      <c r="GWE137" s="293"/>
      <c r="GWF137" s="293"/>
      <c r="GWG137" s="293"/>
      <c r="GWH137" s="293"/>
      <c r="GWI137" s="293"/>
      <c r="GWJ137" s="293"/>
      <c r="GWK137" s="293"/>
      <c r="GWL137" s="293"/>
      <c r="GWM137" s="293"/>
      <c r="GWN137" s="293"/>
      <c r="GWO137" s="293"/>
      <c r="GWP137" s="293"/>
      <c r="GWQ137" s="293"/>
      <c r="GWR137" s="293"/>
      <c r="GWS137" s="293"/>
      <c r="GWT137" s="293"/>
      <c r="GWU137" s="293"/>
      <c r="GWV137" s="293"/>
      <c r="GWW137" s="293"/>
      <c r="GWX137" s="293"/>
      <c r="GWY137" s="293"/>
      <c r="GWZ137" s="293"/>
      <c r="GXA137" s="293"/>
      <c r="GXB137" s="293"/>
      <c r="GXC137" s="293"/>
      <c r="GXD137" s="293"/>
      <c r="GXE137" s="293"/>
      <c r="GXF137" s="293"/>
      <c r="GXG137" s="293"/>
      <c r="GXH137" s="293"/>
      <c r="GXI137" s="293"/>
      <c r="GXJ137" s="293"/>
      <c r="GXK137" s="293"/>
      <c r="GXL137" s="293"/>
      <c r="GXM137" s="293"/>
      <c r="GXN137" s="293"/>
      <c r="GXO137" s="293"/>
      <c r="GXP137" s="293"/>
      <c r="GXQ137" s="293"/>
      <c r="GXR137" s="293"/>
      <c r="GXS137" s="293"/>
      <c r="GXT137" s="293"/>
      <c r="GXU137" s="293"/>
      <c r="GXV137" s="293"/>
      <c r="GXW137" s="293"/>
      <c r="GXX137" s="293"/>
      <c r="GXY137" s="293"/>
      <c r="GXZ137" s="293"/>
      <c r="GYA137" s="293"/>
      <c r="GYB137" s="293"/>
      <c r="GYC137" s="293"/>
      <c r="GYD137" s="293"/>
      <c r="GYE137" s="293"/>
      <c r="GYF137" s="293"/>
      <c r="GYG137" s="293"/>
      <c r="GYH137" s="293"/>
      <c r="GYI137" s="293"/>
      <c r="GYJ137" s="293"/>
      <c r="GYK137" s="293"/>
      <c r="GYL137" s="293"/>
      <c r="GYM137" s="293"/>
      <c r="GYN137" s="293"/>
      <c r="GYO137" s="293"/>
      <c r="GYP137" s="293"/>
      <c r="GYQ137" s="293"/>
      <c r="GYR137" s="293"/>
      <c r="GYS137" s="293"/>
      <c r="GYT137" s="293"/>
      <c r="GYU137" s="293"/>
      <c r="GYV137" s="293"/>
      <c r="GYW137" s="293"/>
      <c r="GYX137" s="293"/>
      <c r="GYY137" s="293"/>
      <c r="GYZ137" s="293"/>
      <c r="GZA137" s="293"/>
      <c r="GZB137" s="293"/>
      <c r="GZC137" s="293"/>
      <c r="GZD137" s="293"/>
      <c r="GZE137" s="293"/>
      <c r="GZF137" s="293"/>
      <c r="GZG137" s="293"/>
      <c r="GZH137" s="293"/>
      <c r="GZI137" s="293"/>
      <c r="GZJ137" s="293"/>
      <c r="GZK137" s="293"/>
      <c r="GZL137" s="293"/>
      <c r="GZM137" s="293"/>
      <c r="GZN137" s="293"/>
      <c r="GZO137" s="293"/>
      <c r="GZP137" s="293"/>
      <c r="GZQ137" s="293"/>
      <c r="GZR137" s="293"/>
      <c r="GZS137" s="293"/>
      <c r="GZT137" s="293"/>
      <c r="GZU137" s="293"/>
      <c r="GZV137" s="293"/>
      <c r="GZW137" s="293"/>
      <c r="GZX137" s="293"/>
      <c r="GZY137" s="293"/>
      <c r="GZZ137" s="293"/>
      <c r="HAA137" s="293"/>
      <c r="HAB137" s="293"/>
      <c r="HAC137" s="293"/>
      <c r="HAD137" s="293"/>
      <c r="HAE137" s="293"/>
      <c r="HAF137" s="293"/>
      <c r="HAG137" s="293"/>
      <c r="HAH137" s="293"/>
      <c r="HAI137" s="293"/>
      <c r="HAJ137" s="293"/>
      <c r="HAK137" s="293"/>
      <c r="HAL137" s="293"/>
      <c r="HAM137" s="293"/>
      <c r="HAN137" s="293"/>
      <c r="HAO137" s="293"/>
      <c r="HAP137" s="293"/>
      <c r="HAQ137" s="293"/>
      <c r="HAR137" s="293"/>
      <c r="HAS137" s="293"/>
      <c r="HAT137" s="293"/>
      <c r="HAU137" s="293"/>
      <c r="HAV137" s="293"/>
      <c r="HAW137" s="293"/>
      <c r="HAX137" s="293"/>
      <c r="HAY137" s="293"/>
      <c r="HAZ137" s="293"/>
      <c r="HBA137" s="293"/>
      <c r="HBB137" s="293"/>
      <c r="HBC137" s="293"/>
      <c r="HBD137" s="293"/>
      <c r="HBE137" s="293"/>
      <c r="HBF137" s="293"/>
      <c r="HBG137" s="293"/>
      <c r="HBH137" s="293"/>
      <c r="HBI137" s="293"/>
      <c r="HBJ137" s="293"/>
      <c r="HBK137" s="293"/>
      <c r="HBL137" s="293"/>
      <c r="HBM137" s="293"/>
      <c r="HBN137" s="293"/>
      <c r="HBO137" s="293"/>
      <c r="HBP137" s="293"/>
      <c r="HBQ137" s="293"/>
      <c r="HBR137" s="293"/>
      <c r="HBS137" s="293"/>
      <c r="HBT137" s="293"/>
      <c r="HBU137" s="293"/>
      <c r="HBV137" s="293"/>
      <c r="HBW137" s="293"/>
      <c r="HBX137" s="293"/>
      <c r="HBY137" s="293"/>
      <c r="HBZ137" s="293"/>
      <c r="HCA137" s="293"/>
      <c r="HCB137" s="293"/>
      <c r="HCC137" s="293"/>
      <c r="HCD137" s="293"/>
      <c r="HCE137" s="293"/>
      <c r="HCF137" s="293"/>
      <c r="HCG137" s="293"/>
      <c r="HCH137" s="293"/>
      <c r="HCI137" s="293"/>
      <c r="HCJ137" s="293"/>
      <c r="HCK137" s="293"/>
      <c r="HCL137" s="293"/>
      <c r="HCM137" s="293"/>
      <c r="HCN137" s="293"/>
      <c r="HCO137" s="293"/>
      <c r="HCP137" s="293"/>
      <c r="HCQ137" s="293"/>
      <c r="HCR137" s="293"/>
      <c r="HCS137" s="293"/>
      <c r="HCT137" s="293"/>
      <c r="HCU137" s="293"/>
      <c r="HCV137" s="293"/>
      <c r="HCW137" s="293"/>
      <c r="HCX137" s="293"/>
      <c r="HCY137" s="293"/>
      <c r="HCZ137" s="293"/>
      <c r="HDA137" s="293"/>
      <c r="HDB137" s="293"/>
      <c r="HDC137" s="293"/>
      <c r="HDD137" s="293"/>
      <c r="HDE137" s="293"/>
      <c r="HDF137" s="293"/>
      <c r="HDG137" s="293"/>
      <c r="HDH137" s="293"/>
      <c r="HDI137" s="293"/>
      <c r="HDJ137" s="293"/>
      <c r="HDK137" s="293"/>
      <c r="HDL137" s="293"/>
      <c r="HDM137" s="293"/>
      <c r="HDN137" s="293"/>
      <c r="HDO137" s="293"/>
      <c r="HDP137" s="293"/>
      <c r="HDQ137" s="293"/>
      <c r="HDR137" s="293"/>
      <c r="HDS137" s="293"/>
      <c r="HDT137" s="293"/>
      <c r="HDU137" s="293"/>
      <c r="HDV137" s="293"/>
      <c r="HDW137" s="293"/>
      <c r="HDX137" s="293"/>
      <c r="HDY137" s="293"/>
      <c r="HDZ137" s="293"/>
      <c r="HEA137" s="293"/>
      <c r="HEB137" s="293"/>
      <c r="HEC137" s="293"/>
      <c r="HED137" s="293"/>
      <c r="HEE137" s="293"/>
      <c r="HEF137" s="293"/>
      <c r="HEG137" s="293"/>
      <c r="HEH137" s="293"/>
      <c r="HEI137" s="293"/>
      <c r="HEJ137" s="293"/>
      <c r="HEK137" s="293"/>
      <c r="HEL137" s="293"/>
      <c r="HEM137" s="293"/>
      <c r="HEN137" s="293"/>
      <c r="HEO137" s="293"/>
      <c r="HEP137" s="293"/>
      <c r="HEQ137" s="293"/>
      <c r="HER137" s="293"/>
      <c r="HES137" s="293"/>
      <c r="HET137" s="293"/>
      <c r="HEU137" s="293"/>
      <c r="HEV137" s="293"/>
      <c r="HEW137" s="293"/>
      <c r="HEX137" s="293"/>
      <c r="HEY137" s="293"/>
      <c r="HEZ137" s="293"/>
      <c r="HFA137" s="293"/>
      <c r="HFB137" s="293"/>
      <c r="HFC137" s="293"/>
      <c r="HFD137" s="293"/>
      <c r="HFE137" s="293"/>
      <c r="HFF137" s="293"/>
      <c r="HFG137" s="293"/>
      <c r="HFH137" s="293"/>
      <c r="HFI137" s="293"/>
      <c r="HFJ137" s="293"/>
      <c r="HFK137" s="293"/>
      <c r="HFL137" s="293"/>
      <c r="HFM137" s="293"/>
      <c r="HFN137" s="293"/>
      <c r="HFO137" s="293"/>
      <c r="HFP137" s="293"/>
      <c r="HFQ137" s="293"/>
      <c r="HFR137" s="293"/>
      <c r="HFS137" s="293"/>
      <c r="HFT137" s="293"/>
      <c r="HFU137" s="293"/>
      <c r="HFV137" s="293"/>
      <c r="HFW137" s="293"/>
      <c r="HFX137" s="293"/>
      <c r="HFY137" s="293"/>
      <c r="HFZ137" s="293"/>
      <c r="HGA137" s="293"/>
      <c r="HGB137" s="293"/>
      <c r="HGC137" s="293"/>
      <c r="HGD137" s="293"/>
      <c r="HGE137" s="293"/>
      <c r="HGF137" s="293"/>
      <c r="HGG137" s="293"/>
      <c r="HGH137" s="293"/>
      <c r="HGI137" s="293"/>
      <c r="HGJ137" s="293"/>
      <c r="HGK137" s="293"/>
      <c r="HGL137" s="293"/>
      <c r="HGM137" s="293"/>
      <c r="HGN137" s="293"/>
      <c r="HGO137" s="293"/>
      <c r="HGP137" s="293"/>
      <c r="HGQ137" s="293"/>
      <c r="HGR137" s="293"/>
      <c r="HGS137" s="293"/>
      <c r="HGT137" s="293"/>
      <c r="HGU137" s="293"/>
      <c r="HGV137" s="293"/>
      <c r="HGW137" s="293"/>
      <c r="HGX137" s="293"/>
      <c r="HGY137" s="293"/>
      <c r="HGZ137" s="293"/>
      <c r="HHA137" s="293"/>
      <c r="HHB137" s="293"/>
      <c r="HHC137" s="293"/>
      <c r="HHD137" s="293"/>
      <c r="HHE137" s="293"/>
      <c r="HHF137" s="293"/>
      <c r="HHG137" s="293"/>
      <c r="HHH137" s="293"/>
      <c r="HHI137" s="293"/>
      <c r="HHJ137" s="293"/>
      <c r="HHK137" s="293"/>
      <c r="HHL137" s="293"/>
      <c r="HHM137" s="293"/>
      <c r="HHN137" s="293"/>
      <c r="HHO137" s="293"/>
      <c r="HHP137" s="293"/>
      <c r="HHQ137" s="293"/>
      <c r="HHR137" s="293"/>
      <c r="HHS137" s="293"/>
      <c r="HHT137" s="293"/>
      <c r="HHU137" s="293"/>
      <c r="HHV137" s="293"/>
      <c r="HHW137" s="293"/>
      <c r="HHX137" s="293"/>
      <c r="HHY137" s="293"/>
      <c r="HHZ137" s="293"/>
      <c r="HIA137" s="293"/>
      <c r="HIB137" s="293"/>
      <c r="HIC137" s="293"/>
      <c r="HID137" s="293"/>
      <c r="HIE137" s="293"/>
      <c r="HIF137" s="293"/>
      <c r="HIG137" s="293"/>
      <c r="HIH137" s="293"/>
      <c r="HII137" s="293"/>
      <c r="HIJ137" s="293"/>
      <c r="HIK137" s="293"/>
      <c r="HIL137" s="293"/>
      <c r="HIM137" s="293"/>
      <c r="HIN137" s="293"/>
      <c r="HIO137" s="293"/>
      <c r="HIP137" s="293"/>
      <c r="HIQ137" s="293"/>
      <c r="HIR137" s="293"/>
      <c r="HIS137" s="293"/>
      <c r="HIT137" s="293"/>
      <c r="HIU137" s="293"/>
      <c r="HIV137" s="293"/>
      <c r="HIW137" s="293"/>
      <c r="HIX137" s="293"/>
      <c r="HIY137" s="293"/>
      <c r="HIZ137" s="293"/>
      <c r="HJA137" s="293"/>
      <c r="HJB137" s="293"/>
      <c r="HJC137" s="293"/>
      <c r="HJD137" s="293"/>
      <c r="HJE137" s="293"/>
      <c r="HJF137" s="293"/>
      <c r="HJG137" s="293"/>
      <c r="HJH137" s="293"/>
      <c r="HJI137" s="293"/>
      <c r="HJJ137" s="293"/>
      <c r="HJK137" s="293"/>
      <c r="HJL137" s="293"/>
      <c r="HJM137" s="293"/>
      <c r="HJN137" s="293"/>
      <c r="HJO137" s="293"/>
      <c r="HJP137" s="293"/>
      <c r="HJQ137" s="293"/>
      <c r="HJR137" s="293"/>
      <c r="HJS137" s="293"/>
      <c r="HJT137" s="293"/>
      <c r="HJU137" s="293"/>
      <c r="HJV137" s="293"/>
      <c r="HJW137" s="293"/>
      <c r="HJX137" s="293"/>
      <c r="HJY137" s="293"/>
      <c r="HJZ137" s="293"/>
      <c r="HKA137" s="293"/>
      <c r="HKB137" s="293"/>
      <c r="HKC137" s="293"/>
      <c r="HKD137" s="293"/>
      <c r="HKE137" s="293"/>
      <c r="HKF137" s="293"/>
      <c r="HKG137" s="293"/>
      <c r="HKH137" s="293"/>
      <c r="HKI137" s="293"/>
      <c r="HKJ137" s="293"/>
      <c r="HKK137" s="293"/>
      <c r="HKL137" s="293"/>
      <c r="HKM137" s="293"/>
      <c r="HKN137" s="293"/>
      <c r="HKO137" s="293"/>
      <c r="HKP137" s="293"/>
      <c r="HKQ137" s="293"/>
      <c r="HKR137" s="293"/>
      <c r="HKS137" s="293"/>
      <c r="HKT137" s="293"/>
      <c r="HKU137" s="293"/>
      <c r="HKV137" s="293"/>
      <c r="HKW137" s="293"/>
      <c r="HKX137" s="293"/>
      <c r="HKY137" s="293"/>
      <c r="HKZ137" s="293"/>
      <c r="HLA137" s="293"/>
      <c r="HLB137" s="293"/>
      <c r="HLC137" s="293"/>
      <c r="HLD137" s="293"/>
      <c r="HLE137" s="293"/>
      <c r="HLF137" s="293"/>
      <c r="HLG137" s="293"/>
      <c r="HLH137" s="293"/>
      <c r="HLI137" s="293"/>
      <c r="HLJ137" s="293"/>
      <c r="HLK137" s="293"/>
      <c r="HLL137" s="293"/>
      <c r="HLM137" s="293"/>
      <c r="HLN137" s="293"/>
      <c r="HLO137" s="293"/>
      <c r="HLP137" s="293"/>
      <c r="HLQ137" s="293"/>
      <c r="HLR137" s="293"/>
      <c r="HLS137" s="293"/>
      <c r="HLT137" s="293"/>
      <c r="HLU137" s="293"/>
      <c r="HLV137" s="293"/>
      <c r="HLW137" s="293"/>
      <c r="HLX137" s="293"/>
      <c r="HLY137" s="293"/>
      <c r="HLZ137" s="293"/>
      <c r="HMA137" s="293"/>
      <c r="HMB137" s="293"/>
      <c r="HMC137" s="293"/>
      <c r="HMD137" s="293"/>
      <c r="HME137" s="293"/>
      <c r="HMF137" s="293"/>
      <c r="HMG137" s="293"/>
      <c r="HMH137" s="293"/>
      <c r="HMI137" s="293"/>
      <c r="HMJ137" s="293"/>
      <c r="HMK137" s="293"/>
      <c r="HML137" s="293"/>
      <c r="HMM137" s="293"/>
      <c r="HMN137" s="293"/>
      <c r="HMO137" s="293"/>
      <c r="HMP137" s="293"/>
      <c r="HMQ137" s="293"/>
      <c r="HMR137" s="293"/>
      <c r="HMS137" s="293"/>
      <c r="HMT137" s="293"/>
      <c r="HMU137" s="293"/>
      <c r="HMV137" s="293"/>
      <c r="HMW137" s="293"/>
      <c r="HMX137" s="293"/>
      <c r="HMY137" s="293"/>
      <c r="HMZ137" s="293"/>
      <c r="HNA137" s="293"/>
      <c r="HNB137" s="293"/>
      <c r="HNC137" s="293"/>
      <c r="HND137" s="293"/>
      <c r="HNE137" s="293"/>
      <c r="HNF137" s="293"/>
      <c r="HNG137" s="293"/>
      <c r="HNH137" s="293"/>
      <c r="HNI137" s="293"/>
      <c r="HNJ137" s="293"/>
      <c r="HNK137" s="293"/>
      <c r="HNL137" s="293"/>
      <c r="HNM137" s="293"/>
      <c r="HNN137" s="293"/>
      <c r="HNO137" s="293"/>
      <c r="HNP137" s="293"/>
      <c r="HNQ137" s="293"/>
      <c r="HNR137" s="293"/>
      <c r="HNS137" s="293"/>
      <c r="HNT137" s="293"/>
      <c r="HNU137" s="293"/>
      <c r="HNV137" s="293"/>
      <c r="HNW137" s="293"/>
      <c r="HNX137" s="293"/>
      <c r="HNY137" s="293"/>
      <c r="HNZ137" s="293"/>
      <c r="HOA137" s="293"/>
      <c r="HOB137" s="293"/>
      <c r="HOC137" s="293"/>
      <c r="HOD137" s="293"/>
      <c r="HOE137" s="293"/>
      <c r="HOF137" s="293"/>
      <c r="HOG137" s="293"/>
      <c r="HOH137" s="293"/>
      <c r="HOI137" s="293"/>
      <c r="HOJ137" s="293"/>
      <c r="HOK137" s="293"/>
      <c r="HOL137" s="293"/>
      <c r="HOM137" s="293"/>
      <c r="HON137" s="293"/>
      <c r="HOO137" s="293"/>
      <c r="HOP137" s="293"/>
      <c r="HOQ137" s="293"/>
      <c r="HOR137" s="293"/>
      <c r="HOS137" s="293"/>
      <c r="HOT137" s="293"/>
      <c r="HOU137" s="293"/>
      <c r="HOV137" s="293"/>
      <c r="HOW137" s="293"/>
      <c r="HOX137" s="293"/>
      <c r="HOY137" s="293"/>
      <c r="HOZ137" s="293"/>
      <c r="HPA137" s="293"/>
      <c r="HPB137" s="293"/>
      <c r="HPC137" s="293"/>
      <c r="HPD137" s="293"/>
      <c r="HPE137" s="293"/>
      <c r="HPF137" s="293"/>
      <c r="HPG137" s="293"/>
      <c r="HPH137" s="293"/>
      <c r="HPI137" s="293"/>
      <c r="HPJ137" s="293"/>
      <c r="HPK137" s="293"/>
      <c r="HPL137" s="293"/>
      <c r="HPM137" s="293"/>
      <c r="HPN137" s="293"/>
      <c r="HPO137" s="293"/>
      <c r="HPP137" s="293"/>
      <c r="HPQ137" s="293"/>
      <c r="HPR137" s="293"/>
      <c r="HPS137" s="293"/>
      <c r="HPT137" s="293"/>
      <c r="HPU137" s="293"/>
      <c r="HPV137" s="293"/>
      <c r="HPW137" s="293"/>
      <c r="HPX137" s="293"/>
      <c r="HPY137" s="293"/>
      <c r="HPZ137" s="293"/>
      <c r="HQA137" s="293"/>
      <c r="HQB137" s="293"/>
      <c r="HQC137" s="293"/>
      <c r="HQD137" s="293"/>
      <c r="HQE137" s="293"/>
      <c r="HQF137" s="293"/>
      <c r="HQG137" s="293"/>
      <c r="HQH137" s="293"/>
      <c r="HQI137" s="293"/>
      <c r="HQJ137" s="293"/>
      <c r="HQK137" s="293"/>
      <c r="HQL137" s="293"/>
      <c r="HQM137" s="293"/>
      <c r="HQN137" s="293"/>
      <c r="HQO137" s="293"/>
      <c r="HQP137" s="293"/>
      <c r="HQQ137" s="293"/>
      <c r="HQR137" s="293"/>
      <c r="HQS137" s="293"/>
      <c r="HQT137" s="293"/>
      <c r="HQU137" s="293"/>
      <c r="HQV137" s="293"/>
      <c r="HQW137" s="293"/>
      <c r="HQX137" s="293"/>
      <c r="HQY137" s="293"/>
      <c r="HQZ137" s="293"/>
      <c r="HRA137" s="293"/>
      <c r="HRB137" s="293"/>
      <c r="HRC137" s="293"/>
      <c r="HRD137" s="293"/>
      <c r="HRE137" s="293"/>
      <c r="HRF137" s="293"/>
      <c r="HRG137" s="293"/>
      <c r="HRH137" s="293"/>
      <c r="HRI137" s="293"/>
      <c r="HRJ137" s="293"/>
      <c r="HRK137" s="293"/>
      <c r="HRL137" s="293"/>
      <c r="HRM137" s="293"/>
      <c r="HRN137" s="293"/>
      <c r="HRO137" s="293"/>
      <c r="HRP137" s="293"/>
      <c r="HRQ137" s="293"/>
      <c r="HRR137" s="293"/>
      <c r="HRS137" s="293"/>
      <c r="HRT137" s="293"/>
      <c r="HRU137" s="293"/>
      <c r="HRV137" s="293"/>
      <c r="HRW137" s="293"/>
      <c r="HRX137" s="293"/>
      <c r="HRY137" s="293"/>
      <c r="HRZ137" s="293"/>
      <c r="HSA137" s="293"/>
      <c r="HSB137" s="293"/>
      <c r="HSC137" s="293"/>
      <c r="HSD137" s="293"/>
      <c r="HSE137" s="293"/>
      <c r="HSF137" s="293"/>
      <c r="HSG137" s="293"/>
      <c r="HSH137" s="293"/>
      <c r="HSI137" s="293"/>
      <c r="HSJ137" s="293"/>
      <c r="HSK137" s="293"/>
      <c r="HSL137" s="293"/>
      <c r="HSM137" s="293"/>
      <c r="HSN137" s="293"/>
      <c r="HSO137" s="293"/>
      <c r="HSP137" s="293"/>
      <c r="HSQ137" s="293"/>
      <c r="HSR137" s="293"/>
      <c r="HSS137" s="293"/>
      <c r="HST137" s="293"/>
      <c r="HSU137" s="293"/>
      <c r="HSV137" s="293"/>
      <c r="HSW137" s="293"/>
      <c r="HSX137" s="293"/>
      <c r="HSY137" s="293"/>
      <c r="HSZ137" s="293"/>
      <c r="HTA137" s="293"/>
      <c r="HTB137" s="293"/>
      <c r="HTC137" s="293"/>
      <c r="HTD137" s="293"/>
      <c r="HTE137" s="293"/>
      <c r="HTF137" s="293"/>
      <c r="HTG137" s="293"/>
      <c r="HTH137" s="293"/>
      <c r="HTI137" s="293"/>
      <c r="HTJ137" s="293"/>
      <c r="HTK137" s="293"/>
      <c r="HTL137" s="293"/>
      <c r="HTM137" s="293"/>
      <c r="HTN137" s="293"/>
      <c r="HTO137" s="293"/>
      <c r="HTP137" s="293"/>
      <c r="HTQ137" s="293"/>
      <c r="HTR137" s="293"/>
      <c r="HTS137" s="293"/>
      <c r="HTT137" s="293"/>
      <c r="HTU137" s="293"/>
      <c r="HTV137" s="293"/>
      <c r="HTW137" s="293"/>
      <c r="HTX137" s="293"/>
      <c r="HTY137" s="293"/>
      <c r="HTZ137" s="293"/>
      <c r="HUA137" s="293"/>
      <c r="HUB137" s="293"/>
      <c r="HUC137" s="293"/>
      <c r="HUD137" s="293"/>
      <c r="HUE137" s="293"/>
      <c r="HUF137" s="293"/>
      <c r="HUG137" s="293"/>
      <c r="HUH137" s="293"/>
      <c r="HUI137" s="293"/>
      <c r="HUJ137" s="293"/>
      <c r="HUK137" s="293"/>
      <c r="HUL137" s="293"/>
      <c r="HUM137" s="293"/>
      <c r="HUN137" s="293"/>
      <c r="HUO137" s="293"/>
      <c r="HUP137" s="293"/>
      <c r="HUQ137" s="293"/>
      <c r="HUR137" s="293"/>
      <c r="HUS137" s="293"/>
      <c r="HUT137" s="293"/>
      <c r="HUU137" s="293"/>
      <c r="HUV137" s="293"/>
      <c r="HUW137" s="293"/>
      <c r="HUX137" s="293"/>
      <c r="HUY137" s="293"/>
      <c r="HUZ137" s="293"/>
      <c r="HVA137" s="293"/>
      <c r="HVB137" s="293"/>
      <c r="HVC137" s="293"/>
      <c r="HVD137" s="293"/>
      <c r="HVE137" s="293"/>
      <c r="HVF137" s="293"/>
      <c r="HVG137" s="293"/>
      <c r="HVH137" s="293"/>
      <c r="HVI137" s="293"/>
      <c r="HVJ137" s="293"/>
      <c r="HVK137" s="293"/>
      <c r="HVL137" s="293"/>
      <c r="HVM137" s="293"/>
      <c r="HVN137" s="293"/>
      <c r="HVO137" s="293"/>
      <c r="HVP137" s="293"/>
      <c r="HVQ137" s="293"/>
      <c r="HVR137" s="293"/>
      <c r="HVS137" s="293"/>
      <c r="HVT137" s="293"/>
      <c r="HVU137" s="293"/>
      <c r="HVV137" s="293"/>
      <c r="HVW137" s="293"/>
      <c r="HVX137" s="293"/>
      <c r="HVY137" s="293"/>
      <c r="HVZ137" s="293"/>
      <c r="HWA137" s="293"/>
      <c r="HWB137" s="293"/>
      <c r="HWC137" s="293"/>
      <c r="HWD137" s="293"/>
      <c r="HWE137" s="293"/>
      <c r="HWF137" s="293"/>
      <c r="HWG137" s="293"/>
      <c r="HWH137" s="293"/>
      <c r="HWI137" s="293"/>
      <c r="HWJ137" s="293"/>
      <c r="HWK137" s="293"/>
      <c r="HWL137" s="293"/>
      <c r="HWM137" s="293"/>
      <c r="HWN137" s="293"/>
      <c r="HWO137" s="293"/>
      <c r="HWP137" s="293"/>
      <c r="HWQ137" s="293"/>
      <c r="HWR137" s="293"/>
      <c r="HWS137" s="293"/>
      <c r="HWT137" s="293"/>
      <c r="HWU137" s="293"/>
      <c r="HWV137" s="293"/>
      <c r="HWW137" s="293"/>
      <c r="HWX137" s="293"/>
      <c r="HWY137" s="293"/>
      <c r="HWZ137" s="293"/>
      <c r="HXA137" s="293"/>
      <c r="HXB137" s="293"/>
      <c r="HXC137" s="293"/>
      <c r="HXD137" s="293"/>
      <c r="HXE137" s="293"/>
      <c r="HXF137" s="293"/>
      <c r="HXG137" s="293"/>
      <c r="HXH137" s="293"/>
      <c r="HXI137" s="293"/>
      <c r="HXJ137" s="293"/>
      <c r="HXK137" s="293"/>
      <c r="HXL137" s="293"/>
      <c r="HXM137" s="293"/>
      <c r="HXN137" s="293"/>
      <c r="HXO137" s="293"/>
      <c r="HXP137" s="293"/>
      <c r="HXQ137" s="293"/>
      <c r="HXR137" s="293"/>
      <c r="HXS137" s="293"/>
      <c r="HXT137" s="293"/>
      <c r="HXU137" s="293"/>
      <c r="HXV137" s="293"/>
      <c r="HXW137" s="293"/>
      <c r="HXX137" s="293"/>
      <c r="HXY137" s="293"/>
      <c r="HXZ137" s="293"/>
      <c r="HYA137" s="293"/>
      <c r="HYB137" s="293"/>
      <c r="HYC137" s="293"/>
      <c r="HYD137" s="293"/>
      <c r="HYE137" s="293"/>
      <c r="HYF137" s="293"/>
      <c r="HYG137" s="293"/>
      <c r="HYH137" s="293"/>
      <c r="HYI137" s="293"/>
      <c r="HYJ137" s="293"/>
      <c r="HYK137" s="293"/>
      <c r="HYL137" s="293"/>
      <c r="HYM137" s="293"/>
      <c r="HYN137" s="293"/>
      <c r="HYO137" s="293"/>
      <c r="HYP137" s="293"/>
      <c r="HYQ137" s="293"/>
      <c r="HYR137" s="293"/>
      <c r="HYS137" s="293"/>
      <c r="HYT137" s="293"/>
      <c r="HYU137" s="293"/>
      <c r="HYV137" s="293"/>
      <c r="HYW137" s="293"/>
      <c r="HYX137" s="293"/>
      <c r="HYY137" s="293"/>
      <c r="HYZ137" s="293"/>
      <c r="HZA137" s="293"/>
      <c r="HZB137" s="293"/>
      <c r="HZC137" s="293"/>
      <c r="HZD137" s="293"/>
      <c r="HZE137" s="293"/>
      <c r="HZF137" s="293"/>
      <c r="HZG137" s="293"/>
      <c r="HZH137" s="293"/>
      <c r="HZI137" s="293"/>
      <c r="HZJ137" s="293"/>
      <c r="HZK137" s="293"/>
      <c r="HZL137" s="293"/>
      <c r="HZM137" s="293"/>
      <c r="HZN137" s="293"/>
      <c r="HZO137" s="293"/>
      <c r="HZP137" s="293"/>
      <c r="HZQ137" s="293"/>
      <c r="HZR137" s="293"/>
      <c r="HZS137" s="293"/>
      <c r="HZT137" s="293"/>
      <c r="HZU137" s="293"/>
      <c r="HZV137" s="293"/>
      <c r="HZW137" s="293"/>
      <c r="HZX137" s="293"/>
      <c r="HZY137" s="293"/>
      <c r="HZZ137" s="293"/>
      <c r="IAA137" s="293"/>
      <c r="IAB137" s="293"/>
      <c r="IAC137" s="293"/>
      <c r="IAD137" s="293"/>
      <c r="IAE137" s="293"/>
      <c r="IAF137" s="293"/>
      <c r="IAG137" s="293"/>
      <c r="IAH137" s="293"/>
      <c r="IAI137" s="293"/>
      <c r="IAJ137" s="293"/>
      <c r="IAK137" s="293"/>
      <c r="IAL137" s="293"/>
      <c r="IAM137" s="293"/>
      <c r="IAN137" s="293"/>
      <c r="IAO137" s="293"/>
      <c r="IAP137" s="293"/>
      <c r="IAQ137" s="293"/>
      <c r="IAR137" s="293"/>
      <c r="IAS137" s="293"/>
      <c r="IAT137" s="293"/>
      <c r="IAU137" s="293"/>
      <c r="IAV137" s="293"/>
      <c r="IAW137" s="293"/>
      <c r="IAX137" s="293"/>
      <c r="IAY137" s="293"/>
      <c r="IAZ137" s="293"/>
      <c r="IBA137" s="293"/>
      <c r="IBB137" s="293"/>
      <c r="IBC137" s="293"/>
      <c r="IBD137" s="293"/>
      <c r="IBE137" s="293"/>
      <c r="IBF137" s="293"/>
      <c r="IBG137" s="293"/>
      <c r="IBH137" s="293"/>
      <c r="IBI137" s="293"/>
      <c r="IBJ137" s="293"/>
      <c r="IBK137" s="293"/>
      <c r="IBL137" s="293"/>
      <c r="IBM137" s="293"/>
      <c r="IBN137" s="293"/>
      <c r="IBO137" s="293"/>
      <c r="IBP137" s="293"/>
      <c r="IBQ137" s="293"/>
      <c r="IBR137" s="293"/>
      <c r="IBS137" s="293"/>
      <c r="IBT137" s="293"/>
      <c r="IBU137" s="293"/>
      <c r="IBV137" s="293"/>
      <c r="IBW137" s="293"/>
      <c r="IBX137" s="293"/>
      <c r="IBY137" s="293"/>
      <c r="IBZ137" s="293"/>
      <c r="ICA137" s="293"/>
      <c r="ICB137" s="293"/>
      <c r="ICC137" s="293"/>
      <c r="ICD137" s="293"/>
      <c r="ICE137" s="293"/>
      <c r="ICF137" s="293"/>
      <c r="ICG137" s="293"/>
      <c r="ICH137" s="293"/>
      <c r="ICI137" s="293"/>
      <c r="ICJ137" s="293"/>
      <c r="ICK137" s="293"/>
      <c r="ICL137" s="293"/>
      <c r="ICM137" s="293"/>
      <c r="ICN137" s="293"/>
      <c r="ICO137" s="293"/>
      <c r="ICP137" s="293"/>
      <c r="ICQ137" s="293"/>
      <c r="ICR137" s="293"/>
      <c r="ICS137" s="293"/>
      <c r="ICT137" s="293"/>
      <c r="ICU137" s="293"/>
      <c r="ICV137" s="293"/>
      <c r="ICW137" s="293"/>
      <c r="ICX137" s="293"/>
      <c r="ICY137" s="293"/>
      <c r="ICZ137" s="293"/>
      <c r="IDA137" s="293"/>
      <c r="IDB137" s="293"/>
      <c r="IDC137" s="293"/>
      <c r="IDD137" s="293"/>
      <c r="IDE137" s="293"/>
      <c r="IDF137" s="293"/>
      <c r="IDG137" s="293"/>
      <c r="IDH137" s="293"/>
      <c r="IDI137" s="293"/>
      <c r="IDJ137" s="293"/>
      <c r="IDK137" s="293"/>
      <c r="IDL137" s="293"/>
      <c r="IDM137" s="293"/>
      <c r="IDN137" s="293"/>
      <c r="IDO137" s="293"/>
      <c r="IDP137" s="293"/>
      <c r="IDQ137" s="293"/>
      <c r="IDR137" s="293"/>
      <c r="IDS137" s="293"/>
      <c r="IDT137" s="293"/>
      <c r="IDU137" s="293"/>
      <c r="IDV137" s="293"/>
      <c r="IDW137" s="293"/>
      <c r="IDX137" s="293"/>
      <c r="IDY137" s="293"/>
      <c r="IDZ137" s="293"/>
      <c r="IEA137" s="293"/>
      <c r="IEB137" s="293"/>
      <c r="IEC137" s="293"/>
      <c r="IED137" s="293"/>
      <c r="IEE137" s="293"/>
      <c r="IEF137" s="293"/>
      <c r="IEG137" s="293"/>
      <c r="IEH137" s="293"/>
      <c r="IEI137" s="293"/>
      <c r="IEJ137" s="293"/>
      <c r="IEK137" s="293"/>
      <c r="IEL137" s="293"/>
      <c r="IEM137" s="293"/>
      <c r="IEN137" s="293"/>
      <c r="IEO137" s="293"/>
      <c r="IEP137" s="293"/>
      <c r="IEQ137" s="293"/>
      <c r="IER137" s="293"/>
      <c r="IES137" s="293"/>
      <c r="IET137" s="293"/>
      <c r="IEU137" s="293"/>
      <c r="IEV137" s="293"/>
      <c r="IEW137" s="293"/>
      <c r="IEX137" s="293"/>
      <c r="IEY137" s="293"/>
      <c r="IEZ137" s="293"/>
      <c r="IFA137" s="293"/>
      <c r="IFB137" s="293"/>
      <c r="IFC137" s="293"/>
      <c r="IFD137" s="293"/>
      <c r="IFE137" s="293"/>
      <c r="IFF137" s="293"/>
      <c r="IFG137" s="293"/>
      <c r="IFH137" s="293"/>
      <c r="IFI137" s="293"/>
      <c r="IFJ137" s="293"/>
      <c r="IFK137" s="293"/>
      <c r="IFL137" s="293"/>
      <c r="IFM137" s="293"/>
      <c r="IFN137" s="293"/>
      <c r="IFO137" s="293"/>
      <c r="IFP137" s="293"/>
      <c r="IFQ137" s="293"/>
      <c r="IFR137" s="293"/>
      <c r="IFS137" s="293"/>
      <c r="IFT137" s="293"/>
      <c r="IFU137" s="293"/>
      <c r="IFV137" s="293"/>
      <c r="IFW137" s="293"/>
      <c r="IFX137" s="293"/>
      <c r="IFY137" s="293"/>
      <c r="IFZ137" s="293"/>
      <c r="IGA137" s="293"/>
      <c r="IGB137" s="293"/>
      <c r="IGC137" s="293"/>
      <c r="IGD137" s="293"/>
      <c r="IGE137" s="293"/>
      <c r="IGF137" s="293"/>
      <c r="IGG137" s="293"/>
      <c r="IGH137" s="293"/>
      <c r="IGI137" s="293"/>
      <c r="IGJ137" s="293"/>
      <c r="IGK137" s="293"/>
      <c r="IGL137" s="293"/>
      <c r="IGM137" s="293"/>
      <c r="IGN137" s="293"/>
      <c r="IGO137" s="293"/>
      <c r="IGP137" s="293"/>
      <c r="IGQ137" s="293"/>
      <c r="IGR137" s="293"/>
      <c r="IGS137" s="293"/>
      <c r="IGT137" s="293"/>
      <c r="IGU137" s="293"/>
      <c r="IGV137" s="293"/>
      <c r="IGW137" s="293"/>
      <c r="IGX137" s="293"/>
      <c r="IGY137" s="293"/>
      <c r="IGZ137" s="293"/>
      <c r="IHA137" s="293"/>
      <c r="IHB137" s="293"/>
      <c r="IHC137" s="293"/>
      <c r="IHD137" s="293"/>
      <c r="IHE137" s="293"/>
      <c r="IHF137" s="293"/>
      <c r="IHG137" s="293"/>
      <c r="IHH137" s="293"/>
      <c r="IHI137" s="293"/>
      <c r="IHJ137" s="293"/>
      <c r="IHK137" s="293"/>
      <c r="IHL137" s="293"/>
      <c r="IHM137" s="293"/>
      <c r="IHN137" s="293"/>
      <c r="IHO137" s="293"/>
      <c r="IHP137" s="293"/>
      <c r="IHQ137" s="293"/>
      <c r="IHR137" s="293"/>
      <c r="IHS137" s="293"/>
      <c r="IHT137" s="293"/>
      <c r="IHU137" s="293"/>
      <c r="IHV137" s="293"/>
      <c r="IHW137" s="293"/>
      <c r="IHX137" s="293"/>
      <c r="IHY137" s="293"/>
      <c r="IHZ137" s="293"/>
      <c r="IIA137" s="293"/>
      <c r="IIB137" s="293"/>
      <c r="IIC137" s="293"/>
      <c r="IID137" s="293"/>
      <c r="IIE137" s="293"/>
      <c r="IIF137" s="293"/>
      <c r="IIG137" s="293"/>
      <c r="IIH137" s="293"/>
      <c r="III137" s="293"/>
      <c r="IIJ137" s="293"/>
      <c r="IIK137" s="293"/>
      <c r="IIL137" s="293"/>
      <c r="IIM137" s="293"/>
      <c r="IIN137" s="293"/>
      <c r="IIO137" s="293"/>
      <c r="IIP137" s="293"/>
      <c r="IIQ137" s="293"/>
      <c r="IIR137" s="293"/>
      <c r="IIS137" s="293"/>
      <c r="IIT137" s="293"/>
      <c r="IIU137" s="293"/>
      <c r="IIV137" s="293"/>
      <c r="IIW137" s="293"/>
      <c r="IIX137" s="293"/>
      <c r="IIY137" s="293"/>
      <c r="IIZ137" s="293"/>
      <c r="IJA137" s="293"/>
      <c r="IJB137" s="293"/>
      <c r="IJC137" s="293"/>
      <c r="IJD137" s="293"/>
      <c r="IJE137" s="293"/>
      <c r="IJF137" s="293"/>
      <c r="IJG137" s="293"/>
      <c r="IJH137" s="293"/>
      <c r="IJI137" s="293"/>
      <c r="IJJ137" s="293"/>
      <c r="IJK137" s="293"/>
      <c r="IJL137" s="293"/>
      <c r="IJM137" s="293"/>
      <c r="IJN137" s="293"/>
      <c r="IJO137" s="293"/>
      <c r="IJP137" s="293"/>
      <c r="IJQ137" s="293"/>
      <c r="IJR137" s="293"/>
      <c r="IJS137" s="293"/>
      <c r="IJT137" s="293"/>
      <c r="IJU137" s="293"/>
      <c r="IJV137" s="293"/>
      <c r="IJW137" s="293"/>
      <c r="IJX137" s="293"/>
      <c r="IJY137" s="293"/>
      <c r="IJZ137" s="293"/>
      <c r="IKA137" s="293"/>
      <c r="IKB137" s="293"/>
      <c r="IKC137" s="293"/>
      <c r="IKD137" s="293"/>
      <c r="IKE137" s="293"/>
      <c r="IKF137" s="293"/>
      <c r="IKG137" s="293"/>
      <c r="IKH137" s="293"/>
      <c r="IKI137" s="293"/>
      <c r="IKJ137" s="293"/>
      <c r="IKK137" s="293"/>
      <c r="IKL137" s="293"/>
      <c r="IKM137" s="293"/>
      <c r="IKN137" s="293"/>
      <c r="IKO137" s="293"/>
      <c r="IKP137" s="293"/>
      <c r="IKQ137" s="293"/>
      <c r="IKR137" s="293"/>
      <c r="IKS137" s="293"/>
      <c r="IKT137" s="293"/>
      <c r="IKU137" s="293"/>
      <c r="IKV137" s="293"/>
      <c r="IKW137" s="293"/>
      <c r="IKX137" s="293"/>
      <c r="IKY137" s="293"/>
      <c r="IKZ137" s="293"/>
      <c r="ILA137" s="293"/>
      <c r="ILB137" s="293"/>
      <c r="ILC137" s="293"/>
      <c r="ILD137" s="293"/>
      <c r="ILE137" s="293"/>
      <c r="ILF137" s="293"/>
      <c r="ILG137" s="293"/>
      <c r="ILH137" s="293"/>
      <c r="ILI137" s="293"/>
      <c r="ILJ137" s="293"/>
      <c r="ILK137" s="293"/>
      <c r="ILL137" s="293"/>
      <c r="ILM137" s="293"/>
      <c r="ILN137" s="293"/>
      <c r="ILO137" s="293"/>
      <c r="ILP137" s="293"/>
      <c r="ILQ137" s="293"/>
      <c r="ILR137" s="293"/>
      <c r="ILS137" s="293"/>
      <c r="ILT137" s="293"/>
      <c r="ILU137" s="293"/>
      <c r="ILV137" s="293"/>
      <c r="ILW137" s="293"/>
      <c r="ILX137" s="293"/>
      <c r="ILY137" s="293"/>
      <c r="ILZ137" s="293"/>
      <c r="IMA137" s="293"/>
      <c r="IMB137" s="293"/>
      <c r="IMC137" s="293"/>
      <c r="IMD137" s="293"/>
      <c r="IME137" s="293"/>
      <c r="IMF137" s="293"/>
      <c r="IMG137" s="293"/>
      <c r="IMH137" s="293"/>
      <c r="IMI137" s="293"/>
      <c r="IMJ137" s="293"/>
      <c r="IMK137" s="293"/>
      <c r="IML137" s="293"/>
      <c r="IMM137" s="293"/>
      <c r="IMN137" s="293"/>
      <c r="IMO137" s="293"/>
      <c r="IMP137" s="293"/>
      <c r="IMQ137" s="293"/>
      <c r="IMR137" s="293"/>
      <c r="IMS137" s="293"/>
      <c r="IMT137" s="293"/>
      <c r="IMU137" s="293"/>
      <c r="IMV137" s="293"/>
      <c r="IMW137" s="293"/>
      <c r="IMX137" s="293"/>
      <c r="IMY137" s="293"/>
      <c r="IMZ137" s="293"/>
      <c r="INA137" s="293"/>
      <c r="INB137" s="293"/>
      <c r="INC137" s="293"/>
      <c r="IND137" s="293"/>
      <c r="INE137" s="293"/>
      <c r="INF137" s="293"/>
      <c r="ING137" s="293"/>
      <c r="INH137" s="293"/>
      <c r="INI137" s="293"/>
      <c r="INJ137" s="293"/>
      <c r="INK137" s="293"/>
      <c r="INL137" s="293"/>
      <c r="INM137" s="293"/>
      <c r="INN137" s="293"/>
      <c r="INO137" s="293"/>
      <c r="INP137" s="293"/>
      <c r="INQ137" s="293"/>
      <c r="INR137" s="293"/>
      <c r="INS137" s="293"/>
      <c r="INT137" s="293"/>
      <c r="INU137" s="293"/>
      <c r="INV137" s="293"/>
      <c r="INW137" s="293"/>
      <c r="INX137" s="293"/>
      <c r="INY137" s="293"/>
      <c r="INZ137" s="293"/>
      <c r="IOA137" s="293"/>
      <c r="IOB137" s="293"/>
      <c r="IOC137" s="293"/>
      <c r="IOD137" s="293"/>
      <c r="IOE137" s="293"/>
      <c r="IOF137" s="293"/>
      <c r="IOG137" s="293"/>
      <c r="IOH137" s="293"/>
      <c r="IOI137" s="293"/>
      <c r="IOJ137" s="293"/>
      <c r="IOK137" s="293"/>
      <c r="IOL137" s="293"/>
      <c r="IOM137" s="293"/>
      <c r="ION137" s="293"/>
      <c r="IOO137" s="293"/>
      <c r="IOP137" s="293"/>
      <c r="IOQ137" s="293"/>
      <c r="IOR137" s="293"/>
      <c r="IOS137" s="293"/>
      <c r="IOT137" s="293"/>
      <c r="IOU137" s="293"/>
      <c r="IOV137" s="293"/>
      <c r="IOW137" s="293"/>
      <c r="IOX137" s="293"/>
      <c r="IOY137" s="293"/>
      <c r="IOZ137" s="293"/>
      <c r="IPA137" s="293"/>
      <c r="IPB137" s="293"/>
      <c r="IPC137" s="293"/>
      <c r="IPD137" s="293"/>
      <c r="IPE137" s="293"/>
      <c r="IPF137" s="293"/>
      <c r="IPG137" s="293"/>
      <c r="IPH137" s="293"/>
      <c r="IPI137" s="293"/>
      <c r="IPJ137" s="293"/>
      <c r="IPK137" s="293"/>
      <c r="IPL137" s="293"/>
      <c r="IPM137" s="293"/>
      <c r="IPN137" s="293"/>
      <c r="IPO137" s="293"/>
      <c r="IPP137" s="293"/>
      <c r="IPQ137" s="293"/>
      <c r="IPR137" s="293"/>
      <c r="IPS137" s="293"/>
      <c r="IPT137" s="293"/>
      <c r="IPU137" s="293"/>
      <c r="IPV137" s="293"/>
      <c r="IPW137" s="293"/>
      <c r="IPX137" s="293"/>
      <c r="IPY137" s="293"/>
      <c r="IPZ137" s="293"/>
      <c r="IQA137" s="293"/>
      <c r="IQB137" s="293"/>
      <c r="IQC137" s="293"/>
      <c r="IQD137" s="293"/>
      <c r="IQE137" s="293"/>
      <c r="IQF137" s="293"/>
      <c r="IQG137" s="293"/>
      <c r="IQH137" s="293"/>
      <c r="IQI137" s="293"/>
      <c r="IQJ137" s="293"/>
      <c r="IQK137" s="293"/>
      <c r="IQL137" s="293"/>
      <c r="IQM137" s="293"/>
      <c r="IQN137" s="293"/>
      <c r="IQO137" s="293"/>
      <c r="IQP137" s="293"/>
      <c r="IQQ137" s="293"/>
      <c r="IQR137" s="293"/>
      <c r="IQS137" s="293"/>
      <c r="IQT137" s="293"/>
      <c r="IQU137" s="293"/>
      <c r="IQV137" s="293"/>
      <c r="IQW137" s="293"/>
      <c r="IQX137" s="293"/>
      <c r="IQY137" s="293"/>
      <c r="IQZ137" s="293"/>
      <c r="IRA137" s="293"/>
      <c r="IRB137" s="293"/>
      <c r="IRC137" s="293"/>
      <c r="IRD137" s="293"/>
      <c r="IRE137" s="293"/>
      <c r="IRF137" s="293"/>
      <c r="IRG137" s="293"/>
      <c r="IRH137" s="293"/>
      <c r="IRI137" s="293"/>
      <c r="IRJ137" s="293"/>
      <c r="IRK137" s="293"/>
      <c r="IRL137" s="293"/>
      <c r="IRM137" s="293"/>
      <c r="IRN137" s="293"/>
      <c r="IRO137" s="293"/>
      <c r="IRP137" s="293"/>
      <c r="IRQ137" s="293"/>
      <c r="IRR137" s="293"/>
      <c r="IRS137" s="293"/>
      <c r="IRT137" s="293"/>
      <c r="IRU137" s="293"/>
      <c r="IRV137" s="293"/>
      <c r="IRW137" s="293"/>
      <c r="IRX137" s="293"/>
      <c r="IRY137" s="293"/>
      <c r="IRZ137" s="293"/>
      <c r="ISA137" s="293"/>
      <c r="ISB137" s="293"/>
      <c r="ISC137" s="293"/>
      <c r="ISD137" s="293"/>
      <c r="ISE137" s="293"/>
      <c r="ISF137" s="293"/>
      <c r="ISG137" s="293"/>
      <c r="ISH137" s="293"/>
      <c r="ISI137" s="293"/>
      <c r="ISJ137" s="293"/>
      <c r="ISK137" s="293"/>
      <c r="ISL137" s="293"/>
      <c r="ISM137" s="293"/>
      <c r="ISN137" s="293"/>
      <c r="ISO137" s="293"/>
      <c r="ISP137" s="293"/>
      <c r="ISQ137" s="293"/>
      <c r="ISR137" s="293"/>
      <c r="ISS137" s="293"/>
      <c r="IST137" s="293"/>
      <c r="ISU137" s="293"/>
      <c r="ISV137" s="293"/>
      <c r="ISW137" s="293"/>
      <c r="ISX137" s="293"/>
      <c r="ISY137" s="293"/>
      <c r="ISZ137" s="293"/>
      <c r="ITA137" s="293"/>
      <c r="ITB137" s="293"/>
      <c r="ITC137" s="293"/>
      <c r="ITD137" s="293"/>
      <c r="ITE137" s="293"/>
      <c r="ITF137" s="293"/>
      <c r="ITG137" s="293"/>
      <c r="ITH137" s="293"/>
      <c r="ITI137" s="293"/>
      <c r="ITJ137" s="293"/>
      <c r="ITK137" s="293"/>
      <c r="ITL137" s="293"/>
      <c r="ITM137" s="293"/>
      <c r="ITN137" s="293"/>
      <c r="ITO137" s="293"/>
      <c r="ITP137" s="293"/>
      <c r="ITQ137" s="293"/>
      <c r="ITR137" s="293"/>
      <c r="ITS137" s="293"/>
      <c r="ITT137" s="293"/>
      <c r="ITU137" s="293"/>
      <c r="ITV137" s="293"/>
      <c r="ITW137" s="293"/>
      <c r="ITX137" s="293"/>
      <c r="ITY137" s="293"/>
      <c r="ITZ137" s="293"/>
      <c r="IUA137" s="293"/>
      <c r="IUB137" s="293"/>
      <c r="IUC137" s="293"/>
      <c r="IUD137" s="293"/>
      <c r="IUE137" s="293"/>
      <c r="IUF137" s="293"/>
      <c r="IUG137" s="293"/>
      <c r="IUH137" s="293"/>
      <c r="IUI137" s="293"/>
      <c r="IUJ137" s="293"/>
      <c r="IUK137" s="293"/>
      <c r="IUL137" s="293"/>
      <c r="IUM137" s="293"/>
      <c r="IUN137" s="293"/>
      <c r="IUO137" s="293"/>
      <c r="IUP137" s="293"/>
      <c r="IUQ137" s="293"/>
      <c r="IUR137" s="293"/>
      <c r="IUS137" s="293"/>
      <c r="IUT137" s="293"/>
      <c r="IUU137" s="293"/>
      <c r="IUV137" s="293"/>
      <c r="IUW137" s="293"/>
      <c r="IUX137" s="293"/>
      <c r="IUY137" s="293"/>
      <c r="IUZ137" s="293"/>
      <c r="IVA137" s="293"/>
      <c r="IVB137" s="293"/>
      <c r="IVC137" s="293"/>
      <c r="IVD137" s="293"/>
      <c r="IVE137" s="293"/>
      <c r="IVF137" s="293"/>
      <c r="IVG137" s="293"/>
      <c r="IVH137" s="293"/>
      <c r="IVI137" s="293"/>
      <c r="IVJ137" s="293"/>
      <c r="IVK137" s="293"/>
      <c r="IVL137" s="293"/>
      <c r="IVM137" s="293"/>
      <c r="IVN137" s="293"/>
      <c r="IVO137" s="293"/>
      <c r="IVP137" s="293"/>
      <c r="IVQ137" s="293"/>
      <c r="IVR137" s="293"/>
      <c r="IVS137" s="293"/>
      <c r="IVT137" s="293"/>
      <c r="IVU137" s="293"/>
      <c r="IVV137" s="293"/>
      <c r="IVW137" s="293"/>
      <c r="IVX137" s="293"/>
      <c r="IVY137" s="293"/>
      <c r="IVZ137" s="293"/>
      <c r="IWA137" s="293"/>
      <c r="IWB137" s="293"/>
      <c r="IWC137" s="293"/>
      <c r="IWD137" s="293"/>
      <c r="IWE137" s="293"/>
      <c r="IWF137" s="293"/>
      <c r="IWG137" s="293"/>
      <c r="IWH137" s="293"/>
      <c r="IWI137" s="293"/>
      <c r="IWJ137" s="293"/>
      <c r="IWK137" s="293"/>
      <c r="IWL137" s="293"/>
      <c r="IWM137" s="293"/>
      <c r="IWN137" s="293"/>
      <c r="IWO137" s="293"/>
      <c r="IWP137" s="293"/>
      <c r="IWQ137" s="293"/>
      <c r="IWR137" s="293"/>
      <c r="IWS137" s="293"/>
      <c r="IWT137" s="293"/>
      <c r="IWU137" s="293"/>
      <c r="IWV137" s="293"/>
      <c r="IWW137" s="293"/>
      <c r="IWX137" s="293"/>
      <c r="IWY137" s="293"/>
      <c r="IWZ137" s="293"/>
      <c r="IXA137" s="293"/>
      <c r="IXB137" s="293"/>
      <c r="IXC137" s="293"/>
      <c r="IXD137" s="293"/>
      <c r="IXE137" s="293"/>
      <c r="IXF137" s="293"/>
      <c r="IXG137" s="293"/>
      <c r="IXH137" s="293"/>
      <c r="IXI137" s="293"/>
      <c r="IXJ137" s="293"/>
      <c r="IXK137" s="293"/>
      <c r="IXL137" s="293"/>
      <c r="IXM137" s="293"/>
      <c r="IXN137" s="293"/>
      <c r="IXO137" s="293"/>
      <c r="IXP137" s="293"/>
      <c r="IXQ137" s="293"/>
      <c r="IXR137" s="293"/>
      <c r="IXS137" s="293"/>
      <c r="IXT137" s="293"/>
      <c r="IXU137" s="293"/>
      <c r="IXV137" s="293"/>
      <c r="IXW137" s="293"/>
      <c r="IXX137" s="293"/>
      <c r="IXY137" s="293"/>
      <c r="IXZ137" s="293"/>
      <c r="IYA137" s="293"/>
      <c r="IYB137" s="293"/>
      <c r="IYC137" s="293"/>
      <c r="IYD137" s="293"/>
      <c r="IYE137" s="293"/>
      <c r="IYF137" s="293"/>
      <c r="IYG137" s="293"/>
      <c r="IYH137" s="293"/>
      <c r="IYI137" s="293"/>
      <c r="IYJ137" s="293"/>
      <c r="IYK137" s="293"/>
      <c r="IYL137" s="293"/>
      <c r="IYM137" s="293"/>
      <c r="IYN137" s="293"/>
      <c r="IYO137" s="293"/>
      <c r="IYP137" s="293"/>
      <c r="IYQ137" s="293"/>
      <c r="IYR137" s="293"/>
      <c r="IYS137" s="293"/>
      <c r="IYT137" s="293"/>
      <c r="IYU137" s="293"/>
      <c r="IYV137" s="293"/>
      <c r="IYW137" s="293"/>
      <c r="IYX137" s="293"/>
      <c r="IYY137" s="293"/>
      <c r="IYZ137" s="293"/>
      <c r="IZA137" s="293"/>
      <c r="IZB137" s="293"/>
      <c r="IZC137" s="293"/>
      <c r="IZD137" s="293"/>
      <c r="IZE137" s="293"/>
      <c r="IZF137" s="293"/>
      <c r="IZG137" s="293"/>
      <c r="IZH137" s="293"/>
      <c r="IZI137" s="293"/>
      <c r="IZJ137" s="293"/>
      <c r="IZK137" s="293"/>
      <c r="IZL137" s="293"/>
      <c r="IZM137" s="293"/>
      <c r="IZN137" s="293"/>
      <c r="IZO137" s="293"/>
      <c r="IZP137" s="293"/>
      <c r="IZQ137" s="293"/>
      <c r="IZR137" s="293"/>
      <c r="IZS137" s="293"/>
      <c r="IZT137" s="293"/>
      <c r="IZU137" s="293"/>
      <c r="IZV137" s="293"/>
      <c r="IZW137" s="293"/>
      <c r="IZX137" s="293"/>
      <c r="IZY137" s="293"/>
      <c r="IZZ137" s="293"/>
      <c r="JAA137" s="293"/>
      <c r="JAB137" s="293"/>
      <c r="JAC137" s="293"/>
      <c r="JAD137" s="293"/>
      <c r="JAE137" s="293"/>
      <c r="JAF137" s="293"/>
      <c r="JAG137" s="293"/>
      <c r="JAH137" s="293"/>
      <c r="JAI137" s="293"/>
      <c r="JAJ137" s="293"/>
      <c r="JAK137" s="293"/>
      <c r="JAL137" s="293"/>
      <c r="JAM137" s="293"/>
      <c r="JAN137" s="293"/>
      <c r="JAO137" s="293"/>
      <c r="JAP137" s="293"/>
      <c r="JAQ137" s="293"/>
      <c r="JAR137" s="293"/>
      <c r="JAS137" s="293"/>
      <c r="JAT137" s="293"/>
      <c r="JAU137" s="293"/>
      <c r="JAV137" s="293"/>
      <c r="JAW137" s="293"/>
      <c r="JAX137" s="293"/>
      <c r="JAY137" s="293"/>
      <c r="JAZ137" s="293"/>
      <c r="JBA137" s="293"/>
      <c r="JBB137" s="293"/>
      <c r="JBC137" s="293"/>
      <c r="JBD137" s="293"/>
      <c r="JBE137" s="293"/>
      <c r="JBF137" s="293"/>
      <c r="JBG137" s="293"/>
      <c r="JBH137" s="293"/>
      <c r="JBI137" s="293"/>
      <c r="JBJ137" s="293"/>
      <c r="JBK137" s="293"/>
      <c r="JBL137" s="293"/>
      <c r="JBM137" s="293"/>
      <c r="JBN137" s="293"/>
      <c r="JBO137" s="293"/>
      <c r="JBP137" s="293"/>
      <c r="JBQ137" s="293"/>
      <c r="JBR137" s="293"/>
      <c r="JBS137" s="293"/>
      <c r="JBT137" s="293"/>
      <c r="JBU137" s="293"/>
      <c r="JBV137" s="293"/>
      <c r="JBW137" s="293"/>
      <c r="JBX137" s="293"/>
      <c r="JBY137" s="293"/>
      <c r="JBZ137" s="293"/>
      <c r="JCA137" s="293"/>
      <c r="JCB137" s="293"/>
      <c r="JCC137" s="293"/>
      <c r="JCD137" s="293"/>
      <c r="JCE137" s="293"/>
      <c r="JCF137" s="293"/>
      <c r="JCG137" s="293"/>
      <c r="JCH137" s="293"/>
      <c r="JCI137" s="293"/>
      <c r="JCJ137" s="293"/>
      <c r="JCK137" s="293"/>
      <c r="JCL137" s="293"/>
      <c r="JCM137" s="293"/>
      <c r="JCN137" s="293"/>
      <c r="JCO137" s="293"/>
      <c r="JCP137" s="293"/>
      <c r="JCQ137" s="293"/>
      <c r="JCR137" s="293"/>
      <c r="JCS137" s="293"/>
      <c r="JCT137" s="293"/>
      <c r="JCU137" s="293"/>
      <c r="JCV137" s="293"/>
      <c r="JCW137" s="293"/>
      <c r="JCX137" s="293"/>
      <c r="JCY137" s="293"/>
      <c r="JCZ137" s="293"/>
      <c r="JDA137" s="293"/>
      <c r="JDB137" s="293"/>
      <c r="JDC137" s="293"/>
      <c r="JDD137" s="293"/>
      <c r="JDE137" s="293"/>
      <c r="JDF137" s="293"/>
      <c r="JDG137" s="293"/>
      <c r="JDH137" s="293"/>
      <c r="JDI137" s="293"/>
      <c r="JDJ137" s="293"/>
      <c r="JDK137" s="293"/>
      <c r="JDL137" s="293"/>
      <c r="JDM137" s="293"/>
      <c r="JDN137" s="293"/>
      <c r="JDO137" s="293"/>
      <c r="JDP137" s="293"/>
      <c r="JDQ137" s="293"/>
      <c r="JDR137" s="293"/>
      <c r="JDS137" s="293"/>
      <c r="JDT137" s="293"/>
      <c r="JDU137" s="293"/>
      <c r="JDV137" s="293"/>
      <c r="JDW137" s="293"/>
      <c r="JDX137" s="293"/>
      <c r="JDY137" s="293"/>
      <c r="JDZ137" s="293"/>
      <c r="JEA137" s="293"/>
      <c r="JEB137" s="293"/>
      <c r="JEC137" s="293"/>
      <c r="JED137" s="293"/>
      <c r="JEE137" s="293"/>
      <c r="JEF137" s="293"/>
      <c r="JEG137" s="293"/>
      <c r="JEH137" s="293"/>
      <c r="JEI137" s="293"/>
      <c r="JEJ137" s="293"/>
      <c r="JEK137" s="293"/>
      <c r="JEL137" s="293"/>
      <c r="JEM137" s="293"/>
      <c r="JEN137" s="293"/>
      <c r="JEO137" s="293"/>
      <c r="JEP137" s="293"/>
      <c r="JEQ137" s="293"/>
      <c r="JER137" s="293"/>
      <c r="JES137" s="293"/>
      <c r="JET137" s="293"/>
      <c r="JEU137" s="293"/>
      <c r="JEV137" s="293"/>
      <c r="JEW137" s="293"/>
      <c r="JEX137" s="293"/>
      <c r="JEY137" s="293"/>
      <c r="JEZ137" s="293"/>
      <c r="JFA137" s="293"/>
      <c r="JFB137" s="293"/>
      <c r="JFC137" s="293"/>
      <c r="JFD137" s="293"/>
      <c r="JFE137" s="293"/>
      <c r="JFF137" s="293"/>
      <c r="JFG137" s="293"/>
      <c r="JFH137" s="293"/>
      <c r="JFI137" s="293"/>
      <c r="JFJ137" s="293"/>
      <c r="JFK137" s="293"/>
      <c r="JFL137" s="293"/>
      <c r="JFM137" s="293"/>
      <c r="JFN137" s="293"/>
      <c r="JFO137" s="293"/>
      <c r="JFP137" s="293"/>
      <c r="JFQ137" s="293"/>
      <c r="JFR137" s="293"/>
      <c r="JFS137" s="293"/>
      <c r="JFT137" s="293"/>
      <c r="JFU137" s="293"/>
      <c r="JFV137" s="293"/>
      <c r="JFW137" s="293"/>
      <c r="JFX137" s="293"/>
      <c r="JFY137" s="293"/>
      <c r="JFZ137" s="293"/>
      <c r="JGA137" s="293"/>
      <c r="JGB137" s="293"/>
      <c r="JGC137" s="293"/>
      <c r="JGD137" s="293"/>
      <c r="JGE137" s="293"/>
      <c r="JGF137" s="293"/>
      <c r="JGG137" s="293"/>
      <c r="JGH137" s="293"/>
      <c r="JGI137" s="293"/>
      <c r="JGJ137" s="293"/>
      <c r="JGK137" s="293"/>
      <c r="JGL137" s="293"/>
      <c r="JGM137" s="293"/>
      <c r="JGN137" s="293"/>
      <c r="JGO137" s="293"/>
      <c r="JGP137" s="293"/>
      <c r="JGQ137" s="293"/>
      <c r="JGR137" s="293"/>
      <c r="JGS137" s="293"/>
      <c r="JGT137" s="293"/>
      <c r="JGU137" s="293"/>
      <c r="JGV137" s="293"/>
      <c r="JGW137" s="293"/>
      <c r="JGX137" s="293"/>
      <c r="JGY137" s="293"/>
      <c r="JGZ137" s="293"/>
      <c r="JHA137" s="293"/>
      <c r="JHB137" s="293"/>
      <c r="JHC137" s="293"/>
      <c r="JHD137" s="293"/>
      <c r="JHE137" s="293"/>
      <c r="JHF137" s="293"/>
      <c r="JHG137" s="293"/>
      <c r="JHH137" s="293"/>
      <c r="JHI137" s="293"/>
      <c r="JHJ137" s="293"/>
      <c r="JHK137" s="293"/>
      <c r="JHL137" s="293"/>
      <c r="JHM137" s="293"/>
      <c r="JHN137" s="293"/>
      <c r="JHO137" s="293"/>
      <c r="JHP137" s="293"/>
      <c r="JHQ137" s="293"/>
      <c r="JHR137" s="293"/>
      <c r="JHS137" s="293"/>
      <c r="JHT137" s="293"/>
      <c r="JHU137" s="293"/>
      <c r="JHV137" s="293"/>
      <c r="JHW137" s="293"/>
      <c r="JHX137" s="293"/>
      <c r="JHY137" s="293"/>
      <c r="JHZ137" s="293"/>
      <c r="JIA137" s="293"/>
      <c r="JIB137" s="293"/>
      <c r="JIC137" s="293"/>
      <c r="JID137" s="293"/>
      <c r="JIE137" s="293"/>
      <c r="JIF137" s="293"/>
      <c r="JIG137" s="293"/>
      <c r="JIH137" s="293"/>
      <c r="JII137" s="293"/>
      <c r="JIJ137" s="293"/>
      <c r="JIK137" s="293"/>
      <c r="JIL137" s="293"/>
      <c r="JIM137" s="293"/>
      <c r="JIN137" s="293"/>
      <c r="JIO137" s="293"/>
      <c r="JIP137" s="293"/>
      <c r="JIQ137" s="293"/>
      <c r="JIR137" s="293"/>
      <c r="JIS137" s="293"/>
      <c r="JIT137" s="293"/>
      <c r="JIU137" s="293"/>
      <c r="JIV137" s="293"/>
      <c r="JIW137" s="293"/>
      <c r="JIX137" s="293"/>
      <c r="JIY137" s="293"/>
      <c r="JIZ137" s="293"/>
      <c r="JJA137" s="293"/>
      <c r="JJB137" s="293"/>
      <c r="JJC137" s="293"/>
      <c r="JJD137" s="293"/>
      <c r="JJE137" s="293"/>
      <c r="JJF137" s="293"/>
      <c r="JJG137" s="293"/>
      <c r="JJH137" s="293"/>
      <c r="JJI137" s="293"/>
      <c r="JJJ137" s="293"/>
      <c r="JJK137" s="293"/>
      <c r="JJL137" s="293"/>
      <c r="JJM137" s="293"/>
      <c r="JJN137" s="293"/>
      <c r="JJO137" s="293"/>
      <c r="JJP137" s="293"/>
      <c r="JJQ137" s="293"/>
      <c r="JJR137" s="293"/>
      <c r="JJS137" s="293"/>
      <c r="JJT137" s="293"/>
      <c r="JJU137" s="293"/>
      <c r="JJV137" s="293"/>
      <c r="JJW137" s="293"/>
      <c r="JJX137" s="293"/>
      <c r="JJY137" s="293"/>
      <c r="JJZ137" s="293"/>
      <c r="JKA137" s="293"/>
      <c r="JKB137" s="293"/>
      <c r="JKC137" s="293"/>
      <c r="JKD137" s="293"/>
      <c r="JKE137" s="293"/>
      <c r="JKF137" s="293"/>
      <c r="JKG137" s="293"/>
      <c r="JKH137" s="293"/>
      <c r="JKI137" s="293"/>
      <c r="JKJ137" s="293"/>
      <c r="JKK137" s="293"/>
      <c r="JKL137" s="293"/>
      <c r="JKM137" s="293"/>
      <c r="JKN137" s="293"/>
      <c r="JKO137" s="293"/>
      <c r="JKP137" s="293"/>
      <c r="JKQ137" s="293"/>
      <c r="JKR137" s="293"/>
      <c r="JKS137" s="293"/>
      <c r="JKT137" s="293"/>
      <c r="JKU137" s="293"/>
      <c r="JKV137" s="293"/>
      <c r="JKW137" s="293"/>
      <c r="JKX137" s="293"/>
      <c r="JKY137" s="293"/>
      <c r="JKZ137" s="293"/>
      <c r="JLA137" s="293"/>
      <c r="JLB137" s="293"/>
      <c r="JLC137" s="293"/>
      <c r="JLD137" s="293"/>
      <c r="JLE137" s="293"/>
      <c r="JLF137" s="293"/>
      <c r="JLG137" s="293"/>
      <c r="JLH137" s="293"/>
      <c r="JLI137" s="293"/>
      <c r="JLJ137" s="293"/>
      <c r="JLK137" s="293"/>
      <c r="JLL137" s="293"/>
      <c r="JLM137" s="293"/>
      <c r="JLN137" s="293"/>
      <c r="JLO137" s="293"/>
      <c r="JLP137" s="293"/>
      <c r="JLQ137" s="293"/>
      <c r="JLR137" s="293"/>
      <c r="JLS137" s="293"/>
      <c r="JLT137" s="293"/>
      <c r="JLU137" s="293"/>
      <c r="JLV137" s="293"/>
      <c r="JLW137" s="293"/>
      <c r="JLX137" s="293"/>
      <c r="JLY137" s="293"/>
      <c r="JLZ137" s="293"/>
      <c r="JMA137" s="293"/>
      <c r="JMB137" s="293"/>
      <c r="JMC137" s="293"/>
      <c r="JMD137" s="293"/>
      <c r="JME137" s="293"/>
      <c r="JMF137" s="293"/>
      <c r="JMG137" s="293"/>
      <c r="JMH137" s="293"/>
      <c r="JMI137" s="293"/>
      <c r="JMJ137" s="293"/>
      <c r="JMK137" s="293"/>
      <c r="JML137" s="293"/>
      <c r="JMM137" s="293"/>
      <c r="JMN137" s="293"/>
      <c r="JMO137" s="293"/>
      <c r="JMP137" s="293"/>
      <c r="JMQ137" s="293"/>
      <c r="JMR137" s="293"/>
      <c r="JMS137" s="293"/>
      <c r="JMT137" s="293"/>
      <c r="JMU137" s="293"/>
      <c r="JMV137" s="293"/>
      <c r="JMW137" s="293"/>
      <c r="JMX137" s="293"/>
      <c r="JMY137" s="293"/>
      <c r="JMZ137" s="293"/>
      <c r="JNA137" s="293"/>
      <c r="JNB137" s="293"/>
      <c r="JNC137" s="293"/>
      <c r="JND137" s="293"/>
      <c r="JNE137" s="293"/>
      <c r="JNF137" s="293"/>
      <c r="JNG137" s="293"/>
      <c r="JNH137" s="293"/>
      <c r="JNI137" s="293"/>
      <c r="JNJ137" s="293"/>
      <c r="JNK137" s="293"/>
      <c r="JNL137" s="293"/>
      <c r="JNM137" s="293"/>
      <c r="JNN137" s="293"/>
      <c r="JNO137" s="293"/>
      <c r="JNP137" s="293"/>
      <c r="JNQ137" s="293"/>
      <c r="JNR137" s="293"/>
      <c r="JNS137" s="293"/>
      <c r="JNT137" s="293"/>
      <c r="JNU137" s="293"/>
      <c r="JNV137" s="293"/>
      <c r="JNW137" s="293"/>
      <c r="JNX137" s="293"/>
      <c r="JNY137" s="293"/>
      <c r="JNZ137" s="293"/>
      <c r="JOA137" s="293"/>
      <c r="JOB137" s="293"/>
      <c r="JOC137" s="293"/>
      <c r="JOD137" s="293"/>
      <c r="JOE137" s="293"/>
      <c r="JOF137" s="293"/>
      <c r="JOG137" s="293"/>
      <c r="JOH137" s="293"/>
      <c r="JOI137" s="293"/>
      <c r="JOJ137" s="293"/>
      <c r="JOK137" s="293"/>
      <c r="JOL137" s="293"/>
      <c r="JOM137" s="293"/>
      <c r="JON137" s="293"/>
      <c r="JOO137" s="293"/>
      <c r="JOP137" s="293"/>
      <c r="JOQ137" s="293"/>
      <c r="JOR137" s="293"/>
      <c r="JOS137" s="293"/>
      <c r="JOT137" s="293"/>
      <c r="JOU137" s="293"/>
      <c r="JOV137" s="293"/>
      <c r="JOW137" s="293"/>
      <c r="JOX137" s="293"/>
      <c r="JOY137" s="293"/>
      <c r="JOZ137" s="293"/>
      <c r="JPA137" s="293"/>
      <c r="JPB137" s="293"/>
      <c r="JPC137" s="293"/>
      <c r="JPD137" s="293"/>
      <c r="JPE137" s="293"/>
      <c r="JPF137" s="293"/>
      <c r="JPG137" s="293"/>
      <c r="JPH137" s="293"/>
      <c r="JPI137" s="293"/>
      <c r="JPJ137" s="293"/>
      <c r="JPK137" s="293"/>
      <c r="JPL137" s="293"/>
      <c r="JPM137" s="293"/>
      <c r="JPN137" s="293"/>
      <c r="JPO137" s="293"/>
      <c r="JPP137" s="293"/>
      <c r="JPQ137" s="293"/>
      <c r="JPR137" s="293"/>
      <c r="JPS137" s="293"/>
      <c r="JPT137" s="293"/>
      <c r="JPU137" s="293"/>
      <c r="JPV137" s="293"/>
      <c r="JPW137" s="293"/>
      <c r="JPX137" s="293"/>
      <c r="JPY137" s="293"/>
      <c r="JPZ137" s="293"/>
      <c r="JQA137" s="293"/>
      <c r="JQB137" s="293"/>
      <c r="JQC137" s="293"/>
      <c r="JQD137" s="293"/>
      <c r="JQE137" s="293"/>
      <c r="JQF137" s="293"/>
      <c r="JQG137" s="293"/>
      <c r="JQH137" s="293"/>
      <c r="JQI137" s="293"/>
      <c r="JQJ137" s="293"/>
      <c r="JQK137" s="293"/>
      <c r="JQL137" s="293"/>
      <c r="JQM137" s="293"/>
      <c r="JQN137" s="293"/>
      <c r="JQO137" s="293"/>
      <c r="JQP137" s="293"/>
      <c r="JQQ137" s="293"/>
      <c r="JQR137" s="293"/>
      <c r="JQS137" s="293"/>
      <c r="JQT137" s="293"/>
      <c r="JQU137" s="293"/>
      <c r="JQV137" s="293"/>
      <c r="JQW137" s="293"/>
      <c r="JQX137" s="293"/>
      <c r="JQY137" s="293"/>
      <c r="JQZ137" s="293"/>
      <c r="JRA137" s="293"/>
      <c r="JRB137" s="293"/>
      <c r="JRC137" s="293"/>
      <c r="JRD137" s="293"/>
      <c r="JRE137" s="293"/>
      <c r="JRF137" s="293"/>
      <c r="JRG137" s="293"/>
      <c r="JRH137" s="293"/>
      <c r="JRI137" s="293"/>
      <c r="JRJ137" s="293"/>
      <c r="JRK137" s="293"/>
      <c r="JRL137" s="293"/>
      <c r="JRM137" s="293"/>
      <c r="JRN137" s="293"/>
      <c r="JRO137" s="293"/>
      <c r="JRP137" s="293"/>
      <c r="JRQ137" s="293"/>
      <c r="JRR137" s="293"/>
      <c r="JRS137" s="293"/>
      <c r="JRT137" s="293"/>
      <c r="JRU137" s="293"/>
      <c r="JRV137" s="293"/>
      <c r="JRW137" s="293"/>
      <c r="JRX137" s="293"/>
      <c r="JRY137" s="293"/>
      <c r="JRZ137" s="293"/>
      <c r="JSA137" s="293"/>
      <c r="JSB137" s="293"/>
      <c r="JSC137" s="293"/>
      <c r="JSD137" s="293"/>
      <c r="JSE137" s="293"/>
      <c r="JSF137" s="293"/>
      <c r="JSG137" s="293"/>
      <c r="JSH137" s="293"/>
      <c r="JSI137" s="293"/>
      <c r="JSJ137" s="293"/>
      <c r="JSK137" s="293"/>
      <c r="JSL137" s="293"/>
      <c r="JSM137" s="293"/>
      <c r="JSN137" s="293"/>
      <c r="JSO137" s="293"/>
      <c r="JSP137" s="293"/>
      <c r="JSQ137" s="293"/>
      <c r="JSR137" s="293"/>
      <c r="JSS137" s="293"/>
      <c r="JST137" s="293"/>
      <c r="JSU137" s="293"/>
      <c r="JSV137" s="293"/>
      <c r="JSW137" s="293"/>
      <c r="JSX137" s="293"/>
      <c r="JSY137" s="293"/>
      <c r="JSZ137" s="293"/>
      <c r="JTA137" s="293"/>
      <c r="JTB137" s="293"/>
      <c r="JTC137" s="293"/>
      <c r="JTD137" s="293"/>
      <c r="JTE137" s="293"/>
      <c r="JTF137" s="293"/>
      <c r="JTG137" s="293"/>
      <c r="JTH137" s="293"/>
      <c r="JTI137" s="293"/>
      <c r="JTJ137" s="293"/>
      <c r="JTK137" s="293"/>
      <c r="JTL137" s="293"/>
      <c r="JTM137" s="293"/>
      <c r="JTN137" s="293"/>
      <c r="JTO137" s="293"/>
      <c r="JTP137" s="293"/>
      <c r="JTQ137" s="293"/>
      <c r="JTR137" s="293"/>
      <c r="JTS137" s="293"/>
      <c r="JTT137" s="293"/>
      <c r="JTU137" s="293"/>
      <c r="JTV137" s="293"/>
      <c r="JTW137" s="293"/>
      <c r="JTX137" s="293"/>
      <c r="JTY137" s="293"/>
      <c r="JTZ137" s="293"/>
      <c r="JUA137" s="293"/>
      <c r="JUB137" s="293"/>
      <c r="JUC137" s="293"/>
      <c r="JUD137" s="293"/>
      <c r="JUE137" s="293"/>
      <c r="JUF137" s="293"/>
      <c r="JUG137" s="293"/>
      <c r="JUH137" s="293"/>
      <c r="JUI137" s="293"/>
      <c r="JUJ137" s="293"/>
      <c r="JUK137" s="293"/>
      <c r="JUL137" s="293"/>
      <c r="JUM137" s="293"/>
      <c r="JUN137" s="293"/>
      <c r="JUO137" s="293"/>
      <c r="JUP137" s="293"/>
      <c r="JUQ137" s="293"/>
      <c r="JUR137" s="293"/>
      <c r="JUS137" s="293"/>
      <c r="JUT137" s="293"/>
      <c r="JUU137" s="293"/>
      <c r="JUV137" s="293"/>
      <c r="JUW137" s="293"/>
      <c r="JUX137" s="293"/>
      <c r="JUY137" s="293"/>
      <c r="JUZ137" s="293"/>
      <c r="JVA137" s="293"/>
      <c r="JVB137" s="293"/>
      <c r="JVC137" s="293"/>
      <c r="JVD137" s="293"/>
      <c r="JVE137" s="293"/>
      <c r="JVF137" s="293"/>
      <c r="JVG137" s="293"/>
      <c r="JVH137" s="293"/>
      <c r="JVI137" s="293"/>
      <c r="JVJ137" s="293"/>
      <c r="JVK137" s="293"/>
      <c r="JVL137" s="293"/>
      <c r="JVM137" s="293"/>
      <c r="JVN137" s="293"/>
      <c r="JVO137" s="293"/>
      <c r="JVP137" s="293"/>
      <c r="JVQ137" s="293"/>
      <c r="JVR137" s="293"/>
      <c r="JVS137" s="293"/>
      <c r="JVT137" s="293"/>
      <c r="JVU137" s="293"/>
      <c r="JVV137" s="293"/>
      <c r="JVW137" s="293"/>
      <c r="JVX137" s="293"/>
      <c r="JVY137" s="293"/>
      <c r="JVZ137" s="293"/>
      <c r="JWA137" s="293"/>
      <c r="JWB137" s="293"/>
      <c r="JWC137" s="293"/>
      <c r="JWD137" s="293"/>
      <c r="JWE137" s="293"/>
      <c r="JWF137" s="293"/>
      <c r="JWG137" s="293"/>
      <c r="JWH137" s="293"/>
      <c r="JWI137" s="293"/>
      <c r="JWJ137" s="293"/>
      <c r="JWK137" s="293"/>
      <c r="JWL137" s="293"/>
      <c r="JWM137" s="293"/>
      <c r="JWN137" s="293"/>
      <c r="JWO137" s="293"/>
      <c r="JWP137" s="293"/>
      <c r="JWQ137" s="293"/>
      <c r="JWR137" s="293"/>
      <c r="JWS137" s="293"/>
      <c r="JWT137" s="293"/>
      <c r="JWU137" s="293"/>
      <c r="JWV137" s="293"/>
      <c r="JWW137" s="293"/>
      <c r="JWX137" s="293"/>
      <c r="JWY137" s="293"/>
      <c r="JWZ137" s="293"/>
      <c r="JXA137" s="293"/>
      <c r="JXB137" s="293"/>
      <c r="JXC137" s="293"/>
      <c r="JXD137" s="293"/>
      <c r="JXE137" s="293"/>
      <c r="JXF137" s="293"/>
      <c r="JXG137" s="293"/>
      <c r="JXH137" s="293"/>
      <c r="JXI137" s="293"/>
      <c r="JXJ137" s="293"/>
      <c r="JXK137" s="293"/>
      <c r="JXL137" s="293"/>
      <c r="JXM137" s="293"/>
      <c r="JXN137" s="293"/>
      <c r="JXO137" s="293"/>
      <c r="JXP137" s="293"/>
      <c r="JXQ137" s="293"/>
      <c r="JXR137" s="293"/>
      <c r="JXS137" s="293"/>
      <c r="JXT137" s="293"/>
      <c r="JXU137" s="293"/>
      <c r="JXV137" s="293"/>
      <c r="JXW137" s="293"/>
      <c r="JXX137" s="293"/>
      <c r="JXY137" s="293"/>
      <c r="JXZ137" s="293"/>
      <c r="JYA137" s="293"/>
      <c r="JYB137" s="293"/>
      <c r="JYC137" s="293"/>
      <c r="JYD137" s="293"/>
      <c r="JYE137" s="293"/>
      <c r="JYF137" s="293"/>
      <c r="JYG137" s="293"/>
      <c r="JYH137" s="293"/>
      <c r="JYI137" s="293"/>
      <c r="JYJ137" s="293"/>
      <c r="JYK137" s="293"/>
      <c r="JYL137" s="293"/>
      <c r="JYM137" s="293"/>
      <c r="JYN137" s="293"/>
      <c r="JYO137" s="293"/>
      <c r="JYP137" s="293"/>
      <c r="JYQ137" s="293"/>
      <c r="JYR137" s="293"/>
      <c r="JYS137" s="293"/>
      <c r="JYT137" s="293"/>
      <c r="JYU137" s="293"/>
      <c r="JYV137" s="293"/>
      <c r="JYW137" s="293"/>
      <c r="JYX137" s="293"/>
      <c r="JYY137" s="293"/>
      <c r="JYZ137" s="293"/>
      <c r="JZA137" s="293"/>
      <c r="JZB137" s="293"/>
      <c r="JZC137" s="293"/>
      <c r="JZD137" s="293"/>
      <c r="JZE137" s="293"/>
      <c r="JZF137" s="293"/>
      <c r="JZG137" s="293"/>
      <c r="JZH137" s="293"/>
      <c r="JZI137" s="293"/>
      <c r="JZJ137" s="293"/>
      <c r="JZK137" s="293"/>
      <c r="JZL137" s="293"/>
      <c r="JZM137" s="293"/>
      <c r="JZN137" s="293"/>
      <c r="JZO137" s="293"/>
      <c r="JZP137" s="293"/>
      <c r="JZQ137" s="293"/>
      <c r="JZR137" s="293"/>
      <c r="JZS137" s="293"/>
      <c r="JZT137" s="293"/>
      <c r="JZU137" s="293"/>
      <c r="JZV137" s="293"/>
      <c r="JZW137" s="293"/>
      <c r="JZX137" s="293"/>
      <c r="JZY137" s="293"/>
      <c r="JZZ137" s="293"/>
      <c r="KAA137" s="293"/>
      <c r="KAB137" s="293"/>
      <c r="KAC137" s="293"/>
      <c r="KAD137" s="293"/>
      <c r="KAE137" s="293"/>
      <c r="KAF137" s="293"/>
      <c r="KAG137" s="293"/>
      <c r="KAH137" s="293"/>
      <c r="KAI137" s="293"/>
      <c r="KAJ137" s="293"/>
      <c r="KAK137" s="293"/>
      <c r="KAL137" s="293"/>
      <c r="KAM137" s="293"/>
      <c r="KAN137" s="293"/>
      <c r="KAO137" s="293"/>
      <c r="KAP137" s="293"/>
      <c r="KAQ137" s="293"/>
      <c r="KAR137" s="293"/>
      <c r="KAS137" s="293"/>
      <c r="KAT137" s="293"/>
      <c r="KAU137" s="293"/>
      <c r="KAV137" s="293"/>
      <c r="KAW137" s="293"/>
      <c r="KAX137" s="293"/>
      <c r="KAY137" s="293"/>
      <c r="KAZ137" s="293"/>
      <c r="KBA137" s="293"/>
      <c r="KBB137" s="293"/>
      <c r="KBC137" s="293"/>
      <c r="KBD137" s="293"/>
      <c r="KBE137" s="293"/>
      <c r="KBF137" s="293"/>
      <c r="KBG137" s="293"/>
      <c r="KBH137" s="293"/>
      <c r="KBI137" s="293"/>
      <c r="KBJ137" s="293"/>
      <c r="KBK137" s="293"/>
      <c r="KBL137" s="293"/>
      <c r="KBM137" s="293"/>
      <c r="KBN137" s="293"/>
      <c r="KBO137" s="293"/>
      <c r="KBP137" s="293"/>
      <c r="KBQ137" s="293"/>
      <c r="KBR137" s="293"/>
      <c r="KBS137" s="293"/>
      <c r="KBT137" s="293"/>
      <c r="KBU137" s="293"/>
      <c r="KBV137" s="293"/>
      <c r="KBW137" s="293"/>
      <c r="KBX137" s="293"/>
      <c r="KBY137" s="293"/>
      <c r="KBZ137" s="293"/>
      <c r="KCA137" s="293"/>
      <c r="KCB137" s="293"/>
      <c r="KCC137" s="293"/>
      <c r="KCD137" s="293"/>
      <c r="KCE137" s="293"/>
      <c r="KCF137" s="293"/>
      <c r="KCG137" s="293"/>
      <c r="KCH137" s="293"/>
      <c r="KCI137" s="293"/>
      <c r="KCJ137" s="293"/>
      <c r="KCK137" s="293"/>
      <c r="KCL137" s="293"/>
      <c r="KCM137" s="293"/>
      <c r="KCN137" s="293"/>
      <c r="KCO137" s="293"/>
      <c r="KCP137" s="293"/>
      <c r="KCQ137" s="293"/>
      <c r="KCR137" s="293"/>
      <c r="KCS137" s="293"/>
      <c r="KCT137" s="293"/>
      <c r="KCU137" s="293"/>
      <c r="KCV137" s="293"/>
      <c r="KCW137" s="293"/>
      <c r="KCX137" s="293"/>
      <c r="KCY137" s="293"/>
      <c r="KCZ137" s="293"/>
      <c r="KDA137" s="293"/>
      <c r="KDB137" s="293"/>
      <c r="KDC137" s="293"/>
      <c r="KDD137" s="293"/>
      <c r="KDE137" s="293"/>
      <c r="KDF137" s="293"/>
      <c r="KDG137" s="293"/>
      <c r="KDH137" s="293"/>
      <c r="KDI137" s="293"/>
      <c r="KDJ137" s="293"/>
      <c r="KDK137" s="293"/>
      <c r="KDL137" s="293"/>
      <c r="KDM137" s="293"/>
      <c r="KDN137" s="293"/>
      <c r="KDO137" s="293"/>
      <c r="KDP137" s="293"/>
      <c r="KDQ137" s="293"/>
      <c r="KDR137" s="293"/>
      <c r="KDS137" s="293"/>
      <c r="KDT137" s="293"/>
      <c r="KDU137" s="293"/>
      <c r="KDV137" s="293"/>
      <c r="KDW137" s="293"/>
      <c r="KDX137" s="293"/>
      <c r="KDY137" s="293"/>
      <c r="KDZ137" s="293"/>
      <c r="KEA137" s="293"/>
      <c r="KEB137" s="293"/>
      <c r="KEC137" s="293"/>
      <c r="KED137" s="293"/>
      <c r="KEE137" s="293"/>
      <c r="KEF137" s="293"/>
      <c r="KEG137" s="293"/>
      <c r="KEH137" s="293"/>
      <c r="KEI137" s="293"/>
      <c r="KEJ137" s="293"/>
      <c r="KEK137" s="293"/>
      <c r="KEL137" s="293"/>
      <c r="KEM137" s="293"/>
      <c r="KEN137" s="293"/>
      <c r="KEO137" s="293"/>
      <c r="KEP137" s="293"/>
      <c r="KEQ137" s="293"/>
      <c r="KER137" s="293"/>
      <c r="KES137" s="293"/>
      <c r="KET137" s="293"/>
      <c r="KEU137" s="293"/>
      <c r="KEV137" s="293"/>
      <c r="KEW137" s="293"/>
      <c r="KEX137" s="293"/>
      <c r="KEY137" s="293"/>
      <c r="KEZ137" s="293"/>
      <c r="KFA137" s="293"/>
      <c r="KFB137" s="293"/>
      <c r="KFC137" s="293"/>
      <c r="KFD137" s="293"/>
      <c r="KFE137" s="293"/>
      <c r="KFF137" s="293"/>
      <c r="KFG137" s="293"/>
      <c r="KFH137" s="293"/>
      <c r="KFI137" s="293"/>
      <c r="KFJ137" s="293"/>
      <c r="KFK137" s="293"/>
      <c r="KFL137" s="293"/>
      <c r="KFM137" s="293"/>
      <c r="KFN137" s="293"/>
      <c r="KFO137" s="293"/>
      <c r="KFP137" s="293"/>
      <c r="KFQ137" s="293"/>
      <c r="KFR137" s="293"/>
      <c r="KFS137" s="293"/>
      <c r="KFT137" s="293"/>
      <c r="KFU137" s="293"/>
      <c r="KFV137" s="293"/>
      <c r="KFW137" s="293"/>
      <c r="KFX137" s="293"/>
      <c r="KFY137" s="293"/>
      <c r="KFZ137" s="293"/>
      <c r="KGA137" s="293"/>
      <c r="KGB137" s="293"/>
      <c r="KGC137" s="293"/>
      <c r="KGD137" s="293"/>
      <c r="KGE137" s="293"/>
      <c r="KGF137" s="293"/>
      <c r="KGG137" s="293"/>
      <c r="KGH137" s="293"/>
      <c r="KGI137" s="293"/>
      <c r="KGJ137" s="293"/>
      <c r="KGK137" s="293"/>
      <c r="KGL137" s="293"/>
      <c r="KGM137" s="293"/>
      <c r="KGN137" s="293"/>
      <c r="KGO137" s="293"/>
      <c r="KGP137" s="293"/>
      <c r="KGQ137" s="293"/>
      <c r="KGR137" s="293"/>
      <c r="KGS137" s="293"/>
      <c r="KGT137" s="293"/>
      <c r="KGU137" s="293"/>
      <c r="KGV137" s="293"/>
      <c r="KGW137" s="293"/>
      <c r="KGX137" s="293"/>
      <c r="KGY137" s="293"/>
      <c r="KGZ137" s="293"/>
      <c r="KHA137" s="293"/>
      <c r="KHB137" s="293"/>
      <c r="KHC137" s="293"/>
      <c r="KHD137" s="293"/>
      <c r="KHE137" s="293"/>
      <c r="KHF137" s="293"/>
      <c r="KHG137" s="293"/>
      <c r="KHH137" s="293"/>
      <c r="KHI137" s="293"/>
      <c r="KHJ137" s="293"/>
      <c r="KHK137" s="293"/>
      <c r="KHL137" s="293"/>
      <c r="KHM137" s="293"/>
      <c r="KHN137" s="293"/>
      <c r="KHO137" s="293"/>
      <c r="KHP137" s="293"/>
      <c r="KHQ137" s="293"/>
      <c r="KHR137" s="293"/>
      <c r="KHS137" s="293"/>
      <c r="KHT137" s="293"/>
      <c r="KHU137" s="293"/>
      <c r="KHV137" s="293"/>
      <c r="KHW137" s="293"/>
      <c r="KHX137" s="293"/>
      <c r="KHY137" s="293"/>
      <c r="KHZ137" s="293"/>
      <c r="KIA137" s="293"/>
      <c r="KIB137" s="293"/>
      <c r="KIC137" s="293"/>
      <c r="KID137" s="293"/>
      <c r="KIE137" s="293"/>
      <c r="KIF137" s="293"/>
      <c r="KIG137" s="293"/>
      <c r="KIH137" s="293"/>
      <c r="KII137" s="293"/>
      <c r="KIJ137" s="293"/>
      <c r="KIK137" s="293"/>
      <c r="KIL137" s="293"/>
      <c r="KIM137" s="293"/>
      <c r="KIN137" s="293"/>
      <c r="KIO137" s="293"/>
      <c r="KIP137" s="293"/>
      <c r="KIQ137" s="293"/>
      <c r="KIR137" s="293"/>
      <c r="KIS137" s="293"/>
      <c r="KIT137" s="293"/>
      <c r="KIU137" s="293"/>
      <c r="KIV137" s="293"/>
      <c r="KIW137" s="293"/>
      <c r="KIX137" s="293"/>
      <c r="KIY137" s="293"/>
      <c r="KIZ137" s="293"/>
      <c r="KJA137" s="293"/>
      <c r="KJB137" s="293"/>
      <c r="KJC137" s="293"/>
      <c r="KJD137" s="293"/>
      <c r="KJE137" s="293"/>
      <c r="KJF137" s="293"/>
      <c r="KJG137" s="293"/>
      <c r="KJH137" s="293"/>
      <c r="KJI137" s="293"/>
      <c r="KJJ137" s="293"/>
      <c r="KJK137" s="293"/>
      <c r="KJL137" s="293"/>
      <c r="KJM137" s="293"/>
      <c r="KJN137" s="293"/>
      <c r="KJO137" s="293"/>
      <c r="KJP137" s="293"/>
      <c r="KJQ137" s="293"/>
      <c r="KJR137" s="293"/>
      <c r="KJS137" s="293"/>
      <c r="KJT137" s="293"/>
      <c r="KJU137" s="293"/>
      <c r="KJV137" s="293"/>
      <c r="KJW137" s="293"/>
      <c r="KJX137" s="293"/>
      <c r="KJY137" s="293"/>
      <c r="KJZ137" s="293"/>
      <c r="KKA137" s="293"/>
      <c r="KKB137" s="293"/>
      <c r="KKC137" s="293"/>
      <c r="KKD137" s="293"/>
      <c r="KKE137" s="293"/>
      <c r="KKF137" s="293"/>
      <c r="KKG137" s="293"/>
      <c r="KKH137" s="293"/>
      <c r="KKI137" s="293"/>
      <c r="KKJ137" s="293"/>
      <c r="KKK137" s="293"/>
      <c r="KKL137" s="293"/>
      <c r="KKM137" s="293"/>
      <c r="KKN137" s="293"/>
      <c r="KKO137" s="293"/>
      <c r="KKP137" s="293"/>
      <c r="KKQ137" s="293"/>
      <c r="KKR137" s="293"/>
      <c r="KKS137" s="293"/>
      <c r="KKT137" s="293"/>
      <c r="KKU137" s="293"/>
      <c r="KKV137" s="293"/>
      <c r="KKW137" s="293"/>
      <c r="KKX137" s="293"/>
      <c r="KKY137" s="293"/>
      <c r="KKZ137" s="293"/>
      <c r="KLA137" s="293"/>
      <c r="KLB137" s="293"/>
      <c r="KLC137" s="293"/>
      <c r="KLD137" s="293"/>
      <c r="KLE137" s="293"/>
      <c r="KLF137" s="293"/>
      <c r="KLG137" s="293"/>
      <c r="KLH137" s="293"/>
      <c r="KLI137" s="293"/>
      <c r="KLJ137" s="293"/>
      <c r="KLK137" s="293"/>
      <c r="KLL137" s="293"/>
      <c r="KLM137" s="293"/>
      <c r="KLN137" s="293"/>
      <c r="KLO137" s="293"/>
      <c r="KLP137" s="293"/>
      <c r="KLQ137" s="293"/>
      <c r="KLR137" s="293"/>
      <c r="KLS137" s="293"/>
      <c r="KLT137" s="293"/>
      <c r="KLU137" s="293"/>
      <c r="KLV137" s="293"/>
      <c r="KLW137" s="293"/>
      <c r="KLX137" s="293"/>
      <c r="KLY137" s="293"/>
      <c r="KLZ137" s="293"/>
      <c r="KMA137" s="293"/>
      <c r="KMB137" s="293"/>
      <c r="KMC137" s="293"/>
      <c r="KMD137" s="293"/>
      <c r="KME137" s="293"/>
      <c r="KMF137" s="293"/>
      <c r="KMG137" s="293"/>
      <c r="KMH137" s="293"/>
      <c r="KMI137" s="293"/>
      <c r="KMJ137" s="293"/>
      <c r="KMK137" s="293"/>
      <c r="KML137" s="293"/>
      <c r="KMM137" s="293"/>
      <c r="KMN137" s="293"/>
      <c r="KMO137" s="293"/>
      <c r="KMP137" s="293"/>
      <c r="KMQ137" s="293"/>
      <c r="KMR137" s="293"/>
      <c r="KMS137" s="293"/>
      <c r="KMT137" s="293"/>
      <c r="KMU137" s="293"/>
      <c r="KMV137" s="293"/>
      <c r="KMW137" s="293"/>
      <c r="KMX137" s="293"/>
      <c r="KMY137" s="293"/>
      <c r="KMZ137" s="293"/>
      <c r="KNA137" s="293"/>
      <c r="KNB137" s="293"/>
      <c r="KNC137" s="293"/>
      <c r="KND137" s="293"/>
      <c r="KNE137" s="293"/>
      <c r="KNF137" s="293"/>
      <c r="KNG137" s="293"/>
      <c r="KNH137" s="293"/>
      <c r="KNI137" s="293"/>
      <c r="KNJ137" s="293"/>
      <c r="KNK137" s="293"/>
      <c r="KNL137" s="293"/>
      <c r="KNM137" s="293"/>
      <c r="KNN137" s="293"/>
      <c r="KNO137" s="293"/>
      <c r="KNP137" s="293"/>
      <c r="KNQ137" s="293"/>
      <c r="KNR137" s="293"/>
      <c r="KNS137" s="293"/>
      <c r="KNT137" s="293"/>
      <c r="KNU137" s="293"/>
      <c r="KNV137" s="293"/>
      <c r="KNW137" s="293"/>
      <c r="KNX137" s="293"/>
      <c r="KNY137" s="293"/>
      <c r="KNZ137" s="293"/>
      <c r="KOA137" s="293"/>
      <c r="KOB137" s="293"/>
      <c r="KOC137" s="293"/>
      <c r="KOD137" s="293"/>
      <c r="KOE137" s="293"/>
      <c r="KOF137" s="293"/>
      <c r="KOG137" s="293"/>
      <c r="KOH137" s="293"/>
      <c r="KOI137" s="293"/>
      <c r="KOJ137" s="293"/>
      <c r="KOK137" s="293"/>
      <c r="KOL137" s="293"/>
      <c r="KOM137" s="293"/>
      <c r="KON137" s="293"/>
      <c r="KOO137" s="293"/>
      <c r="KOP137" s="293"/>
      <c r="KOQ137" s="293"/>
      <c r="KOR137" s="293"/>
      <c r="KOS137" s="293"/>
      <c r="KOT137" s="293"/>
      <c r="KOU137" s="293"/>
      <c r="KOV137" s="293"/>
      <c r="KOW137" s="293"/>
      <c r="KOX137" s="293"/>
      <c r="KOY137" s="293"/>
      <c r="KOZ137" s="293"/>
      <c r="KPA137" s="293"/>
      <c r="KPB137" s="293"/>
      <c r="KPC137" s="293"/>
      <c r="KPD137" s="293"/>
      <c r="KPE137" s="293"/>
      <c r="KPF137" s="293"/>
      <c r="KPG137" s="293"/>
      <c r="KPH137" s="293"/>
      <c r="KPI137" s="293"/>
      <c r="KPJ137" s="293"/>
      <c r="KPK137" s="293"/>
      <c r="KPL137" s="293"/>
      <c r="KPM137" s="293"/>
      <c r="KPN137" s="293"/>
      <c r="KPO137" s="293"/>
      <c r="KPP137" s="293"/>
      <c r="KPQ137" s="293"/>
      <c r="KPR137" s="293"/>
      <c r="KPS137" s="293"/>
      <c r="KPT137" s="293"/>
      <c r="KPU137" s="293"/>
      <c r="KPV137" s="293"/>
      <c r="KPW137" s="293"/>
      <c r="KPX137" s="293"/>
      <c r="KPY137" s="293"/>
      <c r="KPZ137" s="293"/>
      <c r="KQA137" s="293"/>
      <c r="KQB137" s="293"/>
      <c r="KQC137" s="293"/>
      <c r="KQD137" s="293"/>
      <c r="KQE137" s="293"/>
      <c r="KQF137" s="293"/>
      <c r="KQG137" s="293"/>
      <c r="KQH137" s="293"/>
      <c r="KQI137" s="293"/>
      <c r="KQJ137" s="293"/>
      <c r="KQK137" s="293"/>
      <c r="KQL137" s="293"/>
      <c r="KQM137" s="293"/>
      <c r="KQN137" s="293"/>
      <c r="KQO137" s="293"/>
      <c r="KQP137" s="293"/>
      <c r="KQQ137" s="293"/>
      <c r="KQR137" s="293"/>
      <c r="KQS137" s="293"/>
      <c r="KQT137" s="293"/>
      <c r="KQU137" s="293"/>
      <c r="KQV137" s="293"/>
      <c r="KQW137" s="293"/>
      <c r="KQX137" s="293"/>
      <c r="KQY137" s="293"/>
      <c r="KQZ137" s="293"/>
      <c r="KRA137" s="293"/>
      <c r="KRB137" s="293"/>
      <c r="KRC137" s="293"/>
      <c r="KRD137" s="293"/>
      <c r="KRE137" s="293"/>
      <c r="KRF137" s="293"/>
      <c r="KRG137" s="293"/>
      <c r="KRH137" s="293"/>
      <c r="KRI137" s="293"/>
      <c r="KRJ137" s="293"/>
      <c r="KRK137" s="293"/>
      <c r="KRL137" s="293"/>
      <c r="KRM137" s="293"/>
      <c r="KRN137" s="293"/>
      <c r="KRO137" s="293"/>
      <c r="KRP137" s="293"/>
      <c r="KRQ137" s="293"/>
      <c r="KRR137" s="293"/>
      <c r="KRS137" s="293"/>
      <c r="KRT137" s="293"/>
      <c r="KRU137" s="293"/>
      <c r="KRV137" s="293"/>
      <c r="KRW137" s="293"/>
      <c r="KRX137" s="293"/>
      <c r="KRY137" s="293"/>
      <c r="KRZ137" s="293"/>
      <c r="KSA137" s="293"/>
      <c r="KSB137" s="293"/>
      <c r="KSC137" s="293"/>
      <c r="KSD137" s="293"/>
      <c r="KSE137" s="293"/>
      <c r="KSF137" s="293"/>
      <c r="KSG137" s="293"/>
      <c r="KSH137" s="293"/>
      <c r="KSI137" s="293"/>
      <c r="KSJ137" s="293"/>
      <c r="KSK137" s="293"/>
      <c r="KSL137" s="293"/>
      <c r="KSM137" s="293"/>
      <c r="KSN137" s="293"/>
      <c r="KSO137" s="293"/>
      <c r="KSP137" s="293"/>
      <c r="KSQ137" s="293"/>
      <c r="KSR137" s="293"/>
      <c r="KSS137" s="293"/>
      <c r="KST137" s="293"/>
      <c r="KSU137" s="293"/>
      <c r="KSV137" s="293"/>
      <c r="KSW137" s="293"/>
      <c r="KSX137" s="293"/>
      <c r="KSY137" s="293"/>
      <c r="KSZ137" s="293"/>
      <c r="KTA137" s="293"/>
      <c r="KTB137" s="293"/>
      <c r="KTC137" s="293"/>
      <c r="KTD137" s="293"/>
      <c r="KTE137" s="293"/>
      <c r="KTF137" s="293"/>
      <c r="KTG137" s="293"/>
      <c r="KTH137" s="293"/>
      <c r="KTI137" s="293"/>
      <c r="KTJ137" s="293"/>
      <c r="KTK137" s="293"/>
      <c r="KTL137" s="293"/>
      <c r="KTM137" s="293"/>
      <c r="KTN137" s="293"/>
      <c r="KTO137" s="293"/>
      <c r="KTP137" s="293"/>
      <c r="KTQ137" s="293"/>
      <c r="KTR137" s="293"/>
      <c r="KTS137" s="293"/>
      <c r="KTT137" s="293"/>
      <c r="KTU137" s="293"/>
      <c r="KTV137" s="293"/>
      <c r="KTW137" s="293"/>
      <c r="KTX137" s="293"/>
      <c r="KTY137" s="293"/>
      <c r="KTZ137" s="293"/>
      <c r="KUA137" s="293"/>
      <c r="KUB137" s="293"/>
      <c r="KUC137" s="293"/>
      <c r="KUD137" s="293"/>
      <c r="KUE137" s="293"/>
      <c r="KUF137" s="293"/>
      <c r="KUG137" s="293"/>
      <c r="KUH137" s="293"/>
      <c r="KUI137" s="293"/>
      <c r="KUJ137" s="293"/>
      <c r="KUK137" s="293"/>
      <c r="KUL137" s="293"/>
      <c r="KUM137" s="293"/>
      <c r="KUN137" s="293"/>
      <c r="KUO137" s="293"/>
      <c r="KUP137" s="293"/>
      <c r="KUQ137" s="293"/>
      <c r="KUR137" s="293"/>
      <c r="KUS137" s="293"/>
      <c r="KUT137" s="293"/>
      <c r="KUU137" s="293"/>
      <c r="KUV137" s="293"/>
      <c r="KUW137" s="293"/>
      <c r="KUX137" s="293"/>
      <c r="KUY137" s="293"/>
      <c r="KUZ137" s="293"/>
      <c r="KVA137" s="293"/>
      <c r="KVB137" s="293"/>
      <c r="KVC137" s="293"/>
      <c r="KVD137" s="293"/>
      <c r="KVE137" s="293"/>
      <c r="KVF137" s="293"/>
      <c r="KVG137" s="293"/>
      <c r="KVH137" s="293"/>
      <c r="KVI137" s="293"/>
      <c r="KVJ137" s="293"/>
      <c r="KVK137" s="293"/>
      <c r="KVL137" s="293"/>
      <c r="KVM137" s="293"/>
      <c r="KVN137" s="293"/>
      <c r="KVO137" s="293"/>
      <c r="KVP137" s="293"/>
      <c r="KVQ137" s="293"/>
      <c r="KVR137" s="293"/>
      <c r="KVS137" s="293"/>
      <c r="KVT137" s="293"/>
      <c r="KVU137" s="293"/>
      <c r="KVV137" s="293"/>
      <c r="KVW137" s="293"/>
      <c r="KVX137" s="293"/>
      <c r="KVY137" s="293"/>
      <c r="KVZ137" s="293"/>
      <c r="KWA137" s="293"/>
      <c r="KWB137" s="293"/>
      <c r="KWC137" s="293"/>
      <c r="KWD137" s="293"/>
      <c r="KWE137" s="293"/>
      <c r="KWF137" s="293"/>
      <c r="KWG137" s="293"/>
      <c r="KWH137" s="293"/>
      <c r="KWI137" s="293"/>
      <c r="KWJ137" s="293"/>
      <c r="KWK137" s="293"/>
      <c r="KWL137" s="293"/>
      <c r="KWM137" s="293"/>
      <c r="KWN137" s="293"/>
      <c r="KWO137" s="293"/>
      <c r="KWP137" s="293"/>
      <c r="KWQ137" s="293"/>
      <c r="KWR137" s="293"/>
      <c r="KWS137" s="293"/>
      <c r="KWT137" s="293"/>
      <c r="KWU137" s="293"/>
      <c r="KWV137" s="293"/>
      <c r="KWW137" s="293"/>
      <c r="KWX137" s="293"/>
      <c r="KWY137" s="293"/>
      <c r="KWZ137" s="293"/>
      <c r="KXA137" s="293"/>
      <c r="KXB137" s="293"/>
      <c r="KXC137" s="293"/>
      <c r="KXD137" s="293"/>
      <c r="KXE137" s="293"/>
      <c r="KXF137" s="293"/>
      <c r="KXG137" s="293"/>
      <c r="KXH137" s="293"/>
      <c r="KXI137" s="293"/>
      <c r="KXJ137" s="293"/>
      <c r="KXK137" s="293"/>
      <c r="KXL137" s="293"/>
      <c r="KXM137" s="293"/>
      <c r="KXN137" s="293"/>
      <c r="KXO137" s="293"/>
      <c r="KXP137" s="293"/>
      <c r="KXQ137" s="293"/>
      <c r="KXR137" s="293"/>
      <c r="KXS137" s="293"/>
      <c r="KXT137" s="293"/>
      <c r="KXU137" s="293"/>
      <c r="KXV137" s="293"/>
      <c r="KXW137" s="293"/>
      <c r="KXX137" s="293"/>
      <c r="KXY137" s="293"/>
      <c r="KXZ137" s="293"/>
      <c r="KYA137" s="293"/>
      <c r="KYB137" s="293"/>
      <c r="KYC137" s="293"/>
      <c r="KYD137" s="293"/>
      <c r="KYE137" s="293"/>
      <c r="KYF137" s="293"/>
      <c r="KYG137" s="293"/>
      <c r="KYH137" s="293"/>
      <c r="KYI137" s="293"/>
      <c r="KYJ137" s="293"/>
      <c r="KYK137" s="293"/>
      <c r="KYL137" s="293"/>
      <c r="KYM137" s="293"/>
      <c r="KYN137" s="293"/>
      <c r="KYO137" s="293"/>
      <c r="KYP137" s="293"/>
      <c r="KYQ137" s="293"/>
      <c r="KYR137" s="293"/>
      <c r="KYS137" s="293"/>
      <c r="KYT137" s="293"/>
      <c r="KYU137" s="293"/>
      <c r="KYV137" s="293"/>
      <c r="KYW137" s="293"/>
      <c r="KYX137" s="293"/>
      <c r="KYY137" s="293"/>
      <c r="KYZ137" s="293"/>
      <c r="KZA137" s="293"/>
      <c r="KZB137" s="293"/>
      <c r="KZC137" s="293"/>
      <c r="KZD137" s="293"/>
      <c r="KZE137" s="293"/>
      <c r="KZF137" s="293"/>
      <c r="KZG137" s="293"/>
      <c r="KZH137" s="293"/>
      <c r="KZI137" s="293"/>
      <c r="KZJ137" s="293"/>
      <c r="KZK137" s="293"/>
      <c r="KZL137" s="293"/>
      <c r="KZM137" s="293"/>
      <c r="KZN137" s="293"/>
      <c r="KZO137" s="293"/>
      <c r="KZP137" s="293"/>
      <c r="KZQ137" s="293"/>
      <c r="KZR137" s="293"/>
      <c r="KZS137" s="293"/>
      <c r="KZT137" s="293"/>
      <c r="KZU137" s="293"/>
      <c r="KZV137" s="293"/>
      <c r="KZW137" s="293"/>
      <c r="KZX137" s="293"/>
      <c r="KZY137" s="293"/>
      <c r="KZZ137" s="293"/>
      <c r="LAA137" s="293"/>
      <c r="LAB137" s="293"/>
      <c r="LAC137" s="293"/>
      <c r="LAD137" s="293"/>
      <c r="LAE137" s="293"/>
      <c r="LAF137" s="293"/>
      <c r="LAG137" s="293"/>
      <c r="LAH137" s="293"/>
      <c r="LAI137" s="293"/>
      <c r="LAJ137" s="293"/>
      <c r="LAK137" s="293"/>
      <c r="LAL137" s="293"/>
      <c r="LAM137" s="293"/>
      <c r="LAN137" s="293"/>
      <c r="LAO137" s="293"/>
      <c r="LAP137" s="293"/>
      <c r="LAQ137" s="293"/>
      <c r="LAR137" s="293"/>
      <c r="LAS137" s="293"/>
      <c r="LAT137" s="293"/>
      <c r="LAU137" s="293"/>
      <c r="LAV137" s="293"/>
      <c r="LAW137" s="293"/>
      <c r="LAX137" s="293"/>
      <c r="LAY137" s="293"/>
      <c r="LAZ137" s="293"/>
      <c r="LBA137" s="293"/>
      <c r="LBB137" s="293"/>
      <c r="LBC137" s="293"/>
      <c r="LBD137" s="293"/>
      <c r="LBE137" s="293"/>
      <c r="LBF137" s="293"/>
      <c r="LBG137" s="293"/>
      <c r="LBH137" s="293"/>
      <c r="LBI137" s="293"/>
      <c r="LBJ137" s="293"/>
      <c r="LBK137" s="293"/>
      <c r="LBL137" s="293"/>
      <c r="LBM137" s="293"/>
      <c r="LBN137" s="293"/>
      <c r="LBO137" s="293"/>
      <c r="LBP137" s="293"/>
      <c r="LBQ137" s="293"/>
      <c r="LBR137" s="293"/>
      <c r="LBS137" s="293"/>
      <c r="LBT137" s="293"/>
      <c r="LBU137" s="293"/>
      <c r="LBV137" s="293"/>
      <c r="LBW137" s="293"/>
      <c r="LBX137" s="293"/>
      <c r="LBY137" s="293"/>
      <c r="LBZ137" s="293"/>
      <c r="LCA137" s="293"/>
      <c r="LCB137" s="293"/>
      <c r="LCC137" s="293"/>
      <c r="LCD137" s="293"/>
      <c r="LCE137" s="293"/>
      <c r="LCF137" s="293"/>
      <c r="LCG137" s="293"/>
      <c r="LCH137" s="293"/>
      <c r="LCI137" s="293"/>
      <c r="LCJ137" s="293"/>
      <c r="LCK137" s="293"/>
      <c r="LCL137" s="293"/>
      <c r="LCM137" s="293"/>
      <c r="LCN137" s="293"/>
      <c r="LCO137" s="293"/>
      <c r="LCP137" s="293"/>
      <c r="LCQ137" s="293"/>
      <c r="LCR137" s="293"/>
      <c r="LCS137" s="293"/>
      <c r="LCT137" s="293"/>
      <c r="LCU137" s="293"/>
      <c r="LCV137" s="293"/>
      <c r="LCW137" s="293"/>
      <c r="LCX137" s="293"/>
      <c r="LCY137" s="293"/>
      <c r="LCZ137" s="293"/>
      <c r="LDA137" s="293"/>
      <c r="LDB137" s="293"/>
      <c r="LDC137" s="293"/>
      <c r="LDD137" s="293"/>
      <c r="LDE137" s="293"/>
      <c r="LDF137" s="293"/>
      <c r="LDG137" s="293"/>
      <c r="LDH137" s="293"/>
      <c r="LDI137" s="293"/>
      <c r="LDJ137" s="293"/>
      <c r="LDK137" s="293"/>
      <c r="LDL137" s="293"/>
      <c r="LDM137" s="293"/>
      <c r="LDN137" s="293"/>
      <c r="LDO137" s="293"/>
      <c r="LDP137" s="293"/>
      <c r="LDQ137" s="293"/>
      <c r="LDR137" s="293"/>
      <c r="LDS137" s="293"/>
      <c r="LDT137" s="293"/>
      <c r="LDU137" s="293"/>
      <c r="LDV137" s="293"/>
      <c r="LDW137" s="293"/>
      <c r="LDX137" s="293"/>
      <c r="LDY137" s="293"/>
      <c r="LDZ137" s="293"/>
      <c r="LEA137" s="293"/>
      <c r="LEB137" s="293"/>
      <c r="LEC137" s="293"/>
      <c r="LED137" s="293"/>
      <c r="LEE137" s="293"/>
      <c r="LEF137" s="293"/>
      <c r="LEG137" s="293"/>
      <c r="LEH137" s="293"/>
      <c r="LEI137" s="293"/>
      <c r="LEJ137" s="293"/>
      <c r="LEK137" s="293"/>
      <c r="LEL137" s="293"/>
      <c r="LEM137" s="293"/>
      <c r="LEN137" s="293"/>
      <c r="LEO137" s="293"/>
      <c r="LEP137" s="293"/>
      <c r="LEQ137" s="293"/>
      <c r="LER137" s="293"/>
      <c r="LES137" s="293"/>
      <c r="LET137" s="293"/>
      <c r="LEU137" s="293"/>
      <c r="LEV137" s="293"/>
      <c r="LEW137" s="293"/>
      <c r="LEX137" s="293"/>
      <c r="LEY137" s="293"/>
      <c r="LEZ137" s="293"/>
      <c r="LFA137" s="293"/>
      <c r="LFB137" s="293"/>
      <c r="LFC137" s="293"/>
      <c r="LFD137" s="293"/>
      <c r="LFE137" s="293"/>
      <c r="LFF137" s="293"/>
      <c r="LFG137" s="293"/>
      <c r="LFH137" s="293"/>
      <c r="LFI137" s="293"/>
      <c r="LFJ137" s="293"/>
      <c r="LFK137" s="293"/>
      <c r="LFL137" s="293"/>
      <c r="LFM137" s="293"/>
      <c r="LFN137" s="293"/>
      <c r="LFO137" s="293"/>
      <c r="LFP137" s="293"/>
      <c r="LFQ137" s="293"/>
      <c r="LFR137" s="293"/>
      <c r="LFS137" s="293"/>
      <c r="LFT137" s="293"/>
      <c r="LFU137" s="293"/>
      <c r="LFV137" s="293"/>
      <c r="LFW137" s="293"/>
      <c r="LFX137" s="293"/>
      <c r="LFY137" s="293"/>
      <c r="LFZ137" s="293"/>
      <c r="LGA137" s="293"/>
      <c r="LGB137" s="293"/>
      <c r="LGC137" s="293"/>
      <c r="LGD137" s="293"/>
      <c r="LGE137" s="293"/>
      <c r="LGF137" s="293"/>
      <c r="LGG137" s="293"/>
      <c r="LGH137" s="293"/>
      <c r="LGI137" s="293"/>
      <c r="LGJ137" s="293"/>
      <c r="LGK137" s="293"/>
      <c r="LGL137" s="293"/>
      <c r="LGM137" s="293"/>
      <c r="LGN137" s="293"/>
      <c r="LGO137" s="293"/>
      <c r="LGP137" s="293"/>
      <c r="LGQ137" s="293"/>
      <c r="LGR137" s="293"/>
      <c r="LGS137" s="293"/>
      <c r="LGT137" s="293"/>
      <c r="LGU137" s="293"/>
      <c r="LGV137" s="293"/>
      <c r="LGW137" s="293"/>
      <c r="LGX137" s="293"/>
      <c r="LGY137" s="293"/>
      <c r="LGZ137" s="293"/>
      <c r="LHA137" s="293"/>
      <c r="LHB137" s="293"/>
      <c r="LHC137" s="293"/>
      <c r="LHD137" s="293"/>
      <c r="LHE137" s="293"/>
      <c r="LHF137" s="293"/>
      <c r="LHG137" s="293"/>
      <c r="LHH137" s="293"/>
      <c r="LHI137" s="293"/>
      <c r="LHJ137" s="293"/>
      <c r="LHK137" s="293"/>
      <c r="LHL137" s="293"/>
      <c r="LHM137" s="293"/>
      <c r="LHN137" s="293"/>
      <c r="LHO137" s="293"/>
      <c r="LHP137" s="293"/>
      <c r="LHQ137" s="293"/>
      <c r="LHR137" s="293"/>
      <c r="LHS137" s="293"/>
      <c r="LHT137" s="293"/>
      <c r="LHU137" s="293"/>
      <c r="LHV137" s="293"/>
      <c r="LHW137" s="293"/>
      <c r="LHX137" s="293"/>
      <c r="LHY137" s="293"/>
      <c r="LHZ137" s="293"/>
      <c r="LIA137" s="293"/>
      <c r="LIB137" s="293"/>
      <c r="LIC137" s="293"/>
      <c r="LID137" s="293"/>
      <c r="LIE137" s="293"/>
      <c r="LIF137" s="293"/>
      <c r="LIG137" s="293"/>
      <c r="LIH137" s="293"/>
      <c r="LII137" s="293"/>
      <c r="LIJ137" s="293"/>
      <c r="LIK137" s="293"/>
      <c r="LIL137" s="293"/>
      <c r="LIM137" s="293"/>
      <c r="LIN137" s="293"/>
      <c r="LIO137" s="293"/>
      <c r="LIP137" s="293"/>
      <c r="LIQ137" s="293"/>
      <c r="LIR137" s="293"/>
      <c r="LIS137" s="293"/>
      <c r="LIT137" s="293"/>
      <c r="LIU137" s="293"/>
      <c r="LIV137" s="293"/>
      <c r="LIW137" s="293"/>
      <c r="LIX137" s="293"/>
      <c r="LIY137" s="293"/>
      <c r="LIZ137" s="293"/>
      <c r="LJA137" s="293"/>
      <c r="LJB137" s="293"/>
      <c r="LJC137" s="293"/>
      <c r="LJD137" s="293"/>
      <c r="LJE137" s="293"/>
      <c r="LJF137" s="293"/>
      <c r="LJG137" s="293"/>
      <c r="LJH137" s="293"/>
      <c r="LJI137" s="293"/>
      <c r="LJJ137" s="293"/>
      <c r="LJK137" s="293"/>
      <c r="LJL137" s="293"/>
      <c r="LJM137" s="293"/>
      <c r="LJN137" s="293"/>
      <c r="LJO137" s="293"/>
      <c r="LJP137" s="293"/>
      <c r="LJQ137" s="293"/>
      <c r="LJR137" s="293"/>
      <c r="LJS137" s="293"/>
      <c r="LJT137" s="293"/>
      <c r="LJU137" s="293"/>
      <c r="LJV137" s="293"/>
      <c r="LJW137" s="293"/>
      <c r="LJX137" s="293"/>
      <c r="LJY137" s="293"/>
      <c r="LJZ137" s="293"/>
      <c r="LKA137" s="293"/>
      <c r="LKB137" s="293"/>
      <c r="LKC137" s="293"/>
      <c r="LKD137" s="293"/>
      <c r="LKE137" s="293"/>
      <c r="LKF137" s="293"/>
      <c r="LKG137" s="293"/>
      <c r="LKH137" s="293"/>
      <c r="LKI137" s="293"/>
      <c r="LKJ137" s="293"/>
      <c r="LKK137" s="293"/>
      <c r="LKL137" s="293"/>
      <c r="LKM137" s="293"/>
      <c r="LKN137" s="293"/>
      <c r="LKO137" s="293"/>
      <c r="LKP137" s="293"/>
      <c r="LKQ137" s="293"/>
      <c r="LKR137" s="293"/>
      <c r="LKS137" s="293"/>
      <c r="LKT137" s="293"/>
      <c r="LKU137" s="293"/>
      <c r="LKV137" s="293"/>
      <c r="LKW137" s="293"/>
      <c r="LKX137" s="293"/>
      <c r="LKY137" s="293"/>
      <c r="LKZ137" s="293"/>
      <c r="LLA137" s="293"/>
      <c r="LLB137" s="293"/>
      <c r="LLC137" s="293"/>
      <c r="LLD137" s="293"/>
      <c r="LLE137" s="293"/>
      <c r="LLF137" s="293"/>
      <c r="LLG137" s="293"/>
      <c r="LLH137" s="293"/>
      <c r="LLI137" s="293"/>
      <c r="LLJ137" s="293"/>
      <c r="LLK137" s="293"/>
      <c r="LLL137" s="293"/>
      <c r="LLM137" s="293"/>
      <c r="LLN137" s="293"/>
      <c r="LLO137" s="293"/>
      <c r="LLP137" s="293"/>
      <c r="LLQ137" s="293"/>
      <c r="LLR137" s="293"/>
      <c r="LLS137" s="293"/>
      <c r="LLT137" s="293"/>
      <c r="LLU137" s="293"/>
      <c r="LLV137" s="293"/>
      <c r="LLW137" s="293"/>
      <c r="LLX137" s="293"/>
      <c r="LLY137" s="293"/>
      <c r="LLZ137" s="293"/>
      <c r="LMA137" s="293"/>
      <c r="LMB137" s="293"/>
      <c r="LMC137" s="293"/>
      <c r="LMD137" s="293"/>
      <c r="LME137" s="293"/>
      <c r="LMF137" s="293"/>
      <c r="LMG137" s="293"/>
      <c r="LMH137" s="293"/>
      <c r="LMI137" s="293"/>
      <c r="LMJ137" s="293"/>
      <c r="LMK137" s="293"/>
      <c r="LML137" s="293"/>
      <c r="LMM137" s="293"/>
      <c r="LMN137" s="293"/>
      <c r="LMO137" s="293"/>
      <c r="LMP137" s="293"/>
      <c r="LMQ137" s="293"/>
      <c r="LMR137" s="293"/>
      <c r="LMS137" s="293"/>
      <c r="LMT137" s="293"/>
      <c r="LMU137" s="293"/>
      <c r="LMV137" s="293"/>
      <c r="LMW137" s="293"/>
      <c r="LMX137" s="293"/>
      <c r="LMY137" s="293"/>
      <c r="LMZ137" s="293"/>
      <c r="LNA137" s="293"/>
      <c r="LNB137" s="293"/>
      <c r="LNC137" s="293"/>
      <c r="LND137" s="293"/>
      <c r="LNE137" s="293"/>
      <c r="LNF137" s="293"/>
      <c r="LNG137" s="293"/>
      <c r="LNH137" s="293"/>
      <c r="LNI137" s="293"/>
      <c r="LNJ137" s="293"/>
      <c r="LNK137" s="293"/>
      <c r="LNL137" s="293"/>
      <c r="LNM137" s="293"/>
      <c r="LNN137" s="293"/>
      <c r="LNO137" s="293"/>
      <c r="LNP137" s="293"/>
      <c r="LNQ137" s="293"/>
      <c r="LNR137" s="293"/>
      <c r="LNS137" s="293"/>
      <c r="LNT137" s="293"/>
      <c r="LNU137" s="293"/>
      <c r="LNV137" s="293"/>
      <c r="LNW137" s="293"/>
      <c r="LNX137" s="293"/>
      <c r="LNY137" s="293"/>
      <c r="LNZ137" s="293"/>
      <c r="LOA137" s="293"/>
      <c r="LOB137" s="293"/>
      <c r="LOC137" s="293"/>
      <c r="LOD137" s="293"/>
      <c r="LOE137" s="293"/>
      <c r="LOF137" s="293"/>
      <c r="LOG137" s="293"/>
      <c r="LOH137" s="293"/>
      <c r="LOI137" s="293"/>
      <c r="LOJ137" s="293"/>
      <c r="LOK137" s="293"/>
      <c r="LOL137" s="293"/>
      <c r="LOM137" s="293"/>
      <c r="LON137" s="293"/>
      <c r="LOO137" s="293"/>
      <c r="LOP137" s="293"/>
      <c r="LOQ137" s="293"/>
      <c r="LOR137" s="293"/>
      <c r="LOS137" s="293"/>
      <c r="LOT137" s="293"/>
      <c r="LOU137" s="293"/>
      <c r="LOV137" s="293"/>
      <c r="LOW137" s="293"/>
      <c r="LOX137" s="293"/>
      <c r="LOY137" s="293"/>
      <c r="LOZ137" s="293"/>
      <c r="LPA137" s="293"/>
      <c r="LPB137" s="293"/>
      <c r="LPC137" s="293"/>
      <c r="LPD137" s="293"/>
      <c r="LPE137" s="293"/>
      <c r="LPF137" s="293"/>
      <c r="LPG137" s="293"/>
      <c r="LPH137" s="293"/>
      <c r="LPI137" s="293"/>
      <c r="LPJ137" s="293"/>
      <c r="LPK137" s="293"/>
      <c r="LPL137" s="293"/>
      <c r="LPM137" s="293"/>
      <c r="LPN137" s="293"/>
      <c r="LPO137" s="293"/>
      <c r="LPP137" s="293"/>
      <c r="LPQ137" s="293"/>
      <c r="LPR137" s="293"/>
      <c r="LPS137" s="293"/>
      <c r="LPT137" s="293"/>
      <c r="LPU137" s="293"/>
      <c r="LPV137" s="293"/>
      <c r="LPW137" s="293"/>
      <c r="LPX137" s="293"/>
      <c r="LPY137" s="293"/>
      <c r="LPZ137" s="293"/>
      <c r="LQA137" s="293"/>
      <c r="LQB137" s="293"/>
      <c r="LQC137" s="293"/>
      <c r="LQD137" s="293"/>
      <c r="LQE137" s="293"/>
      <c r="LQF137" s="293"/>
      <c r="LQG137" s="293"/>
      <c r="LQH137" s="293"/>
      <c r="LQI137" s="293"/>
      <c r="LQJ137" s="293"/>
      <c r="LQK137" s="293"/>
      <c r="LQL137" s="293"/>
      <c r="LQM137" s="293"/>
      <c r="LQN137" s="293"/>
      <c r="LQO137" s="293"/>
      <c r="LQP137" s="293"/>
      <c r="LQQ137" s="293"/>
      <c r="LQR137" s="293"/>
      <c r="LQS137" s="293"/>
      <c r="LQT137" s="293"/>
      <c r="LQU137" s="293"/>
      <c r="LQV137" s="293"/>
      <c r="LQW137" s="293"/>
      <c r="LQX137" s="293"/>
      <c r="LQY137" s="293"/>
      <c r="LQZ137" s="293"/>
      <c r="LRA137" s="293"/>
      <c r="LRB137" s="293"/>
      <c r="LRC137" s="293"/>
      <c r="LRD137" s="293"/>
      <c r="LRE137" s="293"/>
      <c r="LRF137" s="293"/>
      <c r="LRG137" s="293"/>
      <c r="LRH137" s="293"/>
      <c r="LRI137" s="293"/>
      <c r="LRJ137" s="293"/>
      <c r="LRK137" s="293"/>
      <c r="LRL137" s="293"/>
      <c r="LRM137" s="293"/>
      <c r="LRN137" s="293"/>
      <c r="LRO137" s="293"/>
      <c r="LRP137" s="293"/>
      <c r="LRQ137" s="293"/>
      <c r="LRR137" s="293"/>
      <c r="LRS137" s="293"/>
      <c r="LRT137" s="293"/>
      <c r="LRU137" s="293"/>
      <c r="LRV137" s="293"/>
      <c r="LRW137" s="293"/>
      <c r="LRX137" s="293"/>
      <c r="LRY137" s="293"/>
      <c r="LRZ137" s="293"/>
      <c r="LSA137" s="293"/>
      <c r="LSB137" s="293"/>
      <c r="LSC137" s="293"/>
      <c r="LSD137" s="293"/>
      <c r="LSE137" s="293"/>
      <c r="LSF137" s="293"/>
      <c r="LSG137" s="293"/>
      <c r="LSH137" s="293"/>
      <c r="LSI137" s="293"/>
      <c r="LSJ137" s="293"/>
      <c r="LSK137" s="293"/>
      <c r="LSL137" s="293"/>
      <c r="LSM137" s="293"/>
      <c r="LSN137" s="293"/>
      <c r="LSO137" s="293"/>
      <c r="LSP137" s="293"/>
      <c r="LSQ137" s="293"/>
      <c r="LSR137" s="293"/>
      <c r="LSS137" s="293"/>
      <c r="LST137" s="293"/>
      <c r="LSU137" s="293"/>
      <c r="LSV137" s="293"/>
      <c r="LSW137" s="293"/>
      <c r="LSX137" s="293"/>
      <c r="LSY137" s="293"/>
      <c r="LSZ137" s="293"/>
      <c r="LTA137" s="293"/>
      <c r="LTB137" s="293"/>
      <c r="LTC137" s="293"/>
      <c r="LTD137" s="293"/>
      <c r="LTE137" s="293"/>
      <c r="LTF137" s="293"/>
      <c r="LTG137" s="293"/>
      <c r="LTH137" s="293"/>
      <c r="LTI137" s="293"/>
      <c r="LTJ137" s="293"/>
      <c r="LTK137" s="293"/>
      <c r="LTL137" s="293"/>
      <c r="LTM137" s="293"/>
      <c r="LTN137" s="293"/>
      <c r="LTO137" s="293"/>
      <c r="LTP137" s="293"/>
      <c r="LTQ137" s="293"/>
      <c r="LTR137" s="293"/>
      <c r="LTS137" s="293"/>
      <c r="LTT137" s="293"/>
      <c r="LTU137" s="293"/>
      <c r="LTV137" s="293"/>
      <c r="LTW137" s="293"/>
      <c r="LTX137" s="293"/>
      <c r="LTY137" s="293"/>
      <c r="LTZ137" s="293"/>
      <c r="LUA137" s="293"/>
      <c r="LUB137" s="293"/>
      <c r="LUC137" s="293"/>
      <c r="LUD137" s="293"/>
      <c r="LUE137" s="293"/>
      <c r="LUF137" s="293"/>
      <c r="LUG137" s="293"/>
      <c r="LUH137" s="293"/>
      <c r="LUI137" s="293"/>
      <c r="LUJ137" s="293"/>
      <c r="LUK137" s="293"/>
      <c r="LUL137" s="293"/>
      <c r="LUM137" s="293"/>
      <c r="LUN137" s="293"/>
      <c r="LUO137" s="293"/>
      <c r="LUP137" s="293"/>
      <c r="LUQ137" s="293"/>
      <c r="LUR137" s="293"/>
      <c r="LUS137" s="293"/>
      <c r="LUT137" s="293"/>
      <c r="LUU137" s="293"/>
      <c r="LUV137" s="293"/>
      <c r="LUW137" s="293"/>
      <c r="LUX137" s="293"/>
      <c r="LUY137" s="293"/>
      <c r="LUZ137" s="293"/>
      <c r="LVA137" s="293"/>
      <c r="LVB137" s="293"/>
      <c r="LVC137" s="293"/>
      <c r="LVD137" s="293"/>
      <c r="LVE137" s="293"/>
      <c r="LVF137" s="293"/>
      <c r="LVG137" s="293"/>
      <c r="LVH137" s="293"/>
      <c r="LVI137" s="293"/>
      <c r="LVJ137" s="293"/>
      <c r="LVK137" s="293"/>
      <c r="LVL137" s="293"/>
      <c r="LVM137" s="293"/>
      <c r="LVN137" s="293"/>
      <c r="LVO137" s="293"/>
      <c r="LVP137" s="293"/>
      <c r="LVQ137" s="293"/>
      <c r="LVR137" s="293"/>
      <c r="LVS137" s="293"/>
      <c r="LVT137" s="293"/>
      <c r="LVU137" s="293"/>
      <c r="LVV137" s="293"/>
      <c r="LVW137" s="293"/>
      <c r="LVX137" s="293"/>
      <c r="LVY137" s="293"/>
      <c r="LVZ137" s="293"/>
      <c r="LWA137" s="293"/>
      <c r="LWB137" s="293"/>
      <c r="LWC137" s="293"/>
      <c r="LWD137" s="293"/>
      <c r="LWE137" s="293"/>
      <c r="LWF137" s="293"/>
      <c r="LWG137" s="293"/>
      <c r="LWH137" s="293"/>
      <c r="LWI137" s="293"/>
      <c r="LWJ137" s="293"/>
      <c r="LWK137" s="293"/>
      <c r="LWL137" s="293"/>
      <c r="LWM137" s="293"/>
      <c r="LWN137" s="293"/>
      <c r="LWO137" s="293"/>
      <c r="LWP137" s="293"/>
      <c r="LWQ137" s="293"/>
      <c r="LWR137" s="293"/>
      <c r="LWS137" s="293"/>
      <c r="LWT137" s="293"/>
      <c r="LWU137" s="293"/>
      <c r="LWV137" s="293"/>
      <c r="LWW137" s="293"/>
      <c r="LWX137" s="293"/>
      <c r="LWY137" s="293"/>
      <c r="LWZ137" s="293"/>
      <c r="LXA137" s="293"/>
      <c r="LXB137" s="293"/>
      <c r="LXC137" s="293"/>
      <c r="LXD137" s="293"/>
      <c r="LXE137" s="293"/>
      <c r="LXF137" s="293"/>
      <c r="LXG137" s="293"/>
      <c r="LXH137" s="293"/>
      <c r="LXI137" s="293"/>
      <c r="LXJ137" s="293"/>
      <c r="LXK137" s="293"/>
      <c r="LXL137" s="293"/>
      <c r="LXM137" s="293"/>
      <c r="LXN137" s="293"/>
      <c r="LXO137" s="293"/>
      <c r="LXP137" s="293"/>
      <c r="LXQ137" s="293"/>
      <c r="LXR137" s="293"/>
      <c r="LXS137" s="293"/>
      <c r="LXT137" s="293"/>
      <c r="LXU137" s="293"/>
      <c r="LXV137" s="293"/>
      <c r="LXW137" s="293"/>
      <c r="LXX137" s="293"/>
      <c r="LXY137" s="293"/>
      <c r="LXZ137" s="293"/>
      <c r="LYA137" s="293"/>
      <c r="LYB137" s="293"/>
      <c r="LYC137" s="293"/>
      <c r="LYD137" s="293"/>
      <c r="LYE137" s="293"/>
      <c r="LYF137" s="293"/>
      <c r="LYG137" s="293"/>
      <c r="LYH137" s="293"/>
      <c r="LYI137" s="293"/>
      <c r="LYJ137" s="293"/>
      <c r="LYK137" s="293"/>
      <c r="LYL137" s="293"/>
      <c r="LYM137" s="293"/>
      <c r="LYN137" s="293"/>
      <c r="LYO137" s="293"/>
      <c r="LYP137" s="293"/>
      <c r="LYQ137" s="293"/>
      <c r="LYR137" s="293"/>
      <c r="LYS137" s="293"/>
      <c r="LYT137" s="293"/>
      <c r="LYU137" s="293"/>
      <c r="LYV137" s="293"/>
      <c r="LYW137" s="293"/>
      <c r="LYX137" s="293"/>
      <c r="LYY137" s="293"/>
      <c r="LYZ137" s="293"/>
      <c r="LZA137" s="293"/>
      <c r="LZB137" s="293"/>
      <c r="LZC137" s="293"/>
      <c r="LZD137" s="293"/>
      <c r="LZE137" s="293"/>
      <c r="LZF137" s="293"/>
      <c r="LZG137" s="293"/>
      <c r="LZH137" s="293"/>
      <c r="LZI137" s="293"/>
      <c r="LZJ137" s="293"/>
      <c r="LZK137" s="293"/>
      <c r="LZL137" s="293"/>
      <c r="LZM137" s="293"/>
      <c r="LZN137" s="293"/>
      <c r="LZO137" s="293"/>
      <c r="LZP137" s="293"/>
      <c r="LZQ137" s="293"/>
      <c r="LZR137" s="293"/>
      <c r="LZS137" s="293"/>
      <c r="LZT137" s="293"/>
      <c r="LZU137" s="293"/>
      <c r="LZV137" s="293"/>
      <c r="LZW137" s="293"/>
      <c r="LZX137" s="293"/>
      <c r="LZY137" s="293"/>
      <c r="LZZ137" s="293"/>
      <c r="MAA137" s="293"/>
      <c r="MAB137" s="293"/>
      <c r="MAC137" s="293"/>
      <c r="MAD137" s="293"/>
      <c r="MAE137" s="293"/>
      <c r="MAF137" s="293"/>
      <c r="MAG137" s="293"/>
      <c r="MAH137" s="293"/>
      <c r="MAI137" s="293"/>
      <c r="MAJ137" s="293"/>
      <c r="MAK137" s="293"/>
      <c r="MAL137" s="293"/>
      <c r="MAM137" s="293"/>
      <c r="MAN137" s="293"/>
      <c r="MAO137" s="293"/>
      <c r="MAP137" s="293"/>
      <c r="MAQ137" s="293"/>
      <c r="MAR137" s="293"/>
      <c r="MAS137" s="293"/>
      <c r="MAT137" s="293"/>
      <c r="MAU137" s="293"/>
      <c r="MAV137" s="293"/>
      <c r="MAW137" s="293"/>
      <c r="MAX137" s="293"/>
      <c r="MAY137" s="293"/>
      <c r="MAZ137" s="293"/>
      <c r="MBA137" s="293"/>
      <c r="MBB137" s="293"/>
      <c r="MBC137" s="293"/>
      <c r="MBD137" s="293"/>
      <c r="MBE137" s="293"/>
      <c r="MBF137" s="293"/>
      <c r="MBG137" s="293"/>
      <c r="MBH137" s="293"/>
      <c r="MBI137" s="293"/>
      <c r="MBJ137" s="293"/>
      <c r="MBK137" s="293"/>
      <c r="MBL137" s="293"/>
      <c r="MBM137" s="293"/>
      <c r="MBN137" s="293"/>
      <c r="MBO137" s="293"/>
      <c r="MBP137" s="293"/>
      <c r="MBQ137" s="293"/>
      <c r="MBR137" s="293"/>
      <c r="MBS137" s="293"/>
      <c r="MBT137" s="293"/>
      <c r="MBU137" s="293"/>
      <c r="MBV137" s="293"/>
      <c r="MBW137" s="293"/>
      <c r="MBX137" s="293"/>
      <c r="MBY137" s="293"/>
      <c r="MBZ137" s="293"/>
      <c r="MCA137" s="293"/>
      <c r="MCB137" s="293"/>
      <c r="MCC137" s="293"/>
      <c r="MCD137" s="293"/>
      <c r="MCE137" s="293"/>
      <c r="MCF137" s="293"/>
      <c r="MCG137" s="293"/>
      <c r="MCH137" s="293"/>
      <c r="MCI137" s="293"/>
      <c r="MCJ137" s="293"/>
      <c r="MCK137" s="293"/>
      <c r="MCL137" s="293"/>
      <c r="MCM137" s="293"/>
      <c r="MCN137" s="293"/>
      <c r="MCO137" s="293"/>
      <c r="MCP137" s="293"/>
      <c r="MCQ137" s="293"/>
      <c r="MCR137" s="293"/>
      <c r="MCS137" s="293"/>
      <c r="MCT137" s="293"/>
      <c r="MCU137" s="293"/>
      <c r="MCV137" s="293"/>
      <c r="MCW137" s="293"/>
      <c r="MCX137" s="293"/>
      <c r="MCY137" s="293"/>
      <c r="MCZ137" s="293"/>
      <c r="MDA137" s="293"/>
      <c r="MDB137" s="293"/>
      <c r="MDC137" s="293"/>
      <c r="MDD137" s="293"/>
      <c r="MDE137" s="293"/>
      <c r="MDF137" s="293"/>
      <c r="MDG137" s="293"/>
      <c r="MDH137" s="293"/>
      <c r="MDI137" s="293"/>
      <c r="MDJ137" s="293"/>
      <c r="MDK137" s="293"/>
      <c r="MDL137" s="293"/>
      <c r="MDM137" s="293"/>
      <c r="MDN137" s="293"/>
      <c r="MDO137" s="293"/>
      <c r="MDP137" s="293"/>
      <c r="MDQ137" s="293"/>
      <c r="MDR137" s="293"/>
      <c r="MDS137" s="293"/>
      <c r="MDT137" s="293"/>
      <c r="MDU137" s="293"/>
      <c r="MDV137" s="293"/>
      <c r="MDW137" s="293"/>
      <c r="MDX137" s="293"/>
      <c r="MDY137" s="293"/>
      <c r="MDZ137" s="293"/>
      <c r="MEA137" s="293"/>
      <c r="MEB137" s="293"/>
      <c r="MEC137" s="293"/>
      <c r="MED137" s="293"/>
      <c r="MEE137" s="293"/>
      <c r="MEF137" s="293"/>
      <c r="MEG137" s="293"/>
      <c r="MEH137" s="293"/>
      <c r="MEI137" s="293"/>
      <c r="MEJ137" s="293"/>
      <c r="MEK137" s="293"/>
      <c r="MEL137" s="293"/>
      <c r="MEM137" s="293"/>
      <c r="MEN137" s="293"/>
      <c r="MEO137" s="293"/>
      <c r="MEP137" s="293"/>
      <c r="MEQ137" s="293"/>
      <c r="MER137" s="293"/>
      <c r="MES137" s="293"/>
      <c r="MET137" s="293"/>
      <c r="MEU137" s="293"/>
      <c r="MEV137" s="293"/>
      <c r="MEW137" s="293"/>
      <c r="MEX137" s="293"/>
      <c r="MEY137" s="293"/>
      <c r="MEZ137" s="293"/>
      <c r="MFA137" s="293"/>
      <c r="MFB137" s="293"/>
      <c r="MFC137" s="293"/>
      <c r="MFD137" s="293"/>
      <c r="MFE137" s="293"/>
      <c r="MFF137" s="293"/>
      <c r="MFG137" s="293"/>
      <c r="MFH137" s="293"/>
      <c r="MFI137" s="293"/>
      <c r="MFJ137" s="293"/>
      <c r="MFK137" s="293"/>
      <c r="MFL137" s="293"/>
      <c r="MFM137" s="293"/>
      <c r="MFN137" s="293"/>
      <c r="MFO137" s="293"/>
      <c r="MFP137" s="293"/>
      <c r="MFQ137" s="293"/>
      <c r="MFR137" s="293"/>
      <c r="MFS137" s="293"/>
      <c r="MFT137" s="293"/>
      <c r="MFU137" s="293"/>
      <c r="MFV137" s="293"/>
      <c r="MFW137" s="293"/>
      <c r="MFX137" s="293"/>
      <c r="MFY137" s="293"/>
      <c r="MFZ137" s="293"/>
      <c r="MGA137" s="293"/>
      <c r="MGB137" s="293"/>
      <c r="MGC137" s="293"/>
      <c r="MGD137" s="293"/>
      <c r="MGE137" s="293"/>
      <c r="MGF137" s="293"/>
      <c r="MGG137" s="293"/>
      <c r="MGH137" s="293"/>
      <c r="MGI137" s="293"/>
      <c r="MGJ137" s="293"/>
      <c r="MGK137" s="293"/>
      <c r="MGL137" s="293"/>
      <c r="MGM137" s="293"/>
      <c r="MGN137" s="293"/>
      <c r="MGO137" s="293"/>
      <c r="MGP137" s="293"/>
      <c r="MGQ137" s="293"/>
      <c r="MGR137" s="293"/>
      <c r="MGS137" s="293"/>
      <c r="MGT137" s="293"/>
      <c r="MGU137" s="293"/>
      <c r="MGV137" s="293"/>
      <c r="MGW137" s="293"/>
      <c r="MGX137" s="293"/>
      <c r="MGY137" s="293"/>
      <c r="MGZ137" s="293"/>
      <c r="MHA137" s="293"/>
      <c r="MHB137" s="293"/>
      <c r="MHC137" s="293"/>
      <c r="MHD137" s="293"/>
      <c r="MHE137" s="293"/>
      <c r="MHF137" s="293"/>
      <c r="MHG137" s="293"/>
      <c r="MHH137" s="293"/>
      <c r="MHI137" s="293"/>
      <c r="MHJ137" s="293"/>
      <c r="MHK137" s="293"/>
      <c r="MHL137" s="293"/>
      <c r="MHM137" s="293"/>
      <c r="MHN137" s="293"/>
      <c r="MHO137" s="293"/>
      <c r="MHP137" s="293"/>
      <c r="MHQ137" s="293"/>
      <c r="MHR137" s="293"/>
      <c r="MHS137" s="293"/>
      <c r="MHT137" s="293"/>
      <c r="MHU137" s="293"/>
      <c r="MHV137" s="293"/>
      <c r="MHW137" s="293"/>
      <c r="MHX137" s="293"/>
      <c r="MHY137" s="293"/>
      <c r="MHZ137" s="293"/>
      <c r="MIA137" s="293"/>
      <c r="MIB137" s="293"/>
      <c r="MIC137" s="293"/>
      <c r="MID137" s="293"/>
      <c r="MIE137" s="293"/>
      <c r="MIF137" s="293"/>
      <c r="MIG137" s="293"/>
      <c r="MIH137" s="293"/>
      <c r="MII137" s="293"/>
      <c r="MIJ137" s="293"/>
      <c r="MIK137" s="293"/>
      <c r="MIL137" s="293"/>
      <c r="MIM137" s="293"/>
      <c r="MIN137" s="293"/>
      <c r="MIO137" s="293"/>
      <c r="MIP137" s="293"/>
      <c r="MIQ137" s="293"/>
      <c r="MIR137" s="293"/>
      <c r="MIS137" s="293"/>
      <c r="MIT137" s="293"/>
      <c r="MIU137" s="293"/>
      <c r="MIV137" s="293"/>
      <c r="MIW137" s="293"/>
      <c r="MIX137" s="293"/>
      <c r="MIY137" s="293"/>
      <c r="MIZ137" s="293"/>
      <c r="MJA137" s="293"/>
      <c r="MJB137" s="293"/>
      <c r="MJC137" s="293"/>
      <c r="MJD137" s="293"/>
      <c r="MJE137" s="293"/>
      <c r="MJF137" s="293"/>
      <c r="MJG137" s="293"/>
      <c r="MJH137" s="293"/>
      <c r="MJI137" s="293"/>
      <c r="MJJ137" s="293"/>
      <c r="MJK137" s="293"/>
      <c r="MJL137" s="293"/>
      <c r="MJM137" s="293"/>
      <c r="MJN137" s="293"/>
      <c r="MJO137" s="293"/>
      <c r="MJP137" s="293"/>
      <c r="MJQ137" s="293"/>
      <c r="MJR137" s="293"/>
      <c r="MJS137" s="293"/>
      <c r="MJT137" s="293"/>
      <c r="MJU137" s="293"/>
      <c r="MJV137" s="293"/>
      <c r="MJW137" s="293"/>
      <c r="MJX137" s="293"/>
      <c r="MJY137" s="293"/>
      <c r="MJZ137" s="293"/>
      <c r="MKA137" s="293"/>
      <c r="MKB137" s="293"/>
      <c r="MKC137" s="293"/>
      <c r="MKD137" s="293"/>
      <c r="MKE137" s="293"/>
      <c r="MKF137" s="293"/>
      <c r="MKG137" s="293"/>
      <c r="MKH137" s="293"/>
      <c r="MKI137" s="293"/>
      <c r="MKJ137" s="293"/>
      <c r="MKK137" s="293"/>
      <c r="MKL137" s="293"/>
      <c r="MKM137" s="293"/>
      <c r="MKN137" s="293"/>
      <c r="MKO137" s="293"/>
      <c r="MKP137" s="293"/>
      <c r="MKQ137" s="293"/>
      <c r="MKR137" s="293"/>
      <c r="MKS137" s="293"/>
      <c r="MKT137" s="293"/>
      <c r="MKU137" s="293"/>
      <c r="MKV137" s="293"/>
      <c r="MKW137" s="293"/>
      <c r="MKX137" s="293"/>
      <c r="MKY137" s="293"/>
      <c r="MKZ137" s="293"/>
      <c r="MLA137" s="293"/>
      <c r="MLB137" s="293"/>
      <c r="MLC137" s="293"/>
      <c r="MLD137" s="293"/>
      <c r="MLE137" s="293"/>
      <c r="MLF137" s="293"/>
      <c r="MLG137" s="293"/>
      <c r="MLH137" s="293"/>
      <c r="MLI137" s="293"/>
      <c r="MLJ137" s="293"/>
      <c r="MLK137" s="293"/>
      <c r="MLL137" s="293"/>
      <c r="MLM137" s="293"/>
      <c r="MLN137" s="293"/>
      <c r="MLO137" s="293"/>
      <c r="MLP137" s="293"/>
      <c r="MLQ137" s="293"/>
      <c r="MLR137" s="293"/>
      <c r="MLS137" s="293"/>
      <c r="MLT137" s="293"/>
      <c r="MLU137" s="293"/>
      <c r="MLV137" s="293"/>
      <c r="MLW137" s="293"/>
      <c r="MLX137" s="293"/>
      <c r="MLY137" s="293"/>
      <c r="MLZ137" s="293"/>
      <c r="MMA137" s="293"/>
      <c r="MMB137" s="293"/>
      <c r="MMC137" s="293"/>
      <c r="MMD137" s="293"/>
      <c r="MME137" s="293"/>
      <c r="MMF137" s="293"/>
      <c r="MMG137" s="293"/>
      <c r="MMH137" s="293"/>
      <c r="MMI137" s="293"/>
      <c r="MMJ137" s="293"/>
      <c r="MMK137" s="293"/>
      <c r="MML137" s="293"/>
      <c r="MMM137" s="293"/>
      <c r="MMN137" s="293"/>
      <c r="MMO137" s="293"/>
      <c r="MMP137" s="293"/>
      <c r="MMQ137" s="293"/>
      <c r="MMR137" s="293"/>
      <c r="MMS137" s="293"/>
      <c r="MMT137" s="293"/>
      <c r="MMU137" s="293"/>
      <c r="MMV137" s="293"/>
      <c r="MMW137" s="293"/>
      <c r="MMX137" s="293"/>
      <c r="MMY137" s="293"/>
      <c r="MMZ137" s="293"/>
      <c r="MNA137" s="293"/>
      <c r="MNB137" s="293"/>
      <c r="MNC137" s="293"/>
      <c r="MND137" s="293"/>
      <c r="MNE137" s="293"/>
      <c r="MNF137" s="293"/>
      <c r="MNG137" s="293"/>
      <c r="MNH137" s="293"/>
      <c r="MNI137" s="293"/>
      <c r="MNJ137" s="293"/>
      <c r="MNK137" s="293"/>
      <c r="MNL137" s="293"/>
      <c r="MNM137" s="293"/>
      <c r="MNN137" s="293"/>
      <c r="MNO137" s="293"/>
      <c r="MNP137" s="293"/>
      <c r="MNQ137" s="293"/>
      <c r="MNR137" s="293"/>
      <c r="MNS137" s="293"/>
      <c r="MNT137" s="293"/>
      <c r="MNU137" s="293"/>
      <c r="MNV137" s="293"/>
      <c r="MNW137" s="293"/>
      <c r="MNX137" s="293"/>
      <c r="MNY137" s="293"/>
      <c r="MNZ137" s="293"/>
      <c r="MOA137" s="293"/>
      <c r="MOB137" s="293"/>
      <c r="MOC137" s="293"/>
      <c r="MOD137" s="293"/>
      <c r="MOE137" s="293"/>
      <c r="MOF137" s="293"/>
      <c r="MOG137" s="293"/>
      <c r="MOH137" s="293"/>
      <c r="MOI137" s="293"/>
      <c r="MOJ137" s="293"/>
      <c r="MOK137" s="293"/>
      <c r="MOL137" s="293"/>
      <c r="MOM137" s="293"/>
      <c r="MON137" s="293"/>
      <c r="MOO137" s="293"/>
      <c r="MOP137" s="293"/>
      <c r="MOQ137" s="293"/>
      <c r="MOR137" s="293"/>
      <c r="MOS137" s="293"/>
      <c r="MOT137" s="293"/>
      <c r="MOU137" s="293"/>
      <c r="MOV137" s="293"/>
      <c r="MOW137" s="293"/>
      <c r="MOX137" s="293"/>
      <c r="MOY137" s="293"/>
      <c r="MOZ137" s="293"/>
      <c r="MPA137" s="293"/>
      <c r="MPB137" s="293"/>
      <c r="MPC137" s="293"/>
      <c r="MPD137" s="293"/>
      <c r="MPE137" s="293"/>
      <c r="MPF137" s="293"/>
      <c r="MPG137" s="293"/>
      <c r="MPH137" s="293"/>
      <c r="MPI137" s="293"/>
      <c r="MPJ137" s="293"/>
      <c r="MPK137" s="293"/>
      <c r="MPL137" s="293"/>
      <c r="MPM137" s="293"/>
      <c r="MPN137" s="293"/>
      <c r="MPO137" s="293"/>
      <c r="MPP137" s="293"/>
      <c r="MPQ137" s="293"/>
      <c r="MPR137" s="293"/>
      <c r="MPS137" s="293"/>
      <c r="MPT137" s="293"/>
      <c r="MPU137" s="293"/>
      <c r="MPV137" s="293"/>
      <c r="MPW137" s="293"/>
      <c r="MPX137" s="293"/>
      <c r="MPY137" s="293"/>
      <c r="MPZ137" s="293"/>
      <c r="MQA137" s="293"/>
      <c r="MQB137" s="293"/>
      <c r="MQC137" s="293"/>
      <c r="MQD137" s="293"/>
      <c r="MQE137" s="293"/>
      <c r="MQF137" s="293"/>
      <c r="MQG137" s="293"/>
      <c r="MQH137" s="293"/>
      <c r="MQI137" s="293"/>
      <c r="MQJ137" s="293"/>
      <c r="MQK137" s="293"/>
      <c r="MQL137" s="293"/>
      <c r="MQM137" s="293"/>
      <c r="MQN137" s="293"/>
      <c r="MQO137" s="293"/>
      <c r="MQP137" s="293"/>
      <c r="MQQ137" s="293"/>
      <c r="MQR137" s="293"/>
      <c r="MQS137" s="293"/>
      <c r="MQT137" s="293"/>
      <c r="MQU137" s="293"/>
      <c r="MQV137" s="293"/>
      <c r="MQW137" s="293"/>
      <c r="MQX137" s="293"/>
      <c r="MQY137" s="293"/>
      <c r="MQZ137" s="293"/>
      <c r="MRA137" s="293"/>
      <c r="MRB137" s="293"/>
      <c r="MRC137" s="293"/>
      <c r="MRD137" s="293"/>
      <c r="MRE137" s="293"/>
      <c r="MRF137" s="293"/>
      <c r="MRG137" s="293"/>
      <c r="MRH137" s="293"/>
      <c r="MRI137" s="293"/>
      <c r="MRJ137" s="293"/>
      <c r="MRK137" s="293"/>
      <c r="MRL137" s="293"/>
      <c r="MRM137" s="293"/>
      <c r="MRN137" s="293"/>
      <c r="MRO137" s="293"/>
      <c r="MRP137" s="293"/>
      <c r="MRQ137" s="293"/>
      <c r="MRR137" s="293"/>
      <c r="MRS137" s="293"/>
      <c r="MRT137" s="293"/>
      <c r="MRU137" s="293"/>
      <c r="MRV137" s="293"/>
      <c r="MRW137" s="293"/>
      <c r="MRX137" s="293"/>
      <c r="MRY137" s="293"/>
      <c r="MRZ137" s="293"/>
      <c r="MSA137" s="293"/>
      <c r="MSB137" s="293"/>
      <c r="MSC137" s="293"/>
      <c r="MSD137" s="293"/>
      <c r="MSE137" s="293"/>
      <c r="MSF137" s="293"/>
      <c r="MSG137" s="293"/>
      <c r="MSH137" s="293"/>
      <c r="MSI137" s="293"/>
      <c r="MSJ137" s="293"/>
      <c r="MSK137" s="293"/>
      <c r="MSL137" s="293"/>
      <c r="MSM137" s="293"/>
      <c r="MSN137" s="293"/>
      <c r="MSO137" s="293"/>
      <c r="MSP137" s="293"/>
      <c r="MSQ137" s="293"/>
      <c r="MSR137" s="293"/>
      <c r="MSS137" s="293"/>
      <c r="MST137" s="293"/>
      <c r="MSU137" s="293"/>
      <c r="MSV137" s="293"/>
      <c r="MSW137" s="293"/>
      <c r="MSX137" s="293"/>
      <c r="MSY137" s="293"/>
      <c r="MSZ137" s="293"/>
      <c r="MTA137" s="293"/>
      <c r="MTB137" s="293"/>
      <c r="MTC137" s="293"/>
      <c r="MTD137" s="293"/>
      <c r="MTE137" s="293"/>
      <c r="MTF137" s="293"/>
      <c r="MTG137" s="293"/>
      <c r="MTH137" s="293"/>
      <c r="MTI137" s="293"/>
      <c r="MTJ137" s="293"/>
      <c r="MTK137" s="293"/>
      <c r="MTL137" s="293"/>
      <c r="MTM137" s="293"/>
      <c r="MTN137" s="293"/>
      <c r="MTO137" s="293"/>
      <c r="MTP137" s="293"/>
      <c r="MTQ137" s="293"/>
      <c r="MTR137" s="293"/>
      <c r="MTS137" s="293"/>
      <c r="MTT137" s="293"/>
      <c r="MTU137" s="293"/>
      <c r="MTV137" s="293"/>
      <c r="MTW137" s="293"/>
      <c r="MTX137" s="293"/>
      <c r="MTY137" s="293"/>
      <c r="MTZ137" s="293"/>
      <c r="MUA137" s="293"/>
      <c r="MUB137" s="293"/>
      <c r="MUC137" s="293"/>
      <c r="MUD137" s="293"/>
      <c r="MUE137" s="293"/>
      <c r="MUF137" s="293"/>
      <c r="MUG137" s="293"/>
      <c r="MUH137" s="293"/>
      <c r="MUI137" s="293"/>
      <c r="MUJ137" s="293"/>
      <c r="MUK137" s="293"/>
      <c r="MUL137" s="293"/>
      <c r="MUM137" s="293"/>
      <c r="MUN137" s="293"/>
      <c r="MUO137" s="293"/>
      <c r="MUP137" s="293"/>
      <c r="MUQ137" s="293"/>
      <c r="MUR137" s="293"/>
      <c r="MUS137" s="293"/>
      <c r="MUT137" s="293"/>
      <c r="MUU137" s="293"/>
      <c r="MUV137" s="293"/>
      <c r="MUW137" s="293"/>
      <c r="MUX137" s="293"/>
      <c r="MUY137" s="293"/>
      <c r="MUZ137" s="293"/>
      <c r="MVA137" s="293"/>
      <c r="MVB137" s="293"/>
      <c r="MVC137" s="293"/>
      <c r="MVD137" s="293"/>
      <c r="MVE137" s="293"/>
      <c r="MVF137" s="293"/>
      <c r="MVG137" s="293"/>
      <c r="MVH137" s="293"/>
      <c r="MVI137" s="293"/>
      <c r="MVJ137" s="293"/>
      <c r="MVK137" s="293"/>
      <c r="MVL137" s="293"/>
      <c r="MVM137" s="293"/>
      <c r="MVN137" s="293"/>
      <c r="MVO137" s="293"/>
      <c r="MVP137" s="293"/>
      <c r="MVQ137" s="293"/>
      <c r="MVR137" s="293"/>
      <c r="MVS137" s="293"/>
      <c r="MVT137" s="293"/>
      <c r="MVU137" s="293"/>
      <c r="MVV137" s="293"/>
      <c r="MVW137" s="293"/>
      <c r="MVX137" s="293"/>
      <c r="MVY137" s="293"/>
      <c r="MVZ137" s="293"/>
      <c r="MWA137" s="293"/>
      <c r="MWB137" s="293"/>
      <c r="MWC137" s="293"/>
      <c r="MWD137" s="293"/>
      <c r="MWE137" s="293"/>
      <c r="MWF137" s="293"/>
      <c r="MWG137" s="293"/>
      <c r="MWH137" s="293"/>
      <c r="MWI137" s="293"/>
      <c r="MWJ137" s="293"/>
      <c r="MWK137" s="293"/>
      <c r="MWL137" s="293"/>
      <c r="MWM137" s="293"/>
      <c r="MWN137" s="293"/>
      <c r="MWO137" s="293"/>
      <c r="MWP137" s="293"/>
      <c r="MWQ137" s="293"/>
      <c r="MWR137" s="293"/>
      <c r="MWS137" s="293"/>
      <c r="MWT137" s="293"/>
      <c r="MWU137" s="293"/>
      <c r="MWV137" s="293"/>
      <c r="MWW137" s="293"/>
      <c r="MWX137" s="293"/>
      <c r="MWY137" s="293"/>
      <c r="MWZ137" s="293"/>
      <c r="MXA137" s="293"/>
      <c r="MXB137" s="293"/>
      <c r="MXC137" s="293"/>
      <c r="MXD137" s="293"/>
      <c r="MXE137" s="293"/>
      <c r="MXF137" s="293"/>
      <c r="MXG137" s="293"/>
      <c r="MXH137" s="293"/>
      <c r="MXI137" s="293"/>
      <c r="MXJ137" s="293"/>
      <c r="MXK137" s="293"/>
      <c r="MXL137" s="293"/>
      <c r="MXM137" s="293"/>
      <c r="MXN137" s="293"/>
      <c r="MXO137" s="293"/>
      <c r="MXP137" s="293"/>
      <c r="MXQ137" s="293"/>
      <c r="MXR137" s="293"/>
      <c r="MXS137" s="293"/>
      <c r="MXT137" s="293"/>
      <c r="MXU137" s="293"/>
      <c r="MXV137" s="293"/>
      <c r="MXW137" s="293"/>
      <c r="MXX137" s="293"/>
      <c r="MXY137" s="293"/>
      <c r="MXZ137" s="293"/>
      <c r="MYA137" s="293"/>
      <c r="MYB137" s="293"/>
      <c r="MYC137" s="293"/>
      <c r="MYD137" s="293"/>
      <c r="MYE137" s="293"/>
      <c r="MYF137" s="293"/>
      <c r="MYG137" s="293"/>
      <c r="MYH137" s="293"/>
      <c r="MYI137" s="293"/>
      <c r="MYJ137" s="293"/>
      <c r="MYK137" s="293"/>
      <c r="MYL137" s="293"/>
      <c r="MYM137" s="293"/>
      <c r="MYN137" s="293"/>
      <c r="MYO137" s="293"/>
      <c r="MYP137" s="293"/>
      <c r="MYQ137" s="293"/>
      <c r="MYR137" s="293"/>
      <c r="MYS137" s="293"/>
      <c r="MYT137" s="293"/>
      <c r="MYU137" s="293"/>
      <c r="MYV137" s="293"/>
      <c r="MYW137" s="293"/>
      <c r="MYX137" s="293"/>
      <c r="MYY137" s="293"/>
      <c r="MYZ137" s="293"/>
      <c r="MZA137" s="293"/>
      <c r="MZB137" s="293"/>
      <c r="MZC137" s="293"/>
      <c r="MZD137" s="293"/>
      <c r="MZE137" s="293"/>
      <c r="MZF137" s="293"/>
      <c r="MZG137" s="293"/>
      <c r="MZH137" s="293"/>
      <c r="MZI137" s="293"/>
      <c r="MZJ137" s="293"/>
      <c r="MZK137" s="293"/>
      <c r="MZL137" s="293"/>
      <c r="MZM137" s="293"/>
      <c r="MZN137" s="293"/>
      <c r="MZO137" s="293"/>
      <c r="MZP137" s="293"/>
      <c r="MZQ137" s="293"/>
      <c r="MZR137" s="293"/>
      <c r="MZS137" s="293"/>
      <c r="MZT137" s="293"/>
      <c r="MZU137" s="293"/>
      <c r="MZV137" s="293"/>
      <c r="MZW137" s="293"/>
      <c r="MZX137" s="293"/>
      <c r="MZY137" s="293"/>
      <c r="MZZ137" s="293"/>
      <c r="NAA137" s="293"/>
      <c r="NAB137" s="293"/>
      <c r="NAC137" s="293"/>
      <c r="NAD137" s="293"/>
      <c r="NAE137" s="293"/>
      <c r="NAF137" s="293"/>
      <c r="NAG137" s="293"/>
      <c r="NAH137" s="293"/>
      <c r="NAI137" s="293"/>
      <c r="NAJ137" s="293"/>
      <c r="NAK137" s="293"/>
      <c r="NAL137" s="293"/>
      <c r="NAM137" s="293"/>
      <c r="NAN137" s="293"/>
      <c r="NAO137" s="293"/>
      <c r="NAP137" s="293"/>
      <c r="NAQ137" s="293"/>
      <c r="NAR137" s="293"/>
      <c r="NAS137" s="293"/>
      <c r="NAT137" s="293"/>
      <c r="NAU137" s="293"/>
      <c r="NAV137" s="293"/>
      <c r="NAW137" s="293"/>
      <c r="NAX137" s="293"/>
      <c r="NAY137" s="293"/>
      <c r="NAZ137" s="293"/>
      <c r="NBA137" s="293"/>
      <c r="NBB137" s="293"/>
      <c r="NBC137" s="293"/>
      <c r="NBD137" s="293"/>
      <c r="NBE137" s="293"/>
      <c r="NBF137" s="293"/>
      <c r="NBG137" s="293"/>
      <c r="NBH137" s="293"/>
      <c r="NBI137" s="293"/>
      <c r="NBJ137" s="293"/>
      <c r="NBK137" s="293"/>
      <c r="NBL137" s="293"/>
      <c r="NBM137" s="293"/>
      <c r="NBN137" s="293"/>
      <c r="NBO137" s="293"/>
      <c r="NBP137" s="293"/>
      <c r="NBQ137" s="293"/>
      <c r="NBR137" s="293"/>
      <c r="NBS137" s="293"/>
      <c r="NBT137" s="293"/>
      <c r="NBU137" s="293"/>
      <c r="NBV137" s="293"/>
      <c r="NBW137" s="293"/>
      <c r="NBX137" s="293"/>
      <c r="NBY137" s="293"/>
      <c r="NBZ137" s="293"/>
      <c r="NCA137" s="293"/>
      <c r="NCB137" s="293"/>
      <c r="NCC137" s="293"/>
      <c r="NCD137" s="293"/>
      <c r="NCE137" s="293"/>
      <c r="NCF137" s="293"/>
      <c r="NCG137" s="293"/>
      <c r="NCH137" s="293"/>
      <c r="NCI137" s="293"/>
      <c r="NCJ137" s="293"/>
      <c r="NCK137" s="293"/>
      <c r="NCL137" s="293"/>
      <c r="NCM137" s="293"/>
      <c r="NCN137" s="293"/>
      <c r="NCO137" s="293"/>
      <c r="NCP137" s="293"/>
      <c r="NCQ137" s="293"/>
      <c r="NCR137" s="293"/>
      <c r="NCS137" s="293"/>
      <c r="NCT137" s="293"/>
      <c r="NCU137" s="293"/>
      <c r="NCV137" s="293"/>
      <c r="NCW137" s="293"/>
      <c r="NCX137" s="293"/>
      <c r="NCY137" s="293"/>
      <c r="NCZ137" s="293"/>
      <c r="NDA137" s="293"/>
      <c r="NDB137" s="293"/>
      <c r="NDC137" s="293"/>
      <c r="NDD137" s="293"/>
      <c r="NDE137" s="293"/>
      <c r="NDF137" s="293"/>
      <c r="NDG137" s="293"/>
      <c r="NDH137" s="293"/>
      <c r="NDI137" s="293"/>
      <c r="NDJ137" s="293"/>
      <c r="NDK137" s="293"/>
      <c r="NDL137" s="293"/>
      <c r="NDM137" s="293"/>
      <c r="NDN137" s="293"/>
      <c r="NDO137" s="293"/>
      <c r="NDP137" s="293"/>
      <c r="NDQ137" s="293"/>
      <c r="NDR137" s="293"/>
      <c r="NDS137" s="293"/>
      <c r="NDT137" s="293"/>
      <c r="NDU137" s="293"/>
      <c r="NDV137" s="293"/>
      <c r="NDW137" s="293"/>
      <c r="NDX137" s="293"/>
      <c r="NDY137" s="293"/>
      <c r="NDZ137" s="293"/>
      <c r="NEA137" s="293"/>
      <c r="NEB137" s="293"/>
      <c r="NEC137" s="293"/>
      <c r="NED137" s="293"/>
      <c r="NEE137" s="293"/>
      <c r="NEF137" s="293"/>
      <c r="NEG137" s="293"/>
      <c r="NEH137" s="293"/>
      <c r="NEI137" s="293"/>
      <c r="NEJ137" s="293"/>
      <c r="NEK137" s="293"/>
      <c r="NEL137" s="293"/>
      <c r="NEM137" s="293"/>
      <c r="NEN137" s="293"/>
      <c r="NEO137" s="293"/>
      <c r="NEP137" s="293"/>
      <c r="NEQ137" s="293"/>
      <c r="NER137" s="293"/>
      <c r="NES137" s="293"/>
      <c r="NET137" s="293"/>
      <c r="NEU137" s="293"/>
      <c r="NEV137" s="293"/>
      <c r="NEW137" s="293"/>
      <c r="NEX137" s="293"/>
      <c r="NEY137" s="293"/>
      <c r="NEZ137" s="293"/>
      <c r="NFA137" s="293"/>
      <c r="NFB137" s="293"/>
      <c r="NFC137" s="293"/>
      <c r="NFD137" s="293"/>
      <c r="NFE137" s="293"/>
      <c r="NFF137" s="293"/>
      <c r="NFG137" s="293"/>
      <c r="NFH137" s="293"/>
      <c r="NFI137" s="293"/>
      <c r="NFJ137" s="293"/>
      <c r="NFK137" s="293"/>
      <c r="NFL137" s="293"/>
      <c r="NFM137" s="293"/>
      <c r="NFN137" s="293"/>
      <c r="NFO137" s="293"/>
      <c r="NFP137" s="293"/>
      <c r="NFQ137" s="293"/>
      <c r="NFR137" s="293"/>
      <c r="NFS137" s="293"/>
      <c r="NFT137" s="293"/>
      <c r="NFU137" s="293"/>
      <c r="NFV137" s="293"/>
      <c r="NFW137" s="293"/>
      <c r="NFX137" s="293"/>
      <c r="NFY137" s="293"/>
      <c r="NFZ137" s="293"/>
      <c r="NGA137" s="293"/>
      <c r="NGB137" s="293"/>
      <c r="NGC137" s="293"/>
      <c r="NGD137" s="293"/>
      <c r="NGE137" s="293"/>
      <c r="NGF137" s="293"/>
      <c r="NGG137" s="293"/>
      <c r="NGH137" s="293"/>
      <c r="NGI137" s="293"/>
      <c r="NGJ137" s="293"/>
      <c r="NGK137" s="293"/>
      <c r="NGL137" s="293"/>
      <c r="NGM137" s="293"/>
      <c r="NGN137" s="293"/>
      <c r="NGO137" s="293"/>
      <c r="NGP137" s="293"/>
      <c r="NGQ137" s="293"/>
      <c r="NGR137" s="293"/>
      <c r="NGS137" s="293"/>
      <c r="NGT137" s="293"/>
      <c r="NGU137" s="293"/>
      <c r="NGV137" s="293"/>
      <c r="NGW137" s="293"/>
      <c r="NGX137" s="293"/>
      <c r="NGY137" s="293"/>
      <c r="NGZ137" s="293"/>
      <c r="NHA137" s="293"/>
      <c r="NHB137" s="293"/>
      <c r="NHC137" s="293"/>
      <c r="NHD137" s="293"/>
      <c r="NHE137" s="293"/>
      <c r="NHF137" s="293"/>
      <c r="NHG137" s="293"/>
      <c r="NHH137" s="293"/>
      <c r="NHI137" s="293"/>
      <c r="NHJ137" s="293"/>
      <c r="NHK137" s="293"/>
      <c r="NHL137" s="293"/>
      <c r="NHM137" s="293"/>
      <c r="NHN137" s="293"/>
      <c r="NHO137" s="293"/>
      <c r="NHP137" s="293"/>
      <c r="NHQ137" s="293"/>
      <c r="NHR137" s="293"/>
      <c r="NHS137" s="293"/>
      <c r="NHT137" s="293"/>
      <c r="NHU137" s="293"/>
      <c r="NHV137" s="293"/>
      <c r="NHW137" s="293"/>
      <c r="NHX137" s="293"/>
      <c r="NHY137" s="293"/>
      <c r="NHZ137" s="293"/>
      <c r="NIA137" s="293"/>
      <c r="NIB137" s="293"/>
      <c r="NIC137" s="293"/>
      <c r="NID137" s="293"/>
      <c r="NIE137" s="293"/>
      <c r="NIF137" s="293"/>
      <c r="NIG137" s="293"/>
      <c r="NIH137" s="293"/>
      <c r="NII137" s="293"/>
      <c r="NIJ137" s="293"/>
      <c r="NIK137" s="293"/>
      <c r="NIL137" s="293"/>
      <c r="NIM137" s="293"/>
      <c r="NIN137" s="293"/>
      <c r="NIO137" s="293"/>
      <c r="NIP137" s="293"/>
      <c r="NIQ137" s="293"/>
      <c r="NIR137" s="293"/>
      <c r="NIS137" s="293"/>
      <c r="NIT137" s="293"/>
      <c r="NIU137" s="293"/>
      <c r="NIV137" s="293"/>
      <c r="NIW137" s="293"/>
      <c r="NIX137" s="293"/>
      <c r="NIY137" s="293"/>
      <c r="NIZ137" s="293"/>
      <c r="NJA137" s="293"/>
      <c r="NJB137" s="293"/>
      <c r="NJC137" s="293"/>
      <c r="NJD137" s="293"/>
      <c r="NJE137" s="293"/>
      <c r="NJF137" s="293"/>
      <c r="NJG137" s="293"/>
      <c r="NJH137" s="293"/>
      <c r="NJI137" s="293"/>
      <c r="NJJ137" s="293"/>
      <c r="NJK137" s="293"/>
      <c r="NJL137" s="293"/>
      <c r="NJM137" s="293"/>
      <c r="NJN137" s="293"/>
      <c r="NJO137" s="293"/>
      <c r="NJP137" s="293"/>
      <c r="NJQ137" s="293"/>
      <c r="NJR137" s="293"/>
      <c r="NJS137" s="293"/>
      <c r="NJT137" s="293"/>
      <c r="NJU137" s="293"/>
      <c r="NJV137" s="293"/>
      <c r="NJW137" s="293"/>
      <c r="NJX137" s="293"/>
      <c r="NJY137" s="293"/>
      <c r="NJZ137" s="293"/>
      <c r="NKA137" s="293"/>
      <c r="NKB137" s="293"/>
      <c r="NKC137" s="293"/>
      <c r="NKD137" s="293"/>
      <c r="NKE137" s="293"/>
      <c r="NKF137" s="293"/>
      <c r="NKG137" s="293"/>
      <c r="NKH137" s="293"/>
      <c r="NKI137" s="293"/>
      <c r="NKJ137" s="293"/>
      <c r="NKK137" s="293"/>
      <c r="NKL137" s="293"/>
      <c r="NKM137" s="293"/>
      <c r="NKN137" s="293"/>
      <c r="NKO137" s="293"/>
      <c r="NKP137" s="293"/>
      <c r="NKQ137" s="293"/>
      <c r="NKR137" s="293"/>
      <c r="NKS137" s="293"/>
      <c r="NKT137" s="293"/>
      <c r="NKU137" s="293"/>
      <c r="NKV137" s="293"/>
      <c r="NKW137" s="293"/>
      <c r="NKX137" s="293"/>
      <c r="NKY137" s="293"/>
      <c r="NKZ137" s="293"/>
      <c r="NLA137" s="293"/>
      <c r="NLB137" s="293"/>
      <c r="NLC137" s="293"/>
      <c r="NLD137" s="293"/>
      <c r="NLE137" s="293"/>
      <c r="NLF137" s="293"/>
      <c r="NLG137" s="293"/>
      <c r="NLH137" s="293"/>
      <c r="NLI137" s="293"/>
      <c r="NLJ137" s="293"/>
      <c r="NLK137" s="293"/>
      <c r="NLL137" s="293"/>
      <c r="NLM137" s="293"/>
      <c r="NLN137" s="293"/>
      <c r="NLO137" s="293"/>
      <c r="NLP137" s="293"/>
      <c r="NLQ137" s="293"/>
      <c r="NLR137" s="293"/>
      <c r="NLS137" s="293"/>
      <c r="NLT137" s="293"/>
      <c r="NLU137" s="293"/>
      <c r="NLV137" s="293"/>
      <c r="NLW137" s="293"/>
      <c r="NLX137" s="293"/>
      <c r="NLY137" s="293"/>
      <c r="NLZ137" s="293"/>
      <c r="NMA137" s="293"/>
      <c r="NMB137" s="293"/>
      <c r="NMC137" s="293"/>
      <c r="NMD137" s="293"/>
      <c r="NME137" s="293"/>
      <c r="NMF137" s="293"/>
      <c r="NMG137" s="293"/>
      <c r="NMH137" s="293"/>
      <c r="NMI137" s="293"/>
      <c r="NMJ137" s="293"/>
      <c r="NMK137" s="293"/>
      <c r="NML137" s="293"/>
      <c r="NMM137" s="293"/>
      <c r="NMN137" s="293"/>
      <c r="NMO137" s="293"/>
      <c r="NMP137" s="293"/>
      <c r="NMQ137" s="293"/>
      <c r="NMR137" s="293"/>
      <c r="NMS137" s="293"/>
      <c r="NMT137" s="293"/>
      <c r="NMU137" s="293"/>
      <c r="NMV137" s="293"/>
      <c r="NMW137" s="293"/>
      <c r="NMX137" s="293"/>
      <c r="NMY137" s="293"/>
      <c r="NMZ137" s="293"/>
      <c r="NNA137" s="293"/>
      <c r="NNB137" s="293"/>
      <c r="NNC137" s="293"/>
      <c r="NND137" s="293"/>
      <c r="NNE137" s="293"/>
      <c r="NNF137" s="293"/>
      <c r="NNG137" s="293"/>
      <c r="NNH137" s="293"/>
      <c r="NNI137" s="293"/>
      <c r="NNJ137" s="293"/>
      <c r="NNK137" s="293"/>
      <c r="NNL137" s="293"/>
      <c r="NNM137" s="293"/>
      <c r="NNN137" s="293"/>
      <c r="NNO137" s="293"/>
      <c r="NNP137" s="293"/>
      <c r="NNQ137" s="293"/>
      <c r="NNR137" s="293"/>
      <c r="NNS137" s="293"/>
      <c r="NNT137" s="293"/>
      <c r="NNU137" s="293"/>
      <c r="NNV137" s="293"/>
      <c r="NNW137" s="293"/>
      <c r="NNX137" s="293"/>
      <c r="NNY137" s="293"/>
      <c r="NNZ137" s="293"/>
      <c r="NOA137" s="293"/>
      <c r="NOB137" s="293"/>
      <c r="NOC137" s="293"/>
      <c r="NOD137" s="293"/>
      <c r="NOE137" s="293"/>
      <c r="NOF137" s="293"/>
      <c r="NOG137" s="293"/>
      <c r="NOH137" s="293"/>
      <c r="NOI137" s="293"/>
      <c r="NOJ137" s="293"/>
      <c r="NOK137" s="293"/>
      <c r="NOL137" s="293"/>
      <c r="NOM137" s="293"/>
      <c r="NON137" s="293"/>
      <c r="NOO137" s="293"/>
      <c r="NOP137" s="293"/>
      <c r="NOQ137" s="293"/>
      <c r="NOR137" s="293"/>
      <c r="NOS137" s="293"/>
      <c r="NOT137" s="293"/>
      <c r="NOU137" s="293"/>
      <c r="NOV137" s="293"/>
      <c r="NOW137" s="293"/>
      <c r="NOX137" s="293"/>
      <c r="NOY137" s="293"/>
      <c r="NOZ137" s="293"/>
      <c r="NPA137" s="293"/>
      <c r="NPB137" s="293"/>
      <c r="NPC137" s="293"/>
      <c r="NPD137" s="293"/>
      <c r="NPE137" s="293"/>
      <c r="NPF137" s="293"/>
      <c r="NPG137" s="293"/>
      <c r="NPH137" s="293"/>
      <c r="NPI137" s="293"/>
      <c r="NPJ137" s="293"/>
      <c r="NPK137" s="293"/>
      <c r="NPL137" s="293"/>
      <c r="NPM137" s="293"/>
      <c r="NPN137" s="293"/>
      <c r="NPO137" s="293"/>
      <c r="NPP137" s="293"/>
      <c r="NPQ137" s="293"/>
      <c r="NPR137" s="293"/>
      <c r="NPS137" s="293"/>
      <c r="NPT137" s="293"/>
      <c r="NPU137" s="293"/>
      <c r="NPV137" s="293"/>
      <c r="NPW137" s="293"/>
      <c r="NPX137" s="293"/>
      <c r="NPY137" s="293"/>
      <c r="NPZ137" s="293"/>
      <c r="NQA137" s="293"/>
      <c r="NQB137" s="293"/>
      <c r="NQC137" s="293"/>
      <c r="NQD137" s="293"/>
      <c r="NQE137" s="293"/>
      <c r="NQF137" s="293"/>
      <c r="NQG137" s="293"/>
      <c r="NQH137" s="293"/>
      <c r="NQI137" s="293"/>
      <c r="NQJ137" s="293"/>
      <c r="NQK137" s="293"/>
      <c r="NQL137" s="293"/>
      <c r="NQM137" s="293"/>
      <c r="NQN137" s="293"/>
      <c r="NQO137" s="293"/>
      <c r="NQP137" s="293"/>
      <c r="NQQ137" s="293"/>
      <c r="NQR137" s="293"/>
      <c r="NQS137" s="293"/>
      <c r="NQT137" s="293"/>
      <c r="NQU137" s="293"/>
      <c r="NQV137" s="293"/>
      <c r="NQW137" s="293"/>
      <c r="NQX137" s="293"/>
      <c r="NQY137" s="293"/>
      <c r="NQZ137" s="293"/>
      <c r="NRA137" s="293"/>
      <c r="NRB137" s="293"/>
      <c r="NRC137" s="293"/>
      <c r="NRD137" s="293"/>
      <c r="NRE137" s="293"/>
      <c r="NRF137" s="293"/>
      <c r="NRG137" s="293"/>
      <c r="NRH137" s="293"/>
      <c r="NRI137" s="293"/>
      <c r="NRJ137" s="293"/>
      <c r="NRK137" s="293"/>
      <c r="NRL137" s="293"/>
      <c r="NRM137" s="293"/>
      <c r="NRN137" s="293"/>
      <c r="NRO137" s="293"/>
      <c r="NRP137" s="293"/>
      <c r="NRQ137" s="293"/>
      <c r="NRR137" s="293"/>
      <c r="NRS137" s="293"/>
      <c r="NRT137" s="293"/>
      <c r="NRU137" s="293"/>
      <c r="NRV137" s="293"/>
      <c r="NRW137" s="293"/>
      <c r="NRX137" s="293"/>
      <c r="NRY137" s="293"/>
      <c r="NRZ137" s="293"/>
      <c r="NSA137" s="293"/>
      <c r="NSB137" s="293"/>
      <c r="NSC137" s="293"/>
      <c r="NSD137" s="293"/>
      <c r="NSE137" s="293"/>
      <c r="NSF137" s="293"/>
      <c r="NSG137" s="293"/>
      <c r="NSH137" s="293"/>
      <c r="NSI137" s="293"/>
      <c r="NSJ137" s="293"/>
      <c r="NSK137" s="293"/>
      <c r="NSL137" s="293"/>
      <c r="NSM137" s="293"/>
      <c r="NSN137" s="293"/>
      <c r="NSO137" s="293"/>
      <c r="NSP137" s="293"/>
      <c r="NSQ137" s="293"/>
      <c r="NSR137" s="293"/>
      <c r="NSS137" s="293"/>
      <c r="NST137" s="293"/>
      <c r="NSU137" s="293"/>
      <c r="NSV137" s="293"/>
      <c r="NSW137" s="293"/>
      <c r="NSX137" s="293"/>
      <c r="NSY137" s="293"/>
      <c r="NSZ137" s="293"/>
      <c r="NTA137" s="293"/>
      <c r="NTB137" s="293"/>
      <c r="NTC137" s="293"/>
      <c r="NTD137" s="293"/>
      <c r="NTE137" s="293"/>
      <c r="NTF137" s="293"/>
      <c r="NTG137" s="293"/>
      <c r="NTH137" s="293"/>
      <c r="NTI137" s="293"/>
      <c r="NTJ137" s="293"/>
      <c r="NTK137" s="293"/>
      <c r="NTL137" s="293"/>
      <c r="NTM137" s="293"/>
      <c r="NTN137" s="293"/>
      <c r="NTO137" s="293"/>
      <c r="NTP137" s="293"/>
      <c r="NTQ137" s="293"/>
      <c r="NTR137" s="293"/>
      <c r="NTS137" s="293"/>
      <c r="NTT137" s="293"/>
      <c r="NTU137" s="293"/>
      <c r="NTV137" s="293"/>
      <c r="NTW137" s="293"/>
      <c r="NTX137" s="293"/>
      <c r="NTY137" s="293"/>
      <c r="NTZ137" s="293"/>
      <c r="NUA137" s="293"/>
      <c r="NUB137" s="293"/>
      <c r="NUC137" s="293"/>
      <c r="NUD137" s="293"/>
      <c r="NUE137" s="293"/>
      <c r="NUF137" s="293"/>
      <c r="NUG137" s="293"/>
      <c r="NUH137" s="293"/>
      <c r="NUI137" s="293"/>
      <c r="NUJ137" s="293"/>
      <c r="NUK137" s="293"/>
      <c r="NUL137" s="293"/>
      <c r="NUM137" s="293"/>
      <c r="NUN137" s="293"/>
      <c r="NUO137" s="293"/>
      <c r="NUP137" s="293"/>
      <c r="NUQ137" s="293"/>
      <c r="NUR137" s="293"/>
      <c r="NUS137" s="293"/>
      <c r="NUT137" s="293"/>
      <c r="NUU137" s="293"/>
      <c r="NUV137" s="293"/>
      <c r="NUW137" s="293"/>
      <c r="NUX137" s="293"/>
      <c r="NUY137" s="293"/>
      <c r="NUZ137" s="293"/>
      <c r="NVA137" s="293"/>
      <c r="NVB137" s="293"/>
      <c r="NVC137" s="293"/>
      <c r="NVD137" s="293"/>
      <c r="NVE137" s="293"/>
      <c r="NVF137" s="293"/>
      <c r="NVG137" s="293"/>
      <c r="NVH137" s="293"/>
      <c r="NVI137" s="293"/>
      <c r="NVJ137" s="293"/>
      <c r="NVK137" s="293"/>
      <c r="NVL137" s="293"/>
      <c r="NVM137" s="293"/>
      <c r="NVN137" s="293"/>
      <c r="NVO137" s="293"/>
      <c r="NVP137" s="293"/>
      <c r="NVQ137" s="293"/>
      <c r="NVR137" s="293"/>
      <c r="NVS137" s="293"/>
      <c r="NVT137" s="293"/>
      <c r="NVU137" s="293"/>
      <c r="NVV137" s="293"/>
      <c r="NVW137" s="293"/>
      <c r="NVX137" s="293"/>
      <c r="NVY137" s="293"/>
      <c r="NVZ137" s="293"/>
      <c r="NWA137" s="293"/>
      <c r="NWB137" s="293"/>
      <c r="NWC137" s="293"/>
      <c r="NWD137" s="293"/>
      <c r="NWE137" s="293"/>
      <c r="NWF137" s="293"/>
      <c r="NWG137" s="293"/>
      <c r="NWH137" s="293"/>
      <c r="NWI137" s="293"/>
      <c r="NWJ137" s="293"/>
      <c r="NWK137" s="293"/>
      <c r="NWL137" s="293"/>
      <c r="NWM137" s="293"/>
      <c r="NWN137" s="293"/>
      <c r="NWO137" s="293"/>
      <c r="NWP137" s="293"/>
      <c r="NWQ137" s="293"/>
      <c r="NWR137" s="293"/>
      <c r="NWS137" s="293"/>
      <c r="NWT137" s="293"/>
      <c r="NWU137" s="293"/>
      <c r="NWV137" s="293"/>
      <c r="NWW137" s="293"/>
      <c r="NWX137" s="293"/>
      <c r="NWY137" s="293"/>
      <c r="NWZ137" s="293"/>
      <c r="NXA137" s="293"/>
      <c r="NXB137" s="293"/>
      <c r="NXC137" s="293"/>
      <c r="NXD137" s="293"/>
      <c r="NXE137" s="293"/>
      <c r="NXF137" s="293"/>
      <c r="NXG137" s="293"/>
      <c r="NXH137" s="293"/>
      <c r="NXI137" s="293"/>
      <c r="NXJ137" s="293"/>
      <c r="NXK137" s="293"/>
      <c r="NXL137" s="293"/>
      <c r="NXM137" s="293"/>
      <c r="NXN137" s="293"/>
      <c r="NXO137" s="293"/>
      <c r="NXP137" s="293"/>
      <c r="NXQ137" s="293"/>
      <c r="NXR137" s="293"/>
      <c r="NXS137" s="293"/>
      <c r="NXT137" s="293"/>
      <c r="NXU137" s="293"/>
      <c r="NXV137" s="293"/>
      <c r="NXW137" s="293"/>
      <c r="NXX137" s="293"/>
      <c r="NXY137" s="293"/>
      <c r="NXZ137" s="293"/>
      <c r="NYA137" s="293"/>
      <c r="NYB137" s="293"/>
      <c r="NYC137" s="293"/>
      <c r="NYD137" s="293"/>
      <c r="NYE137" s="293"/>
      <c r="NYF137" s="293"/>
      <c r="NYG137" s="293"/>
      <c r="NYH137" s="293"/>
      <c r="NYI137" s="293"/>
      <c r="NYJ137" s="293"/>
      <c r="NYK137" s="293"/>
      <c r="NYL137" s="293"/>
      <c r="NYM137" s="293"/>
      <c r="NYN137" s="293"/>
      <c r="NYO137" s="293"/>
      <c r="NYP137" s="293"/>
      <c r="NYQ137" s="293"/>
      <c r="NYR137" s="293"/>
      <c r="NYS137" s="293"/>
      <c r="NYT137" s="293"/>
      <c r="NYU137" s="293"/>
      <c r="NYV137" s="293"/>
      <c r="NYW137" s="293"/>
      <c r="NYX137" s="293"/>
      <c r="NYY137" s="293"/>
      <c r="NYZ137" s="293"/>
      <c r="NZA137" s="293"/>
      <c r="NZB137" s="293"/>
      <c r="NZC137" s="293"/>
      <c r="NZD137" s="293"/>
      <c r="NZE137" s="293"/>
      <c r="NZF137" s="293"/>
      <c r="NZG137" s="293"/>
      <c r="NZH137" s="293"/>
      <c r="NZI137" s="293"/>
      <c r="NZJ137" s="293"/>
      <c r="NZK137" s="293"/>
      <c r="NZL137" s="293"/>
      <c r="NZM137" s="293"/>
      <c r="NZN137" s="293"/>
      <c r="NZO137" s="293"/>
      <c r="NZP137" s="293"/>
      <c r="NZQ137" s="293"/>
      <c r="NZR137" s="293"/>
      <c r="NZS137" s="293"/>
      <c r="NZT137" s="293"/>
      <c r="NZU137" s="293"/>
      <c r="NZV137" s="293"/>
      <c r="NZW137" s="293"/>
      <c r="NZX137" s="293"/>
      <c r="NZY137" s="293"/>
      <c r="NZZ137" s="293"/>
      <c r="OAA137" s="293"/>
      <c r="OAB137" s="293"/>
      <c r="OAC137" s="293"/>
      <c r="OAD137" s="293"/>
      <c r="OAE137" s="293"/>
      <c r="OAF137" s="293"/>
      <c r="OAG137" s="293"/>
      <c r="OAH137" s="293"/>
      <c r="OAI137" s="293"/>
      <c r="OAJ137" s="293"/>
      <c r="OAK137" s="293"/>
      <c r="OAL137" s="293"/>
      <c r="OAM137" s="293"/>
      <c r="OAN137" s="293"/>
      <c r="OAO137" s="293"/>
      <c r="OAP137" s="293"/>
      <c r="OAQ137" s="293"/>
      <c r="OAR137" s="293"/>
      <c r="OAS137" s="293"/>
      <c r="OAT137" s="293"/>
      <c r="OAU137" s="293"/>
      <c r="OAV137" s="293"/>
      <c r="OAW137" s="293"/>
      <c r="OAX137" s="293"/>
      <c r="OAY137" s="293"/>
      <c r="OAZ137" s="293"/>
      <c r="OBA137" s="293"/>
      <c r="OBB137" s="293"/>
      <c r="OBC137" s="293"/>
      <c r="OBD137" s="293"/>
      <c r="OBE137" s="293"/>
      <c r="OBF137" s="293"/>
      <c r="OBG137" s="293"/>
      <c r="OBH137" s="293"/>
      <c r="OBI137" s="293"/>
      <c r="OBJ137" s="293"/>
      <c r="OBK137" s="293"/>
      <c r="OBL137" s="293"/>
      <c r="OBM137" s="293"/>
      <c r="OBN137" s="293"/>
      <c r="OBO137" s="293"/>
      <c r="OBP137" s="293"/>
      <c r="OBQ137" s="293"/>
      <c r="OBR137" s="293"/>
      <c r="OBS137" s="293"/>
      <c r="OBT137" s="293"/>
      <c r="OBU137" s="293"/>
      <c r="OBV137" s="293"/>
      <c r="OBW137" s="293"/>
      <c r="OBX137" s="293"/>
      <c r="OBY137" s="293"/>
      <c r="OBZ137" s="293"/>
      <c r="OCA137" s="293"/>
      <c r="OCB137" s="293"/>
      <c r="OCC137" s="293"/>
      <c r="OCD137" s="293"/>
      <c r="OCE137" s="293"/>
      <c r="OCF137" s="293"/>
      <c r="OCG137" s="293"/>
      <c r="OCH137" s="293"/>
      <c r="OCI137" s="293"/>
      <c r="OCJ137" s="293"/>
      <c r="OCK137" s="293"/>
      <c r="OCL137" s="293"/>
      <c r="OCM137" s="293"/>
      <c r="OCN137" s="293"/>
      <c r="OCO137" s="293"/>
      <c r="OCP137" s="293"/>
      <c r="OCQ137" s="293"/>
      <c r="OCR137" s="293"/>
      <c r="OCS137" s="293"/>
      <c r="OCT137" s="293"/>
      <c r="OCU137" s="293"/>
      <c r="OCV137" s="293"/>
      <c r="OCW137" s="293"/>
      <c r="OCX137" s="293"/>
      <c r="OCY137" s="293"/>
      <c r="OCZ137" s="293"/>
      <c r="ODA137" s="293"/>
      <c r="ODB137" s="293"/>
      <c r="ODC137" s="293"/>
      <c r="ODD137" s="293"/>
      <c r="ODE137" s="293"/>
      <c r="ODF137" s="293"/>
      <c r="ODG137" s="293"/>
      <c r="ODH137" s="293"/>
      <c r="ODI137" s="293"/>
      <c r="ODJ137" s="293"/>
      <c r="ODK137" s="293"/>
      <c r="ODL137" s="293"/>
      <c r="ODM137" s="293"/>
      <c r="ODN137" s="293"/>
      <c r="ODO137" s="293"/>
      <c r="ODP137" s="293"/>
      <c r="ODQ137" s="293"/>
      <c r="ODR137" s="293"/>
      <c r="ODS137" s="293"/>
      <c r="ODT137" s="293"/>
      <c r="ODU137" s="293"/>
      <c r="ODV137" s="293"/>
      <c r="ODW137" s="293"/>
      <c r="ODX137" s="293"/>
      <c r="ODY137" s="293"/>
      <c r="ODZ137" s="293"/>
      <c r="OEA137" s="293"/>
      <c r="OEB137" s="293"/>
      <c r="OEC137" s="293"/>
      <c r="OED137" s="293"/>
      <c r="OEE137" s="293"/>
      <c r="OEF137" s="293"/>
      <c r="OEG137" s="293"/>
      <c r="OEH137" s="293"/>
      <c r="OEI137" s="293"/>
      <c r="OEJ137" s="293"/>
      <c r="OEK137" s="293"/>
      <c r="OEL137" s="293"/>
      <c r="OEM137" s="293"/>
      <c r="OEN137" s="293"/>
      <c r="OEO137" s="293"/>
      <c r="OEP137" s="293"/>
      <c r="OEQ137" s="293"/>
      <c r="OER137" s="293"/>
      <c r="OES137" s="293"/>
      <c r="OET137" s="293"/>
      <c r="OEU137" s="293"/>
      <c r="OEV137" s="293"/>
      <c r="OEW137" s="293"/>
      <c r="OEX137" s="293"/>
      <c r="OEY137" s="293"/>
      <c r="OEZ137" s="293"/>
      <c r="OFA137" s="293"/>
      <c r="OFB137" s="293"/>
      <c r="OFC137" s="293"/>
      <c r="OFD137" s="293"/>
      <c r="OFE137" s="293"/>
      <c r="OFF137" s="293"/>
      <c r="OFG137" s="293"/>
      <c r="OFH137" s="293"/>
      <c r="OFI137" s="293"/>
      <c r="OFJ137" s="293"/>
      <c r="OFK137" s="293"/>
      <c r="OFL137" s="293"/>
      <c r="OFM137" s="293"/>
      <c r="OFN137" s="293"/>
      <c r="OFO137" s="293"/>
      <c r="OFP137" s="293"/>
      <c r="OFQ137" s="293"/>
      <c r="OFR137" s="293"/>
      <c r="OFS137" s="293"/>
      <c r="OFT137" s="293"/>
      <c r="OFU137" s="293"/>
      <c r="OFV137" s="293"/>
      <c r="OFW137" s="293"/>
      <c r="OFX137" s="293"/>
      <c r="OFY137" s="293"/>
      <c r="OFZ137" s="293"/>
      <c r="OGA137" s="293"/>
      <c r="OGB137" s="293"/>
      <c r="OGC137" s="293"/>
      <c r="OGD137" s="293"/>
      <c r="OGE137" s="293"/>
      <c r="OGF137" s="293"/>
      <c r="OGG137" s="293"/>
      <c r="OGH137" s="293"/>
      <c r="OGI137" s="293"/>
      <c r="OGJ137" s="293"/>
      <c r="OGK137" s="293"/>
      <c r="OGL137" s="293"/>
      <c r="OGM137" s="293"/>
      <c r="OGN137" s="293"/>
      <c r="OGO137" s="293"/>
      <c r="OGP137" s="293"/>
      <c r="OGQ137" s="293"/>
      <c r="OGR137" s="293"/>
      <c r="OGS137" s="293"/>
      <c r="OGT137" s="293"/>
      <c r="OGU137" s="293"/>
      <c r="OGV137" s="293"/>
      <c r="OGW137" s="293"/>
      <c r="OGX137" s="293"/>
      <c r="OGY137" s="293"/>
      <c r="OGZ137" s="293"/>
      <c r="OHA137" s="293"/>
      <c r="OHB137" s="293"/>
      <c r="OHC137" s="293"/>
      <c r="OHD137" s="293"/>
      <c r="OHE137" s="293"/>
      <c r="OHF137" s="293"/>
      <c r="OHG137" s="293"/>
      <c r="OHH137" s="293"/>
      <c r="OHI137" s="293"/>
      <c r="OHJ137" s="293"/>
      <c r="OHK137" s="293"/>
      <c r="OHL137" s="293"/>
      <c r="OHM137" s="293"/>
      <c r="OHN137" s="293"/>
      <c r="OHO137" s="293"/>
      <c r="OHP137" s="293"/>
      <c r="OHQ137" s="293"/>
      <c r="OHR137" s="293"/>
      <c r="OHS137" s="293"/>
      <c r="OHT137" s="293"/>
      <c r="OHU137" s="293"/>
      <c r="OHV137" s="293"/>
      <c r="OHW137" s="293"/>
      <c r="OHX137" s="293"/>
      <c r="OHY137" s="293"/>
      <c r="OHZ137" s="293"/>
      <c r="OIA137" s="293"/>
      <c r="OIB137" s="293"/>
      <c r="OIC137" s="293"/>
      <c r="OID137" s="293"/>
      <c r="OIE137" s="293"/>
      <c r="OIF137" s="293"/>
      <c r="OIG137" s="293"/>
      <c r="OIH137" s="293"/>
      <c r="OII137" s="293"/>
      <c r="OIJ137" s="293"/>
      <c r="OIK137" s="293"/>
      <c r="OIL137" s="293"/>
      <c r="OIM137" s="293"/>
      <c r="OIN137" s="293"/>
      <c r="OIO137" s="293"/>
      <c r="OIP137" s="293"/>
      <c r="OIQ137" s="293"/>
      <c r="OIR137" s="293"/>
      <c r="OIS137" s="293"/>
      <c r="OIT137" s="293"/>
      <c r="OIU137" s="293"/>
      <c r="OIV137" s="293"/>
      <c r="OIW137" s="293"/>
      <c r="OIX137" s="293"/>
      <c r="OIY137" s="293"/>
      <c r="OIZ137" s="293"/>
      <c r="OJA137" s="293"/>
      <c r="OJB137" s="293"/>
      <c r="OJC137" s="293"/>
      <c r="OJD137" s="293"/>
      <c r="OJE137" s="293"/>
      <c r="OJF137" s="293"/>
      <c r="OJG137" s="293"/>
      <c r="OJH137" s="293"/>
      <c r="OJI137" s="293"/>
      <c r="OJJ137" s="293"/>
      <c r="OJK137" s="293"/>
      <c r="OJL137" s="293"/>
      <c r="OJM137" s="293"/>
      <c r="OJN137" s="293"/>
      <c r="OJO137" s="293"/>
      <c r="OJP137" s="293"/>
      <c r="OJQ137" s="293"/>
      <c r="OJR137" s="293"/>
      <c r="OJS137" s="293"/>
      <c r="OJT137" s="293"/>
      <c r="OJU137" s="293"/>
      <c r="OJV137" s="293"/>
      <c r="OJW137" s="293"/>
      <c r="OJX137" s="293"/>
      <c r="OJY137" s="293"/>
      <c r="OJZ137" s="293"/>
      <c r="OKA137" s="293"/>
      <c r="OKB137" s="293"/>
      <c r="OKC137" s="293"/>
      <c r="OKD137" s="293"/>
      <c r="OKE137" s="293"/>
      <c r="OKF137" s="293"/>
      <c r="OKG137" s="293"/>
      <c r="OKH137" s="293"/>
      <c r="OKI137" s="293"/>
      <c r="OKJ137" s="293"/>
      <c r="OKK137" s="293"/>
      <c r="OKL137" s="293"/>
      <c r="OKM137" s="293"/>
      <c r="OKN137" s="293"/>
      <c r="OKO137" s="293"/>
      <c r="OKP137" s="293"/>
      <c r="OKQ137" s="293"/>
      <c r="OKR137" s="293"/>
      <c r="OKS137" s="293"/>
      <c r="OKT137" s="293"/>
      <c r="OKU137" s="293"/>
      <c r="OKV137" s="293"/>
      <c r="OKW137" s="293"/>
      <c r="OKX137" s="293"/>
      <c r="OKY137" s="293"/>
      <c r="OKZ137" s="293"/>
      <c r="OLA137" s="293"/>
      <c r="OLB137" s="293"/>
      <c r="OLC137" s="293"/>
      <c r="OLD137" s="293"/>
      <c r="OLE137" s="293"/>
      <c r="OLF137" s="293"/>
      <c r="OLG137" s="293"/>
      <c r="OLH137" s="293"/>
      <c r="OLI137" s="293"/>
      <c r="OLJ137" s="293"/>
      <c r="OLK137" s="293"/>
      <c r="OLL137" s="293"/>
      <c r="OLM137" s="293"/>
      <c r="OLN137" s="293"/>
      <c r="OLO137" s="293"/>
      <c r="OLP137" s="293"/>
      <c r="OLQ137" s="293"/>
      <c r="OLR137" s="293"/>
      <c r="OLS137" s="293"/>
      <c r="OLT137" s="293"/>
      <c r="OLU137" s="293"/>
      <c r="OLV137" s="293"/>
      <c r="OLW137" s="293"/>
      <c r="OLX137" s="293"/>
      <c r="OLY137" s="293"/>
      <c r="OLZ137" s="293"/>
      <c r="OMA137" s="293"/>
      <c r="OMB137" s="293"/>
      <c r="OMC137" s="293"/>
      <c r="OMD137" s="293"/>
      <c r="OME137" s="293"/>
      <c r="OMF137" s="293"/>
      <c r="OMG137" s="293"/>
      <c r="OMH137" s="293"/>
      <c r="OMI137" s="293"/>
      <c r="OMJ137" s="293"/>
      <c r="OMK137" s="293"/>
      <c r="OML137" s="293"/>
      <c r="OMM137" s="293"/>
      <c r="OMN137" s="293"/>
      <c r="OMO137" s="293"/>
      <c r="OMP137" s="293"/>
      <c r="OMQ137" s="293"/>
      <c r="OMR137" s="293"/>
      <c r="OMS137" s="293"/>
      <c r="OMT137" s="293"/>
      <c r="OMU137" s="293"/>
      <c r="OMV137" s="293"/>
      <c r="OMW137" s="293"/>
      <c r="OMX137" s="293"/>
      <c r="OMY137" s="293"/>
      <c r="OMZ137" s="293"/>
      <c r="ONA137" s="293"/>
      <c r="ONB137" s="293"/>
      <c r="ONC137" s="293"/>
      <c r="OND137" s="293"/>
      <c r="ONE137" s="293"/>
      <c r="ONF137" s="293"/>
      <c r="ONG137" s="293"/>
      <c r="ONH137" s="293"/>
      <c r="ONI137" s="293"/>
      <c r="ONJ137" s="293"/>
      <c r="ONK137" s="293"/>
      <c r="ONL137" s="293"/>
      <c r="ONM137" s="293"/>
      <c r="ONN137" s="293"/>
      <c r="ONO137" s="293"/>
      <c r="ONP137" s="293"/>
      <c r="ONQ137" s="293"/>
      <c r="ONR137" s="293"/>
      <c r="ONS137" s="293"/>
      <c r="ONT137" s="293"/>
      <c r="ONU137" s="293"/>
      <c r="ONV137" s="293"/>
      <c r="ONW137" s="293"/>
      <c r="ONX137" s="293"/>
      <c r="ONY137" s="293"/>
      <c r="ONZ137" s="293"/>
      <c r="OOA137" s="293"/>
      <c r="OOB137" s="293"/>
      <c r="OOC137" s="293"/>
      <c r="OOD137" s="293"/>
      <c r="OOE137" s="293"/>
      <c r="OOF137" s="293"/>
      <c r="OOG137" s="293"/>
      <c r="OOH137" s="293"/>
      <c r="OOI137" s="293"/>
      <c r="OOJ137" s="293"/>
      <c r="OOK137" s="293"/>
      <c r="OOL137" s="293"/>
      <c r="OOM137" s="293"/>
      <c r="OON137" s="293"/>
      <c r="OOO137" s="293"/>
      <c r="OOP137" s="293"/>
      <c r="OOQ137" s="293"/>
      <c r="OOR137" s="293"/>
      <c r="OOS137" s="293"/>
      <c r="OOT137" s="293"/>
      <c r="OOU137" s="293"/>
      <c r="OOV137" s="293"/>
      <c r="OOW137" s="293"/>
      <c r="OOX137" s="293"/>
      <c r="OOY137" s="293"/>
      <c r="OOZ137" s="293"/>
      <c r="OPA137" s="293"/>
      <c r="OPB137" s="293"/>
      <c r="OPC137" s="293"/>
      <c r="OPD137" s="293"/>
      <c r="OPE137" s="293"/>
      <c r="OPF137" s="293"/>
      <c r="OPG137" s="293"/>
      <c r="OPH137" s="293"/>
      <c r="OPI137" s="293"/>
      <c r="OPJ137" s="293"/>
      <c r="OPK137" s="293"/>
      <c r="OPL137" s="293"/>
      <c r="OPM137" s="293"/>
      <c r="OPN137" s="293"/>
      <c r="OPO137" s="293"/>
      <c r="OPP137" s="293"/>
      <c r="OPQ137" s="293"/>
      <c r="OPR137" s="293"/>
      <c r="OPS137" s="293"/>
      <c r="OPT137" s="293"/>
      <c r="OPU137" s="293"/>
      <c r="OPV137" s="293"/>
      <c r="OPW137" s="293"/>
      <c r="OPX137" s="293"/>
      <c r="OPY137" s="293"/>
      <c r="OPZ137" s="293"/>
      <c r="OQA137" s="293"/>
      <c r="OQB137" s="293"/>
      <c r="OQC137" s="293"/>
      <c r="OQD137" s="293"/>
      <c r="OQE137" s="293"/>
      <c r="OQF137" s="293"/>
      <c r="OQG137" s="293"/>
      <c r="OQH137" s="293"/>
      <c r="OQI137" s="293"/>
      <c r="OQJ137" s="293"/>
      <c r="OQK137" s="293"/>
      <c r="OQL137" s="293"/>
      <c r="OQM137" s="293"/>
      <c r="OQN137" s="293"/>
      <c r="OQO137" s="293"/>
      <c r="OQP137" s="293"/>
      <c r="OQQ137" s="293"/>
      <c r="OQR137" s="293"/>
      <c r="OQS137" s="293"/>
      <c r="OQT137" s="293"/>
      <c r="OQU137" s="293"/>
      <c r="OQV137" s="293"/>
      <c r="OQW137" s="293"/>
      <c r="OQX137" s="293"/>
      <c r="OQY137" s="293"/>
      <c r="OQZ137" s="293"/>
      <c r="ORA137" s="293"/>
      <c r="ORB137" s="293"/>
      <c r="ORC137" s="293"/>
      <c r="ORD137" s="293"/>
      <c r="ORE137" s="293"/>
      <c r="ORF137" s="293"/>
      <c r="ORG137" s="293"/>
      <c r="ORH137" s="293"/>
      <c r="ORI137" s="293"/>
      <c r="ORJ137" s="293"/>
      <c r="ORK137" s="293"/>
      <c r="ORL137" s="293"/>
      <c r="ORM137" s="293"/>
      <c r="ORN137" s="293"/>
      <c r="ORO137" s="293"/>
      <c r="ORP137" s="293"/>
      <c r="ORQ137" s="293"/>
      <c r="ORR137" s="293"/>
      <c r="ORS137" s="293"/>
      <c r="ORT137" s="293"/>
      <c r="ORU137" s="293"/>
      <c r="ORV137" s="293"/>
      <c r="ORW137" s="293"/>
      <c r="ORX137" s="293"/>
      <c r="ORY137" s="293"/>
      <c r="ORZ137" s="293"/>
      <c r="OSA137" s="293"/>
      <c r="OSB137" s="293"/>
      <c r="OSC137" s="293"/>
      <c r="OSD137" s="293"/>
      <c r="OSE137" s="293"/>
      <c r="OSF137" s="293"/>
      <c r="OSG137" s="293"/>
      <c r="OSH137" s="293"/>
      <c r="OSI137" s="293"/>
      <c r="OSJ137" s="293"/>
      <c r="OSK137" s="293"/>
      <c r="OSL137" s="293"/>
      <c r="OSM137" s="293"/>
      <c r="OSN137" s="293"/>
      <c r="OSO137" s="293"/>
      <c r="OSP137" s="293"/>
      <c r="OSQ137" s="293"/>
      <c r="OSR137" s="293"/>
      <c r="OSS137" s="293"/>
      <c r="OST137" s="293"/>
      <c r="OSU137" s="293"/>
      <c r="OSV137" s="293"/>
      <c r="OSW137" s="293"/>
      <c r="OSX137" s="293"/>
      <c r="OSY137" s="293"/>
      <c r="OSZ137" s="293"/>
      <c r="OTA137" s="293"/>
      <c r="OTB137" s="293"/>
      <c r="OTC137" s="293"/>
      <c r="OTD137" s="293"/>
      <c r="OTE137" s="293"/>
      <c r="OTF137" s="293"/>
      <c r="OTG137" s="293"/>
      <c r="OTH137" s="293"/>
      <c r="OTI137" s="293"/>
      <c r="OTJ137" s="293"/>
      <c r="OTK137" s="293"/>
      <c r="OTL137" s="293"/>
      <c r="OTM137" s="293"/>
      <c r="OTN137" s="293"/>
      <c r="OTO137" s="293"/>
      <c r="OTP137" s="293"/>
      <c r="OTQ137" s="293"/>
      <c r="OTR137" s="293"/>
      <c r="OTS137" s="293"/>
      <c r="OTT137" s="293"/>
      <c r="OTU137" s="293"/>
      <c r="OTV137" s="293"/>
      <c r="OTW137" s="293"/>
      <c r="OTX137" s="293"/>
      <c r="OTY137" s="293"/>
      <c r="OTZ137" s="293"/>
      <c r="OUA137" s="293"/>
      <c r="OUB137" s="293"/>
      <c r="OUC137" s="293"/>
      <c r="OUD137" s="293"/>
      <c r="OUE137" s="293"/>
      <c r="OUF137" s="293"/>
      <c r="OUG137" s="293"/>
      <c r="OUH137" s="293"/>
      <c r="OUI137" s="293"/>
      <c r="OUJ137" s="293"/>
      <c r="OUK137" s="293"/>
      <c r="OUL137" s="293"/>
      <c r="OUM137" s="293"/>
      <c r="OUN137" s="293"/>
      <c r="OUO137" s="293"/>
      <c r="OUP137" s="293"/>
      <c r="OUQ137" s="293"/>
      <c r="OUR137" s="293"/>
      <c r="OUS137" s="293"/>
      <c r="OUT137" s="293"/>
      <c r="OUU137" s="293"/>
      <c r="OUV137" s="293"/>
      <c r="OUW137" s="293"/>
      <c r="OUX137" s="293"/>
      <c r="OUY137" s="293"/>
      <c r="OUZ137" s="293"/>
      <c r="OVA137" s="293"/>
      <c r="OVB137" s="293"/>
      <c r="OVC137" s="293"/>
      <c r="OVD137" s="293"/>
      <c r="OVE137" s="293"/>
      <c r="OVF137" s="293"/>
      <c r="OVG137" s="293"/>
      <c r="OVH137" s="293"/>
      <c r="OVI137" s="293"/>
      <c r="OVJ137" s="293"/>
      <c r="OVK137" s="293"/>
      <c r="OVL137" s="293"/>
      <c r="OVM137" s="293"/>
      <c r="OVN137" s="293"/>
      <c r="OVO137" s="293"/>
      <c r="OVP137" s="293"/>
      <c r="OVQ137" s="293"/>
      <c r="OVR137" s="293"/>
      <c r="OVS137" s="293"/>
      <c r="OVT137" s="293"/>
      <c r="OVU137" s="293"/>
      <c r="OVV137" s="293"/>
      <c r="OVW137" s="293"/>
      <c r="OVX137" s="293"/>
      <c r="OVY137" s="293"/>
      <c r="OVZ137" s="293"/>
      <c r="OWA137" s="293"/>
      <c r="OWB137" s="293"/>
      <c r="OWC137" s="293"/>
      <c r="OWD137" s="293"/>
      <c r="OWE137" s="293"/>
      <c r="OWF137" s="293"/>
      <c r="OWG137" s="293"/>
      <c r="OWH137" s="293"/>
      <c r="OWI137" s="293"/>
      <c r="OWJ137" s="293"/>
      <c r="OWK137" s="293"/>
      <c r="OWL137" s="293"/>
      <c r="OWM137" s="293"/>
      <c r="OWN137" s="293"/>
      <c r="OWO137" s="293"/>
      <c r="OWP137" s="293"/>
      <c r="OWQ137" s="293"/>
      <c r="OWR137" s="293"/>
      <c r="OWS137" s="293"/>
      <c r="OWT137" s="293"/>
      <c r="OWU137" s="293"/>
      <c r="OWV137" s="293"/>
      <c r="OWW137" s="293"/>
      <c r="OWX137" s="293"/>
      <c r="OWY137" s="293"/>
      <c r="OWZ137" s="293"/>
      <c r="OXA137" s="293"/>
      <c r="OXB137" s="293"/>
      <c r="OXC137" s="293"/>
      <c r="OXD137" s="293"/>
      <c r="OXE137" s="293"/>
      <c r="OXF137" s="293"/>
      <c r="OXG137" s="293"/>
      <c r="OXH137" s="293"/>
      <c r="OXI137" s="293"/>
      <c r="OXJ137" s="293"/>
      <c r="OXK137" s="293"/>
      <c r="OXL137" s="293"/>
      <c r="OXM137" s="293"/>
      <c r="OXN137" s="293"/>
      <c r="OXO137" s="293"/>
      <c r="OXP137" s="293"/>
      <c r="OXQ137" s="293"/>
      <c r="OXR137" s="293"/>
      <c r="OXS137" s="293"/>
      <c r="OXT137" s="293"/>
      <c r="OXU137" s="293"/>
      <c r="OXV137" s="293"/>
      <c r="OXW137" s="293"/>
      <c r="OXX137" s="293"/>
      <c r="OXY137" s="293"/>
      <c r="OXZ137" s="293"/>
      <c r="OYA137" s="293"/>
      <c r="OYB137" s="293"/>
      <c r="OYC137" s="293"/>
      <c r="OYD137" s="293"/>
      <c r="OYE137" s="293"/>
      <c r="OYF137" s="293"/>
      <c r="OYG137" s="293"/>
      <c r="OYH137" s="293"/>
      <c r="OYI137" s="293"/>
      <c r="OYJ137" s="293"/>
      <c r="OYK137" s="293"/>
      <c r="OYL137" s="293"/>
      <c r="OYM137" s="293"/>
      <c r="OYN137" s="293"/>
      <c r="OYO137" s="293"/>
      <c r="OYP137" s="293"/>
      <c r="OYQ137" s="293"/>
      <c r="OYR137" s="293"/>
      <c r="OYS137" s="293"/>
      <c r="OYT137" s="293"/>
      <c r="OYU137" s="293"/>
      <c r="OYV137" s="293"/>
      <c r="OYW137" s="293"/>
      <c r="OYX137" s="293"/>
      <c r="OYY137" s="293"/>
      <c r="OYZ137" s="293"/>
      <c r="OZA137" s="293"/>
      <c r="OZB137" s="293"/>
      <c r="OZC137" s="293"/>
      <c r="OZD137" s="293"/>
      <c r="OZE137" s="293"/>
      <c r="OZF137" s="293"/>
      <c r="OZG137" s="293"/>
      <c r="OZH137" s="293"/>
      <c r="OZI137" s="293"/>
      <c r="OZJ137" s="293"/>
      <c r="OZK137" s="293"/>
      <c r="OZL137" s="293"/>
      <c r="OZM137" s="293"/>
      <c r="OZN137" s="293"/>
      <c r="OZO137" s="293"/>
      <c r="OZP137" s="293"/>
      <c r="OZQ137" s="293"/>
      <c r="OZR137" s="293"/>
      <c r="OZS137" s="293"/>
      <c r="OZT137" s="293"/>
      <c r="OZU137" s="293"/>
      <c r="OZV137" s="293"/>
      <c r="OZW137" s="293"/>
      <c r="OZX137" s="293"/>
      <c r="OZY137" s="293"/>
      <c r="OZZ137" s="293"/>
      <c r="PAA137" s="293"/>
      <c r="PAB137" s="293"/>
      <c r="PAC137" s="293"/>
      <c r="PAD137" s="293"/>
      <c r="PAE137" s="293"/>
      <c r="PAF137" s="293"/>
      <c r="PAG137" s="293"/>
      <c r="PAH137" s="293"/>
      <c r="PAI137" s="293"/>
      <c r="PAJ137" s="293"/>
      <c r="PAK137" s="293"/>
      <c r="PAL137" s="293"/>
      <c r="PAM137" s="293"/>
      <c r="PAN137" s="293"/>
      <c r="PAO137" s="293"/>
      <c r="PAP137" s="293"/>
      <c r="PAQ137" s="293"/>
      <c r="PAR137" s="293"/>
      <c r="PAS137" s="293"/>
      <c r="PAT137" s="293"/>
      <c r="PAU137" s="293"/>
      <c r="PAV137" s="293"/>
      <c r="PAW137" s="293"/>
      <c r="PAX137" s="293"/>
      <c r="PAY137" s="293"/>
      <c r="PAZ137" s="293"/>
      <c r="PBA137" s="293"/>
      <c r="PBB137" s="293"/>
      <c r="PBC137" s="293"/>
      <c r="PBD137" s="293"/>
      <c r="PBE137" s="293"/>
      <c r="PBF137" s="293"/>
      <c r="PBG137" s="293"/>
      <c r="PBH137" s="293"/>
      <c r="PBI137" s="293"/>
      <c r="PBJ137" s="293"/>
      <c r="PBK137" s="293"/>
      <c r="PBL137" s="293"/>
      <c r="PBM137" s="293"/>
      <c r="PBN137" s="293"/>
      <c r="PBO137" s="293"/>
      <c r="PBP137" s="293"/>
      <c r="PBQ137" s="293"/>
      <c r="PBR137" s="293"/>
      <c r="PBS137" s="293"/>
      <c r="PBT137" s="293"/>
      <c r="PBU137" s="293"/>
      <c r="PBV137" s="293"/>
      <c r="PBW137" s="293"/>
      <c r="PBX137" s="293"/>
      <c r="PBY137" s="293"/>
      <c r="PBZ137" s="293"/>
      <c r="PCA137" s="293"/>
      <c r="PCB137" s="293"/>
      <c r="PCC137" s="293"/>
      <c r="PCD137" s="293"/>
      <c r="PCE137" s="293"/>
      <c r="PCF137" s="293"/>
      <c r="PCG137" s="293"/>
      <c r="PCH137" s="293"/>
      <c r="PCI137" s="293"/>
      <c r="PCJ137" s="293"/>
      <c r="PCK137" s="293"/>
      <c r="PCL137" s="293"/>
      <c r="PCM137" s="293"/>
      <c r="PCN137" s="293"/>
      <c r="PCO137" s="293"/>
      <c r="PCP137" s="293"/>
      <c r="PCQ137" s="293"/>
      <c r="PCR137" s="293"/>
      <c r="PCS137" s="293"/>
      <c r="PCT137" s="293"/>
      <c r="PCU137" s="293"/>
      <c r="PCV137" s="293"/>
      <c r="PCW137" s="293"/>
      <c r="PCX137" s="293"/>
      <c r="PCY137" s="293"/>
      <c r="PCZ137" s="293"/>
      <c r="PDA137" s="293"/>
      <c r="PDB137" s="293"/>
      <c r="PDC137" s="293"/>
      <c r="PDD137" s="293"/>
      <c r="PDE137" s="293"/>
      <c r="PDF137" s="293"/>
      <c r="PDG137" s="293"/>
      <c r="PDH137" s="293"/>
      <c r="PDI137" s="293"/>
      <c r="PDJ137" s="293"/>
      <c r="PDK137" s="293"/>
      <c r="PDL137" s="293"/>
      <c r="PDM137" s="293"/>
      <c r="PDN137" s="293"/>
      <c r="PDO137" s="293"/>
      <c r="PDP137" s="293"/>
      <c r="PDQ137" s="293"/>
      <c r="PDR137" s="293"/>
      <c r="PDS137" s="293"/>
      <c r="PDT137" s="293"/>
      <c r="PDU137" s="293"/>
      <c r="PDV137" s="293"/>
      <c r="PDW137" s="293"/>
      <c r="PDX137" s="293"/>
      <c r="PDY137" s="293"/>
      <c r="PDZ137" s="293"/>
      <c r="PEA137" s="293"/>
      <c r="PEB137" s="293"/>
      <c r="PEC137" s="293"/>
      <c r="PED137" s="293"/>
      <c r="PEE137" s="293"/>
      <c r="PEF137" s="293"/>
      <c r="PEG137" s="293"/>
      <c r="PEH137" s="293"/>
      <c r="PEI137" s="293"/>
      <c r="PEJ137" s="293"/>
      <c r="PEK137" s="293"/>
      <c r="PEL137" s="293"/>
      <c r="PEM137" s="293"/>
      <c r="PEN137" s="293"/>
      <c r="PEO137" s="293"/>
      <c r="PEP137" s="293"/>
      <c r="PEQ137" s="293"/>
      <c r="PER137" s="293"/>
      <c r="PES137" s="293"/>
      <c r="PET137" s="293"/>
      <c r="PEU137" s="293"/>
      <c r="PEV137" s="293"/>
      <c r="PEW137" s="293"/>
      <c r="PEX137" s="293"/>
      <c r="PEY137" s="293"/>
      <c r="PEZ137" s="293"/>
      <c r="PFA137" s="293"/>
      <c r="PFB137" s="293"/>
      <c r="PFC137" s="293"/>
      <c r="PFD137" s="293"/>
      <c r="PFE137" s="293"/>
      <c r="PFF137" s="293"/>
      <c r="PFG137" s="293"/>
      <c r="PFH137" s="293"/>
      <c r="PFI137" s="293"/>
      <c r="PFJ137" s="293"/>
      <c r="PFK137" s="293"/>
      <c r="PFL137" s="293"/>
      <c r="PFM137" s="293"/>
      <c r="PFN137" s="293"/>
      <c r="PFO137" s="293"/>
      <c r="PFP137" s="293"/>
      <c r="PFQ137" s="293"/>
      <c r="PFR137" s="293"/>
      <c r="PFS137" s="293"/>
      <c r="PFT137" s="293"/>
      <c r="PFU137" s="293"/>
      <c r="PFV137" s="293"/>
      <c r="PFW137" s="293"/>
      <c r="PFX137" s="293"/>
      <c r="PFY137" s="293"/>
      <c r="PFZ137" s="293"/>
      <c r="PGA137" s="293"/>
      <c r="PGB137" s="293"/>
      <c r="PGC137" s="293"/>
      <c r="PGD137" s="293"/>
      <c r="PGE137" s="293"/>
      <c r="PGF137" s="293"/>
      <c r="PGG137" s="293"/>
      <c r="PGH137" s="293"/>
      <c r="PGI137" s="293"/>
      <c r="PGJ137" s="293"/>
      <c r="PGK137" s="293"/>
      <c r="PGL137" s="293"/>
      <c r="PGM137" s="293"/>
      <c r="PGN137" s="293"/>
      <c r="PGO137" s="293"/>
      <c r="PGP137" s="293"/>
      <c r="PGQ137" s="293"/>
      <c r="PGR137" s="293"/>
      <c r="PGS137" s="293"/>
      <c r="PGT137" s="293"/>
      <c r="PGU137" s="293"/>
      <c r="PGV137" s="293"/>
      <c r="PGW137" s="293"/>
      <c r="PGX137" s="293"/>
      <c r="PGY137" s="293"/>
      <c r="PGZ137" s="293"/>
      <c r="PHA137" s="293"/>
      <c r="PHB137" s="293"/>
      <c r="PHC137" s="293"/>
      <c r="PHD137" s="293"/>
      <c r="PHE137" s="293"/>
      <c r="PHF137" s="293"/>
      <c r="PHG137" s="293"/>
      <c r="PHH137" s="293"/>
      <c r="PHI137" s="293"/>
      <c r="PHJ137" s="293"/>
      <c r="PHK137" s="293"/>
      <c r="PHL137" s="293"/>
      <c r="PHM137" s="293"/>
      <c r="PHN137" s="293"/>
      <c r="PHO137" s="293"/>
      <c r="PHP137" s="293"/>
      <c r="PHQ137" s="293"/>
      <c r="PHR137" s="293"/>
      <c r="PHS137" s="293"/>
      <c r="PHT137" s="293"/>
      <c r="PHU137" s="293"/>
      <c r="PHV137" s="293"/>
      <c r="PHW137" s="293"/>
      <c r="PHX137" s="293"/>
      <c r="PHY137" s="293"/>
      <c r="PHZ137" s="293"/>
      <c r="PIA137" s="293"/>
      <c r="PIB137" s="293"/>
      <c r="PIC137" s="293"/>
      <c r="PID137" s="293"/>
      <c r="PIE137" s="293"/>
      <c r="PIF137" s="293"/>
      <c r="PIG137" s="293"/>
      <c r="PIH137" s="293"/>
      <c r="PII137" s="293"/>
      <c r="PIJ137" s="293"/>
      <c r="PIK137" s="293"/>
      <c r="PIL137" s="293"/>
      <c r="PIM137" s="293"/>
      <c r="PIN137" s="293"/>
      <c r="PIO137" s="293"/>
      <c r="PIP137" s="293"/>
      <c r="PIQ137" s="293"/>
      <c r="PIR137" s="293"/>
      <c r="PIS137" s="293"/>
      <c r="PIT137" s="293"/>
      <c r="PIU137" s="293"/>
      <c r="PIV137" s="293"/>
      <c r="PIW137" s="293"/>
      <c r="PIX137" s="293"/>
      <c r="PIY137" s="293"/>
      <c r="PIZ137" s="293"/>
      <c r="PJA137" s="293"/>
      <c r="PJB137" s="293"/>
      <c r="PJC137" s="293"/>
      <c r="PJD137" s="293"/>
      <c r="PJE137" s="293"/>
      <c r="PJF137" s="293"/>
      <c r="PJG137" s="293"/>
      <c r="PJH137" s="293"/>
      <c r="PJI137" s="293"/>
      <c r="PJJ137" s="293"/>
      <c r="PJK137" s="293"/>
      <c r="PJL137" s="293"/>
      <c r="PJM137" s="293"/>
      <c r="PJN137" s="293"/>
      <c r="PJO137" s="293"/>
      <c r="PJP137" s="293"/>
      <c r="PJQ137" s="293"/>
      <c r="PJR137" s="293"/>
      <c r="PJS137" s="293"/>
      <c r="PJT137" s="293"/>
      <c r="PJU137" s="293"/>
      <c r="PJV137" s="293"/>
      <c r="PJW137" s="293"/>
      <c r="PJX137" s="293"/>
      <c r="PJY137" s="293"/>
      <c r="PJZ137" s="293"/>
      <c r="PKA137" s="293"/>
      <c r="PKB137" s="293"/>
      <c r="PKC137" s="293"/>
      <c r="PKD137" s="293"/>
      <c r="PKE137" s="293"/>
      <c r="PKF137" s="293"/>
      <c r="PKG137" s="293"/>
      <c r="PKH137" s="293"/>
      <c r="PKI137" s="293"/>
      <c r="PKJ137" s="293"/>
      <c r="PKK137" s="293"/>
      <c r="PKL137" s="293"/>
      <c r="PKM137" s="293"/>
      <c r="PKN137" s="293"/>
      <c r="PKO137" s="293"/>
      <c r="PKP137" s="293"/>
      <c r="PKQ137" s="293"/>
      <c r="PKR137" s="293"/>
      <c r="PKS137" s="293"/>
      <c r="PKT137" s="293"/>
      <c r="PKU137" s="293"/>
      <c r="PKV137" s="293"/>
      <c r="PKW137" s="293"/>
      <c r="PKX137" s="293"/>
      <c r="PKY137" s="293"/>
      <c r="PKZ137" s="293"/>
      <c r="PLA137" s="293"/>
      <c r="PLB137" s="293"/>
      <c r="PLC137" s="293"/>
      <c r="PLD137" s="293"/>
      <c r="PLE137" s="293"/>
      <c r="PLF137" s="293"/>
      <c r="PLG137" s="293"/>
      <c r="PLH137" s="293"/>
      <c r="PLI137" s="293"/>
      <c r="PLJ137" s="293"/>
      <c r="PLK137" s="293"/>
      <c r="PLL137" s="293"/>
      <c r="PLM137" s="293"/>
      <c r="PLN137" s="293"/>
      <c r="PLO137" s="293"/>
      <c r="PLP137" s="293"/>
      <c r="PLQ137" s="293"/>
      <c r="PLR137" s="293"/>
      <c r="PLS137" s="293"/>
      <c r="PLT137" s="293"/>
      <c r="PLU137" s="293"/>
      <c r="PLV137" s="293"/>
      <c r="PLW137" s="293"/>
      <c r="PLX137" s="293"/>
      <c r="PLY137" s="293"/>
      <c r="PLZ137" s="293"/>
      <c r="PMA137" s="293"/>
      <c r="PMB137" s="293"/>
      <c r="PMC137" s="293"/>
      <c r="PMD137" s="293"/>
      <c r="PME137" s="293"/>
      <c r="PMF137" s="293"/>
      <c r="PMG137" s="293"/>
      <c r="PMH137" s="293"/>
      <c r="PMI137" s="293"/>
      <c r="PMJ137" s="293"/>
      <c r="PMK137" s="293"/>
      <c r="PML137" s="293"/>
      <c r="PMM137" s="293"/>
      <c r="PMN137" s="293"/>
      <c r="PMO137" s="293"/>
      <c r="PMP137" s="293"/>
      <c r="PMQ137" s="293"/>
      <c r="PMR137" s="293"/>
      <c r="PMS137" s="293"/>
      <c r="PMT137" s="293"/>
      <c r="PMU137" s="293"/>
      <c r="PMV137" s="293"/>
      <c r="PMW137" s="293"/>
      <c r="PMX137" s="293"/>
      <c r="PMY137" s="293"/>
      <c r="PMZ137" s="293"/>
      <c r="PNA137" s="293"/>
      <c r="PNB137" s="293"/>
      <c r="PNC137" s="293"/>
      <c r="PND137" s="293"/>
      <c r="PNE137" s="293"/>
      <c r="PNF137" s="293"/>
      <c r="PNG137" s="293"/>
      <c r="PNH137" s="293"/>
      <c r="PNI137" s="293"/>
      <c r="PNJ137" s="293"/>
      <c r="PNK137" s="293"/>
      <c r="PNL137" s="293"/>
      <c r="PNM137" s="293"/>
      <c r="PNN137" s="293"/>
      <c r="PNO137" s="293"/>
      <c r="PNP137" s="293"/>
      <c r="PNQ137" s="293"/>
      <c r="PNR137" s="293"/>
      <c r="PNS137" s="293"/>
      <c r="PNT137" s="293"/>
      <c r="PNU137" s="293"/>
      <c r="PNV137" s="293"/>
      <c r="PNW137" s="293"/>
      <c r="PNX137" s="293"/>
      <c r="PNY137" s="293"/>
      <c r="PNZ137" s="293"/>
      <c r="POA137" s="293"/>
      <c r="POB137" s="293"/>
      <c r="POC137" s="293"/>
      <c r="POD137" s="293"/>
      <c r="POE137" s="293"/>
      <c r="POF137" s="293"/>
      <c r="POG137" s="293"/>
      <c r="POH137" s="293"/>
      <c r="POI137" s="293"/>
      <c r="POJ137" s="293"/>
      <c r="POK137" s="293"/>
      <c r="POL137" s="293"/>
      <c r="POM137" s="293"/>
      <c r="PON137" s="293"/>
      <c r="POO137" s="293"/>
      <c r="POP137" s="293"/>
      <c r="POQ137" s="293"/>
      <c r="POR137" s="293"/>
      <c r="POS137" s="293"/>
      <c r="POT137" s="293"/>
      <c r="POU137" s="293"/>
      <c r="POV137" s="293"/>
      <c r="POW137" s="293"/>
      <c r="POX137" s="293"/>
      <c r="POY137" s="293"/>
      <c r="POZ137" s="293"/>
      <c r="PPA137" s="293"/>
      <c r="PPB137" s="293"/>
      <c r="PPC137" s="293"/>
      <c r="PPD137" s="293"/>
      <c r="PPE137" s="293"/>
      <c r="PPF137" s="293"/>
      <c r="PPG137" s="293"/>
      <c r="PPH137" s="293"/>
      <c r="PPI137" s="293"/>
      <c r="PPJ137" s="293"/>
      <c r="PPK137" s="293"/>
      <c r="PPL137" s="293"/>
      <c r="PPM137" s="293"/>
      <c r="PPN137" s="293"/>
      <c r="PPO137" s="293"/>
      <c r="PPP137" s="293"/>
      <c r="PPQ137" s="293"/>
      <c r="PPR137" s="293"/>
      <c r="PPS137" s="293"/>
      <c r="PPT137" s="293"/>
      <c r="PPU137" s="293"/>
      <c r="PPV137" s="293"/>
      <c r="PPW137" s="293"/>
      <c r="PPX137" s="293"/>
      <c r="PPY137" s="293"/>
      <c r="PPZ137" s="293"/>
      <c r="PQA137" s="293"/>
      <c r="PQB137" s="293"/>
      <c r="PQC137" s="293"/>
      <c r="PQD137" s="293"/>
      <c r="PQE137" s="293"/>
      <c r="PQF137" s="293"/>
      <c r="PQG137" s="293"/>
      <c r="PQH137" s="293"/>
      <c r="PQI137" s="293"/>
      <c r="PQJ137" s="293"/>
      <c r="PQK137" s="293"/>
      <c r="PQL137" s="293"/>
      <c r="PQM137" s="293"/>
      <c r="PQN137" s="293"/>
      <c r="PQO137" s="293"/>
      <c r="PQP137" s="293"/>
      <c r="PQQ137" s="293"/>
      <c r="PQR137" s="293"/>
      <c r="PQS137" s="293"/>
      <c r="PQT137" s="293"/>
      <c r="PQU137" s="293"/>
      <c r="PQV137" s="293"/>
      <c r="PQW137" s="293"/>
      <c r="PQX137" s="293"/>
      <c r="PQY137" s="293"/>
      <c r="PQZ137" s="293"/>
      <c r="PRA137" s="293"/>
      <c r="PRB137" s="293"/>
      <c r="PRC137" s="293"/>
      <c r="PRD137" s="293"/>
      <c r="PRE137" s="293"/>
      <c r="PRF137" s="293"/>
      <c r="PRG137" s="293"/>
      <c r="PRH137" s="293"/>
      <c r="PRI137" s="293"/>
      <c r="PRJ137" s="293"/>
      <c r="PRK137" s="293"/>
      <c r="PRL137" s="293"/>
      <c r="PRM137" s="293"/>
      <c r="PRN137" s="293"/>
      <c r="PRO137" s="293"/>
      <c r="PRP137" s="293"/>
      <c r="PRQ137" s="293"/>
      <c r="PRR137" s="293"/>
      <c r="PRS137" s="293"/>
      <c r="PRT137" s="293"/>
      <c r="PRU137" s="293"/>
      <c r="PRV137" s="293"/>
      <c r="PRW137" s="293"/>
      <c r="PRX137" s="293"/>
      <c r="PRY137" s="293"/>
      <c r="PRZ137" s="293"/>
      <c r="PSA137" s="293"/>
      <c r="PSB137" s="293"/>
      <c r="PSC137" s="293"/>
      <c r="PSD137" s="293"/>
      <c r="PSE137" s="293"/>
      <c r="PSF137" s="293"/>
      <c r="PSG137" s="293"/>
      <c r="PSH137" s="293"/>
      <c r="PSI137" s="293"/>
      <c r="PSJ137" s="293"/>
      <c r="PSK137" s="293"/>
      <c r="PSL137" s="293"/>
      <c r="PSM137" s="293"/>
      <c r="PSN137" s="293"/>
      <c r="PSO137" s="293"/>
      <c r="PSP137" s="293"/>
      <c r="PSQ137" s="293"/>
      <c r="PSR137" s="293"/>
      <c r="PSS137" s="293"/>
      <c r="PST137" s="293"/>
      <c r="PSU137" s="293"/>
      <c r="PSV137" s="293"/>
      <c r="PSW137" s="293"/>
      <c r="PSX137" s="293"/>
      <c r="PSY137" s="293"/>
      <c r="PSZ137" s="293"/>
      <c r="PTA137" s="293"/>
      <c r="PTB137" s="293"/>
      <c r="PTC137" s="293"/>
      <c r="PTD137" s="293"/>
      <c r="PTE137" s="293"/>
      <c r="PTF137" s="293"/>
      <c r="PTG137" s="293"/>
      <c r="PTH137" s="293"/>
      <c r="PTI137" s="293"/>
      <c r="PTJ137" s="293"/>
      <c r="PTK137" s="293"/>
      <c r="PTL137" s="293"/>
      <c r="PTM137" s="293"/>
      <c r="PTN137" s="293"/>
      <c r="PTO137" s="293"/>
      <c r="PTP137" s="293"/>
      <c r="PTQ137" s="293"/>
      <c r="PTR137" s="293"/>
      <c r="PTS137" s="293"/>
      <c r="PTT137" s="293"/>
      <c r="PTU137" s="293"/>
      <c r="PTV137" s="293"/>
      <c r="PTW137" s="293"/>
      <c r="PTX137" s="293"/>
      <c r="PTY137" s="293"/>
      <c r="PTZ137" s="293"/>
      <c r="PUA137" s="293"/>
      <c r="PUB137" s="293"/>
      <c r="PUC137" s="293"/>
      <c r="PUD137" s="293"/>
      <c r="PUE137" s="293"/>
      <c r="PUF137" s="293"/>
      <c r="PUG137" s="293"/>
      <c r="PUH137" s="293"/>
      <c r="PUI137" s="293"/>
      <c r="PUJ137" s="293"/>
      <c r="PUK137" s="293"/>
      <c r="PUL137" s="293"/>
      <c r="PUM137" s="293"/>
      <c r="PUN137" s="293"/>
      <c r="PUO137" s="293"/>
      <c r="PUP137" s="293"/>
      <c r="PUQ137" s="293"/>
      <c r="PUR137" s="293"/>
      <c r="PUS137" s="293"/>
      <c r="PUT137" s="293"/>
      <c r="PUU137" s="293"/>
      <c r="PUV137" s="293"/>
      <c r="PUW137" s="293"/>
      <c r="PUX137" s="293"/>
      <c r="PUY137" s="293"/>
      <c r="PUZ137" s="293"/>
      <c r="PVA137" s="293"/>
      <c r="PVB137" s="293"/>
      <c r="PVC137" s="293"/>
      <c r="PVD137" s="293"/>
      <c r="PVE137" s="293"/>
      <c r="PVF137" s="293"/>
      <c r="PVG137" s="293"/>
      <c r="PVH137" s="293"/>
      <c r="PVI137" s="293"/>
      <c r="PVJ137" s="293"/>
      <c r="PVK137" s="293"/>
      <c r="PVL137" s="293"/>
      <c r="PVM137" s="293"/>
      <c r="PVN137" s="293"/>
      <c r="PVO137" s="293"/>
      <c r="PVP137" s="293"/>
      <c r="PVQ137" s="293"/>
      <c r="PVR137" s="293"/>
      <c r="PVS137" s="293"/>
      <c r="PVT137" s="293"/>
      <c r="PVU137" s="293"/>
      <c r="PVV137" s="293"/>
      <c r="PVW137" s="293"/>
      <c r="PVX137" s="293"/>
      <c r="PVY137" s="293"/>
      <c r="PVZ137" s="293"/>
      <c r="PWA137" s="293"/>
      <c r="PWB137" s="293"/>
      <c r="PWC137" s="293"/>
      <c r="PWD137" s="293"/>
      <c r="PWE137" s="293"/>
      <c r="PWF137" s="293"/>
      <c r="PWG137" s="293"/>
      <c r="PWH137" s="293"/>
      <c r="PWI137" s="293"/>
      <c r="PWJ137" s="293"/>
      <c r="PWK137" s="293"/>
      <c r="PWL137" s="293"/>
      <c r="PWM137" s="293"/>
      <c r="PWN137" s="293"/>
      <c r="PWO137" s="293"/>
      <c r="PWP137" s="293"/>
      <c r="PWQ137" s="293"/>
      <c r="PWR137" s="293"/>
      <c r="PWS137" s="293"/>
      <c r="PWT137" s="293"/>
      <c r="PWU137" s="293"/>
      <c r="PWV137" s="293"/>
      <c r="PWW137" s="293"/>
      <c r="PWX137" s="293"/>
      <c r="PWY137" s="293"/>
      <c r="PWZ137" s="293"/>
      <c r="PXA137" s="293"/>
      <c r="PXB137" s="293"/>
      <c r="PXC137" s="293"/>
      <c r="PXD137" s="293"/>
      <c r="PXE137" s="293"/>
      <c r="PXF137" s="293"/>
      <c r="PXG137" s="293"/>
      <c r="PXH137" s="293"/>
      <c r="PXI137" s="293"/>
      <c r="PXJ137" s="293"/>
      <c r="PXK137" s="293"/>
      <c r="PXL137" s="293"/>
      <c r="PXM137" s="293"/>
      <c r="PXN137" s="293"/>
      <c r="PXO137" s="293"/>
      <c r="PXP137" s="293"/>
      <c r="PXQ137" s="293"/>
      <c r="PXR137" s="293"/>
      <c r="PXS137" s="293"/>
      <c r="PXT137" s="293"/>
      <c r="PXU137" s="293"/>
      <c r="PXV137" s="293"/>
      <c r="PXW137" s="293"/>
      <c r="PXX137" s="293"/>
      <c r="PXY137" s="293"/>
      <c r="PXZ137" s="293"/>
      <c r="PYA137" s="293"/>
      <c r="PYB137" s="293"/>
      <c r="PYC137" s="293"/>
      <c r="PYD137" s="293"/>
      <c r="PYE137" s="293"/>
      <c r="PYF137" s="293"/>
      <c r="PYG137" s="293"/>
      <c r="PYH137" s="293"/>
      <c r="PYI137" s="293"/>
      <c r="PYJ137" s="293"/>
      <c r="PYK137" s="293"/>
      <c r="PYL137" s="293"/>
      <c r="PYM137" s="293"/>
      <c r="PYN137" s="293"/>
      <c r="PYO137" s="293"/>
      <c r="PYP137" s="293"/>
      <c r="PYQ137" s="293"/>
      <c r="PYR137" s="293"/>
      <c r="PYS137" s="293"/>
      <c r="PYT137" s="293"/>
      <c r="PYU137" s="293"/>
      <c r="PYV137" s="293"/>
      <c r="PYW137" s="293"/>
      <c r="PYX137" s="293"/>
      <c r="PYY137" s="293"/>
      <c r="PYZ137" s="293"/>
      <c r="PZA137" s="293"/>
      <c r="PZB137" s="293"/>
      <c r="PZC137" s="293"/>
      <c r="PZD137" s="293"/>
      <c r="PZE137" s="293"/>
      <c r="PZF137" s="293"/>
      <c r="PZG137" s="293"/>
      <c r="PZH137" s="293"/>
      <c r="PZI137" s="293"/>
      <c r="PZJ137" s="293"/>
      <c r="PZK137" s="293"/>
      <c r="PZL137" s="293"/>
      <c r="PZM137" s="293"/>
      <c r="PZN137" s="293"/>
      <c r="PZO137" s="293"/>
      <c r="PZP137" s="293"/>
      <c r="PZQ137" s="293"/>
      <c r="PZR137" s="293"/>
      <c r="PZS137" s="293"/>
      <c r="PZT137" s="293"/>
      <c r="PZU137" s="293"/>
      <c r="PZV137" s="293"/>
      <c r="PZW137" s="293"/>
      <c r="PZX137" s="293"/>
      <c r="PZY137" s="293"/>
      <c r="PZZ137" s="293"/>
      <c r="QAA137" s="293"/>
      <c r="QAB137" s="293"/>
      <c r="QAC137" s="293"/>
      <c r="QAD137" s="293"/>
      <c r="QAE137" s="293"/>
      <c r="QAF137" s="293"/>
      <c r="QAG137" s="293"/>
      <c r="QAH137" s="293"/>
      <c r="QAI137" s="293"/>
      <c r="QAJ137" s="293"/>
      <c r="QAK137" s="293"/>
      <c r="QAL137" s="293"/>
      <c r="QAM137" s="293"/>
      <c r="QAN137" s="293"/>
      <c r="QAO137" s="293"/>
      <c r="QAP137" s="293"/>
      <c r="QAQ137" s="293"/>
      <c r="QAR137" s="293"/>
      <c r="QAS137" s="293"/>
      <c r="QAT137" s="293"/>
      <c r="QAU137" s="293"/>
      <c r="QAV137" s="293"/>
      <c r="QAW137" s="293"/>
      <c r="QAX137" s="293"/>
      <c r="QAY137" s="293"/>
      <c r="QAZ137" s="293"/>
      <c r="QBA137" s="293"/>
      <c r="QBB137" s="293"/>
      <c r="QBC137" s="293"/>
      <c r="QBD137" s="293"/>
      <c r="QBE137" s="293"/>
      <c r="QBF137" s="293"/>
      <c r="QBG137" s="293"/>
      <c r="QBH137" s="293"/>
      <c r="QBI137" s="293"/>
      <c r="QBJ137" s="293"/>
      <c r="QBK137" s="293"/>
      <c r="QBL137" s="293"/>
      <c r="QBM137" s="293"/>
      <c r="QBN137" s="293"/>
      <c r="QBO137" s="293"/>
      <c r="QBP137" s="293"/>
      <c r="QBQ137" s="293"/>
      <c r="QBR137" s="293"/>
      <c r="QBS137" s="293"/>
      <c r="QBT137" s="293"/>
      <c r="QBU137" s="293"/>
      <c r="QBV137" s="293"/>
      <c r="QBW137" s="293"/>
      <c r="QBX137" s="293"/>
      <c r="QBY137" s="293"/>
      <c r="QBZ137" s="293"/>
      <c r="QCA137" s="293"/>
      <c r="QCB137" s="293"/>
      <c r="QCC137" s="293"/>
      <c r="QCD137" s="293"/>
      <c r="QCE137" s="293"/>
      <c r="QCF137" s="293"/>
      <c r="QCG137" s="293"/>
      <c r="QCH137" s="293"/>
      <c r="QCI137" s="293"/>
      <c r="QCJ137" s="293"/>
      <c r="QCK137" s="293"/>
      <c r="QCL137" s="293"/>
      <c r="QCM137" s="293"/>
      <c r="QCN137" s="293"/>
      <c r="QCO137" s="293"/>
      <c r="QCP137" s="293"/>
      <c r="QCQ137" s="293"/>
      <c r="QCR137" s="293"/>
      <c r="QCS137" s="293"/>
      <c r="QCT137" s="293"/>
      <c r="QCU137" s="293"/>
      <c r="QCV137" s="293"/>
      <c r="QCW137" s="293"/>
      <c r="QCX137" s="293"/>
      <c r="QCY137" s="293"/>
      <c r="QCZ137" s="293"/>
      <c r="QDA137" s="293"/>
      <c r="QDB137" s="293"/>
      <c r="QDC137" s="293"/>
      <c r="QDD137" s="293"/>
      <c r="QDE137" s="293"/>
      <c r="QDF137" s="293"/>
      <c r="QDG137" s="293"/>
      <c r="QDH137" s="293"/>
      <c r="QDI137" s="293"/>
      <c r="QDJ137" s="293"/>
      <c r="QDK137" s="293"/>
      <c r="QDL137" s="293"/>
      <c r="QDM137" s="293"/>
      <c r="QDN137" s="293"/>
      <c r="QDO137" s="293"/>
      <c r="QDP137" s="293"/>
      <c r="QDQ137" s="293"/>
      <c r="QDR137" s="293"/>
      <c r="QDS137" s="293"/>
      <c r="QDT137" s="293"/>
      <c r="QDU137" s="293"/>
      <c r="QDV137" s="293"/>
      <c r="QDW137" s="293"/>
      <c r="QDX137" s="293"/>
      <c r="QDY137" s="293"/>
      <c r="QDZ137" s="293"/>
      <c r="QEA137" s="293"/>
      <c r="QEB137" s="293"/>
      <c r="QEC137" s="293"/>
      <c r="QED137" s="293"/>
      <c r="QEE137" s="293"/>
      <c r="QEF137" s="293"/>
      <c r="QEG137" s="293"/>
      <c r="QEH137" s="293"/>
      <c r="QEI137" s="293"/>
      <c r="QEJ137" s="293"/>
      <c r="QEK137" s="293"/>
      <c r="QEL137" s="293"/>
      <c r="QEM137" s="293"/>
      <c r="QEN137" s="293"/>
      <c r="QEO137" s="293"/>
      <c r="QEP137" s="293"/>
      <c r="QEQ137" s="293"/>
      <c r="QER137" s="293"/>
      <c r="QES137" s="293"/>
      <c r="QET137" s="293"/>
      <c r="QEU137" s="293"/>
      <c r="QEV137" s="293"/>
      <c r="QEW137" s="293"/>
      <c r="QEX137" s="293"/>
      <c r="QEY137" s="293"/>
      <c r="QEZ137" s="293"/>
      <c r="QFA137" s="293"/>
      <c r="QFB137" s="293"/>
      <c r="QFC137" s="293"/>
      <c r="QFD137" s="293"/>
      <c r="QFE137" s="293"/>
      <c r="QFF137" s="293"/>
      <c r="QFG137" s="293"/>
      <c r="QFH137" s="293"/>
      <c r="QFI137" s="293"/>
      <c r="QFJ137" s="293"/>
      <c r="QFK137" s="293"/>
      <c r="QFL137" s="293"/>
      <c r="QFM137" s="293"/>
      <c r="QFN137" s="293"/>
      <c r="QFO137" s="293"/>
      <c r="QFP137" s="293"/>
      <c r="QFQ137" s="293"/>
      <c r="QFR137" s="293"/>
      <c r="QFS137" s="293"/>
      <c r="QFT137" s="293"/>
      <c r="QFU137" s="293"/>
      <c r="QFV137" s="293"/>
      <c r="QFW137" s="293"/>
      <c r="QFX137" s="293"/>
      <c r="QFY137" s="293"/>
      <c r="QFZ137" s="293"/>
      <c r="QGA137" s="293"/>
      <c r="QGB137" s="293"/>
      <c r="QGC137" s="293"/>
      <c r="QGD137" s="293"/>
      <c r="QGE137" s="293"/>
      <c r="QGF137" s="293"/>
      <c r="QGG137" s="293"/>
      <c r="QGH137" s="293"/>
      <c r="QGI137" s="293"/>
      <c r="QGJ137" s="293"/>
      <c r="QGK137" s="293"/>
      <c r="QGL137" s="293"/>
      <c r="QGM137" s="293"/>
      <c r="QGN137" s="293"/>
      <c r="QGO137" s="293"/>
      <c r="QGP137" s="293"/>
      <c r="QGQ137" s="293"/>
      <c r="QGR137" s="293"/>
      <c r="QGS137" s="293"/>
      <c r="QGT137" s="293"/>
      <c r="QGU137" s="293"/>
      <c r="QGV137" s="293"/>
      <c r="QGW137" s="293"/>
      <c r="QGX137" s="293"/>
      <c r="QGY137" s="293"/>
      <c r="QGZ137" s="293"/>
      <c r="QHA137" s="293"/>
      <c r="QHB137" s="293"/>
      <c r="QHC137" s="293"/>
      <c r="QHD137" s="293"/>
      <c r="QHE137" s="293"/>
      <c r="QHF137" s="293"/>
      <c r="QHG137" s="293"/>
      <c r="QHH137" s="293"/>
      <c r="QHI137" s="293"/>
      <c r="QHJ137" s="293"/>
      <c r="QHK137" s="293"/>
      <c r="QHL137" s="293"/>
      <c r="QHM137" s="293"/>
      <c r="QHN137" s="293"/>
      <c r="QHO137" s="293"/>
      <c r="QHP137" s="293"/>
      <c r="QHQ137" s="293"/>
      <c r="QHR137" s="293"/>
      <c r="QHS137" s="293"/>
      <c r="QHT137" s="293"/>
      <c r="QHU137" s="293"/>
      <c r="QHV137" s="293"/>
      <c r="QHW137" s="293"/>
      <c r="QHX137" s="293"/>
      <c r="QHY137" s="293"/>
      <c r="QHZ137" s="293"/>
      <c r="QIA137" s="293"/>
      <c r="QIB137" s="293"/>
      <c r="QIC137" s="293"/>
      <c r="QID137" s="293"/>
      <c r="QIE137" s="293"/>
      <c r="QIF137" s="293"/>
      <c r="QIG137" s="293"/>
      <c r="QIH137" s="293"/>
      <c r="QII137" s="293"/>
      <c r="QIJ137" s="293"/>
      <c r="QIK137" s="293"/>
      <c r="QIL137" s="293"/>
      <c r="QIM137" s="293"/>
      <c r="QIN137" s="293"/>
      <c r="QIO137" s="293"/>
      <c r="QIP137" s="293"/>
      <c r="QIQ137" s="293"/>
      <c r="QIR137" s="293"/>
      <c r="QIS137" s="293"/>
      <c r="QIT137" s="293"/>
      <c r="QIU137" s="293"/>
      <c r="QIV137" s="293"/>
      <c r="QIW137" s="293"/>
      <c r="QIX137" s="293"/>
      <c r="QIY137" s="293"/>
      <c r="QIZ137" s="293"/>
      <c r="QJA137" s="293"/>
      <c r="QJB137" s="293"/>
      <c r="QJC137" s="293"/>
      <c r="QJD137" s="293"/>
      <c r="QJE137" s="293"/>
      <c r="QJF137" s="293"/>
      <c r="QJG137" s="293"/>
      <c r="QJH137" s="293"/>
      <c r="QJI137" s="293"/>
      <c r="QJJ137" s="293"/>
      <c r="QJK137" s="293"/>
      <c r="QJL137" s="293"/>
      <c r="QJM137" s="293"/>
      <c r="QJN137" s="293"/>
      <c r="QJO137" s="293"/>
      <c r="QJP137" s="293"/>
      <c r="QJQ137" s="293"/>
      <c r="QJR137" s="293"/>
      <c r="QJS137" s="293"/>
      <c r="QJT137" s="293"/>
      <c r="QJU137" s="293"/>
      <c r="QJV137" s="293"/>
      <c r="QJW137" s="293"/>
      <c r="QJX137" s="293"/>
      <c r="QJY137" s="293"/>
      <c r="QJZ137" s="293"/>
      <c r="QKA137" s="293"/>
      <c r="QKB137" s="293"/>
      <c r="QKC137" s="293"/>
      <c r="QKD137" s="293"/>
      <c r="QKE137" s="293"/>
      <c r="QKF137" s="293"/>
      <c r="QKG137" s="293"/>
      <c r="QKH137" s="293"/>
      <c r="QKI137" s="293"/>
      <c r="QKJ137" s="293"/>
      <c r="QKK137" s="293"/>
      <c r="QKL137" s="293"/>
      <c r="QKM137" s="293"/>
      <c r="QKN137" s="293"/>
      <c r="QKO137" s="293"/>
      <c r="QKP137" s="293"/>
      <c r="QKQ137" s="293"/>
      <c r="QKR137" s="293"/>
      <c r="QKS137" s="293"/>
      <c r="QKT137" s="293"/>
      <c r="QKU137" s="293"/>
      <c r="QKV137" s="293"/>
      <c r="QKW137" s="293"/>
      <c r="QKX137" s="293"/>
      <c r="QKY137" s="293"/>
      <c r="QKZ137" s="293"/>
      <c r="QLA137" s="293"/>
      <c r="QLB137" s="293"/>
      <c r="QLC137" s="293"/>
      <c r="QLD137" s="293"/>
      <c r="QLE137" s="293"/>
      <c r="QLF137" s="293"/>
      <c r="QLG137" s="293"/>
      <c r="QLH137" s="293"/>
      <c r="QLI137" s="293"/>
      <c r="QLJ137" s="293"/>
      <c r="QLK137" s="293"/>
      <c r="QLL137" s="293"/>
      <c r="QLM137" s="293"/>
      <c r="QLN137" s="293"/>
      <c r="QLO137" s="293"/>
      <c r="QLP137" s="293"/>
      <c r="QLQ137" s="293"/>
      <c r="QLR137" s="293"/>
      <c r="QLS137" s="293"/>
      <c r="QLT137" s="293"/>
      <c r="QLU137" s="293"/>
      <c r="QLV137" s="293"/>
      <c r="QLW137" s="293"/>
      <c r="QLX137" s="293"/>
      <c r="QLY137" s="293"/>
      <c r="QLZ137" s="293"/>
      <c r="QMA137" s="293"/>
      <c r="QMB137" s="293"/>
      <c r="QMC137" s="293"/>
      <c r="QMD137" s="293"/>
      <c r="QME137" s="293"/>
      <c r="QMF137" s="293"/>
      <c r="QMG137" s="293"/>
      <c r="QMH137" s="293"/>
      <c r="QMI137" s="293"/>
      <c r="QMJ137" s="293"/>
      <c r="QMK137" s="293"/>
      <c r="QML137" s="293"/>
      <c r="QMM137" s="293"/>
      <c r="QMN137" s="293"/>
      <c r="QMO137" s="293"/>
      <c r="QMP137" s="293"/>
      <c r="QMQ137" s="293"/>
      <c r="QMR137" s="293"/>
      <c r="QMS137" s="293"/>
      <c r="QMT137" s="293"/>
      <c r="QMU137" s="293"/>
      <c r="QMV137" s="293"/>
      <c r="QMW137" s="293"/>
      <c r="QMX137" s="293"/>
      <c r="QMY137" s="293"/>
      <c r="QMZ137" s="293"/>
      <c r="QNA137" s="293"/>
      <c r="QNB137" s="293"/>
      <c r="QNC137" s="293"/>
      <c r="QND137" s="293"/>
      <c r="QNE137" s="293"/>
      <c r="QNF137" s="293"/>
      <c r="QNG137" s="293"/>
      <c r="QNH137" s="293"/>
      <c r="QNI137" s="293"/>
      <c r="QNJ137" s="293"/>
      <c r="QNK137" s="293"/>
      <c r="QNL137" s="293"/>
      <c r="QNM137" s="293"/>
      <c r="QNN137" s="293"/>
      <c r="QNO137" s="293"/>
      <c r="QNP137" s="293"/>
      <c r="QNQ137" s="293"/>
      <c r="QNR137" s="293"/>
      <c r="QNS137" s="293"/>
      <c r="QNT137" s="293"/>
      <c r="QNU137" s="293"/>
      <c r="QNV137" s="293"/>
      <c r="QNW137" s="293"/>
      <c r="QNX137" s="293"/>
      <c r="QNY137" s="293"/>
      <c r="QNZ137" s="293"/>
      <c r="QOA137" s="293"/>
      <c r="QOB137" s="293"/>
      <c r="QOC137" s="293"/>
      <c r="QOD137" s="293"/>
      <c r="QOE137" s="293"/>
      <c r="QOF137" s="293"/>
      <c r="QOG137" s="293"/>
      <c r="QOH137" s="293"/>
      <c r="QOI137" s="293"/>
      <c r="QOJ137" s="293"/>
      <c r="QOK137" s="293"/>
      <c r="QOL137" s="293"/>
      <c r="QOM137" s="293"/>
      <c r="QON137" s="293"/>
      <c r="QOO137" s="293"/>
      <c r="QOP137" s="293"/>
      <c r="QOQ137" s="293"/>
      <c r="QOR137" s="293"/>
      <c r="QOS137" s="293"/>
      <c r="QOT137" s="293"/>
      <c r="QOU137" s="293"/>
      <c r="QOV137" s="293"/>
      <c r="QOW137" s="293"/>
      <c r="QOX137" s="293"/>
      <c r="QOY137" s="293"/>
      <c r="QOZ137" s="293"/>
      <c r="QPA137" s="293"/>
      <c r="QPB137" s="293"/>
      <c r="QPC137" s="293"/>
      <c r="QPD137" s="293"/>
      <c r="QPE137" s="293"/>
      <c r="QPF137" s="293"/>
      <c r="QPG137" s="293"/>
      <c r="QPH137" s="293"/>
      <c r="QPI137" s="293"/>
      <c r="QPJ137" s="293"/>
      <c r="QPK137" s="293"/>
      <c r="QPL137" s="293"/>
      <c r="QPM137" s="293"/>
      <c r="QPN137" s="293"/>
      <c r="QPO137" s="293"/>
      <c r="QPP137" s="293"/>
      <c r="QPQ137" s="293"/>
      <c r="QPR137" s="293"/>
      <c r="QPS137" s="293"/>
      <c r="QPT137" s="293"/>
      <c r="QPU137" s="293"/>
      <c r="QPV137" s="293"/>
      <c r="QPW137" s="293"/>
      <c r="QPX137" s="293"/>
      <c r="QPY137" s="293"/>
      <c r="QPZ137" s="293"/>
      <c r="QQA137" s="293"/>
      <c r="QQB137" s="293"/>
      <c r="QQC137" s="293"/>
      <c r="QQD137" s="293"/>
      <c r="QQE137" s="293"/>
      <c r="QQF137" s="293"/>
      <c r="QQG137" s="293"/>
      <c r="QQH137" s="293"/>
      <c r="QQI137" s="293"/>
      <c r="QQJ137" s="293"/>
      <c r="QQK137" s="293"/>
      <c r="QQL137" s="293"/>
      <c r="QQM137" s="293"/>
      <c r="QQN137" s="293"/>
      <c r="QQO137" s="293"/>
      <c r="QQP137" s="293"/>
      <c r="QQQ137" s="293"/>
      <c r="QQR137" s="293"/>
      <c r="QQS137" s="293"/>
      <c r="QQT137" s="293"/>
      <c r="QQU137" s="293"/>
      <c r="QQV137" s="293"/>
      <c r="QQW137" s="293"/>
      <c r="QQX137" s="293"/>
      <c r="QQY137" s="293"/>
      <c r="QQZ137" s="293"/>
      <c r="QRA137" s="293"/>
      <c r="QRB137" s="293"/>
      <c r="QRC137" s="293"/>
      <c r="QRD137" s="293"/>
      <c r="QRE137" s="293"/>
      <c r="QRF137" s="293"/>
      <c r="QRG137" s="293"/>
      <c r="QRH137" s="293"/>
      <c r="QRI137" s="293"/>
      <c r="QRJ137" s="293"/>
      <c r="QRK137" s="293"/>
      <c r="QRL137" s="293"/>
      <c r="QRM137" s="293"/>
      <c r="QRN137" s="293"/>
      <c r="QRO137" s="293"/>
      <c r="QRP137" s="293"/>
      <c r="QRQ137" s="293"/>
      <c r="QRR137" s="293"/>
      <c r="QRS137" s="293"/>
      <c r="QRT137" s="293"/>
      <c r="QRU137" s="293"/>
      <c r="QRV137" s="293"/>
      <c r="QRW137" s="293"/>
      <c r="QRX137" s="293"/>
      <c r="QRY137" s="293"/>
      <c r="QRZ137" s="293"/>
      <c r="QSA137" s="293"/>
      <c r="QSB137" s="293"/>
      <c r="QSC137" s="293"/>
      <c r="QSD137" s="293"/>
      <c r="QSE137" s="293"/>
      <c r="QSF137" s="293"/>
      <c r="QSG137" s="293"/>
      <c r="QSH137" s="293"/>
      <c r="QSI137" s="293"/>
      <c r="QSJ137" s="293"/>
      <c r="QSK137" s="293"/>
      <c r="QSL137" s="293"/>
      <c r="QSM137" s="293"/>
      <c r="QSN137" s="293"/>
      <c r="QSO137" s="293"/>
      <c r="QSP137" s="293"/>
      <c r="QSQ137" s="293"/>
      <c r="QSR137" s="293"/>
      <c r="QSS137" s="293"/>
      <c r="QST137" s="293"/>
      <c r="QSU137" s="293"/>
      <c r="QSV137" s="293"/>
      <c r="QSW137" s="293"/>
      <c r="QSX137" s="293"/>
      <c r="QSY137" s="293"/>
      <c r="QSZ137" s="293"/>
      <c r="QTA137" s="293"/>
      <c r="QTB137" s="293"/>
      <c r="QTC137" s="293"/>
      <c r="QTD137" s="293"/>
      <c r="QTE137" s="293"/>
      <c r="QTF137" s="293"/>
      <c r="QTG137" s="293"/>
      <c r="QTH137" s="293"/>
      <c r="QTI137" s="293"/>
      <c r="QTJ137" s="293"/>
      <c r="QTK137" s="293"/>
      <c r="QTL137" s="293"/>
      <c r="QTM137" s="293"/>
      <c r="QTN137" s="293"/>
      <c r="QTO137" s="293"/>
      <c r="QTP137" s="293"/>
      <c r="QTQ137" s="293"/>
      <c r="QTR137" s="293"/>
      <c r="QTS137" s="293"/>
      <c r="QTT137" s="293"/>
      <c r="QTU137" s="293"/>
      <c r="QTV137" s="293"/>
      <c r="QTW137" s="293"/>
      <c r="QTX137" s="293"/>
      <c r="QTY137" s="293"/>
      <c r="QTZ137" s="293"/>
      <c r="QUA137" s="293"/>
      <c r="QUB137" s="293"/>
      <c r="QUC137" s="293"/>
      <c r="QUD137" s="293"/>
      <c r="QUE137" s="293"/>
      <c r="QUF137" s="293"/>
      <c r="QUG137" s="293"/>
      <c r="QUH137" s="293"/>
      <c r="QUI137" s="293"/>
      <c r="QUJ137" s="293"/>
      <c r="QUK137" s="293"/>
      <c r="QUL137" s="293"/>
      <c r="QUM137" s="293"/>
      <c r="QUN137" s="293"/>
      <c r="QUO137" s="293"/>
      <c r="QUP137" s="293"/>
      <c r="QUQ137" s="293"/>
      <c r="QUR137" s="293"/>
      <c r="QUS137" s="293"/>
      <c r="QUT137" s="293"/>
      <c r="QUU137" s="293"/>
      <c r="QUV137" s="293"/>
      <c r="QUW137" s="293"/>
      <c r="QUX137" s="293"/>
      <c r="QUY137" s="293"/>
      <c r="QUZ137" s="293"/>
      <c r="QVA137" s="293"/>
      <c r="QVB137" s="293"/>
      <c r="QVC137" s="293"/>
      <c r="QVD137" s="293"/>
      <c r="QVE137" s="293"/>
      <c r="QVF137" s="293"/>
      <c r="QVG137" s="293"/>
      <c r="QVH137" s="293"/>
      <c r="QVI137" s="293"/>
      <c r="QVJ137" s="293"/>
      <c r="QVK137" s="293"/>
      <c r="QVL137" s="293"/>
      <c r="QVM137" s="293"/>
      <c r="QVN137" s="293"/>
      <c r="QVO137" s="293"/>
      <c r="QVP137" s="293"/>
      <c r="QVQ137" s="293"/>
      <c r="QVR137" s="293"/>
      <c r="QVS137" s="293"/>
      <c r="QVT137" s="293"/>
      <c r="QVU137" s="293"/>
      <c r="QVV137" s="293"/>
      <c r="QVW137" s="293"/>
      <c r="QVX137" s="293"/>
      <c r="QVY137" s="293"/>
      <c r="QVZ137" s="293"/>
      <c r="QWA137" s="293"/>
      <c r="QWB137" s="293"/>
      <c r="QWC137" s="293"/>
      <c r="QWD137" s="293"/>
      <c r="QWE137" s="293"/>
      <c r="QWF137" s="293"/>
      <c r="QWG137" s="293"/>
      <c r="QWH137" s="293"/>
      <c r="QWI137" s="293"/>
      <c r="QWJ137" s="293"/>
      <c r="QWK137" s="293"/>
      <c r="QWL137" s="293"/>
      <c r="QWM137" s="293"/>
      <c r="QWN137" s="293"/>
      <c r="QWO137" s="293"/>
      <c r="QWP137" s="293"/>
      <c r="QWQ137" s="293"/>
      <c r="QWR137" s="293"/>
      <c r="QWS137" s="293"/>
      <c r="QWT137" s="293"/>
      <c r="QWU137" s="293"/>
      <c r="QWV137" s="293"/>
      <c r="QWW137" s="293"/>
      <c r="QWX137" s="293"/>
      <c r="QWY137" s="293"/>
      <c r="QWZ137" s="293"/>
      <c r="QXA137" s="293"/>
      <c r="QXB137" s="293"/>
      <c r="QXC137" s="293"/>
      <c r="QXD137" s="293"/>
      <c r="QXE137" s="293"/>
      <c r="QXF137" s="293"/>
      <c r="QXG137" s="293"/>
      <c r="QXH137" s="293"/>
      <c r="QXI137" s="293"/>
      <c r="QXJ137" s="293"/>
      <c r="QXK137" s="293"/>
      <c r="QXL137" s="293"/>
      <c r="QXM137" s="293"/>
      <c r="QXN137" s="293"/>
      <c r="QXO137" s="293"/>
      <c r="QXP137" s="293"/>
      <c r="QXQ137" s="293"/>
      <c r="QXR137" s="293"/>
      <c r="QXS137" s="293"/>
      <c r="QXT137" s="293"/>
      <c r="QXU137" s="293"/>
      <c r="QXV137" s="293"/>
      <c r="QXW137" s="293"/>
      <c r="QXX137" s="293"/>
      <c r="QXY137" s="293"/>
      <c r="QXZ137" s="293"/>
      <c r="QYA137" s="293"/>
      <c r="QYB137" s="293"/>
      <c r="QYC137" s="293"/>
      <c r="QYD137" s="293"/>
      <c r="QYE137" s="293"/>
      <c r="QYF137" s="293"/>
      <c r="QYG137" s="293"/>
      <c r="QYH137" s="293"/>
      <c r="QYI137" s="293"/>
      <c r="QYJ137" s="293"/>
      <c r="QYK137" s="293"/>
      <c r="QYL137" s="293"/>
      <c r="QYM137" s="293"/>
      <c r="QYN137" s="293"/>
      <c r="QYO137" s="293"/>
      <c r="QYP137" s="293"/>
      <c r="QYQ137" s="293"/>
      <c r="QYR137" s="293"/>
      <c r="QYS137" s="293"/>
      <c r="QYT137" s="293"/>
      <c r="QYU137" s="293"/>
      <c r="QYV137" s="293"/>
      <c r="QYW137" s="293"/>
      <c r="QYX137" s="293"/>
      <c r="QYY137" s="293"/>
      <c r="QYZ137" s="293"/>
      <c r="QZA137" s="293"/>
      <c r="QZB137" s="293"/>
      <c r="QZC137" s="293"/>
      <c r="QZD137" s="293"/>
      <c r="QZE137" s="293"/>
      <c r="QZF137" s="293"/>
      <c r="QZG137" s="293"/>
      <c r="QZH137" s="293"/>
      <c r="QZI137" s="293"/>
      <c r="QZJ137" s="293"/>
      <c r="QZK137" s="293"/>
      <c r="QZL137" s="293"/>
      <c r="QZM137" s="293"/>
      <c r="QZN137" s="293"/>
      <c r="QZO137" s="293"/>
      <c r="QZP137" s="293"/>
      <c r="QZQ137" s="293"/>
      <c r="QZR137" s="293"/>
      <c r="QZS137" s="293"/>
      <c r="QZT137" s="293"/>
      <c r="QZU137" s="293"/>
      <c r="QZV137" s="293"/>
      <c r="QZW137" s="293"/>
      <c r="QZX137" s="293"/>
      <c r="QZY137" s="293"/>
      <c r="QZZ137" s="293"/>
      <c r="RAA137" s="293"/>
      <c r="RAB137" s="293"/>
      <c r="RAC137" s="293"/>
      <c r="RAD137" s="293"/>
      <c r="RAE137" s="293"/>
      <c r="RAF137" s="293"/>
      <c r="RAG137" s="293"/>
      <c r="RAH137" s="293"/>
      <c r="RAI137" s="293"/>
      <c r="RAJ137" s="293"/>
      <c r="RAK137" s="293"/>
      <c r="RAL137" s="293"/>
      <c r="RAM137" s="293"/>
      <c r="RAN137" s="293"/>
      <c r="RAO137" s="293"/>
      <c r="RAP137" s="293"/>
      <c r="RAQ137" s="293"/>
      <c r="RAR137" s="293"/>
      <c r="RAS137" s="293"/>
      <c r="RAT137" s="293"/>
      <c r="RAU137" s="293"/>
      <c r="RAV137" s="293"/>
      <c r="RAW137" s="293"/>
      <c r="RAX137" s="293"/>
      <c r="RAY137" s="293"/>
      <c r="RAZ137" s="293"/>
      <c r="RBA137" s="293"/>
      <c r="RBB137" s="293"/>
      <c r="RBC137" s="293"/>
      <c r="RBD137" s="293"/>
      <c r="RBE137" s="293"/>
      <c r="RBF137" s="293"/>
      <c r="RBG137" s="293"/>
      <c r="RBH137" s="293"/>
      <c r="RBI137" s="293"/>
      <c r="RBJ137" s="293"/>
      <c r="RBK137" s="293"/>
      <c r="RBL137" s="293"/>
      <c r="RBM137" s="293"/>
      <c r="RBN137" s="293"/>
      <c r="RBO137" s="293"/>
      <c r="RBP137" s="293"/>
      <c r="RBQ137" s="293"/>
      <c r="RBR137" s="293"/>
      <c r="RBS137" s="293"/>
      <c r="RBT137" s="293"/>
      <c r="RBU137" s="293"/>
      <c r="RBV137" s="293"/>
      <c r="RBW137" s="293"/>
      <c r="RBX137" s="293"/>
      <c r="RBY137" s="293"/>
      <c r="RBZ137" s="293"/>
      <c r="RCA137" s="293"/>
      <c r="RCB137" s="293"/>
      <c r="RCC137" s="293"/>
      <c r="RCD137" s="293"/>
      <c r="RCE137" s="293"/>
      <c r="RCF137" s="293"/>
      <c r="RCG137" s="293"/>
      <c r="RCH137" s="293"/>
      <c r="RCI137" s="293"/>
      <c r="RCJ137" s="293"/>
      <c r="RCK137" s="293"/>
      <c r="RCL137" s="293"/>
      <c r="RCM137" s="293"/>
      <c r="RCN137" s="293"/>
      <c r="RCO137" s="293"/>
      <c r="RCP137" s="293"/>
      <c r="RCQ137" s="293"/>
      <c r="RCR137" s="293"/>
      <c r="RCS137" s="293"/>
      <c r="RCT137" s="293"/>
      <c r="RCU137" s="293"/>
      <c r="RCV137" s="293"/>
      <c r="RCW137" s="293"/>
      <c r="RCX137" s="293"/>
      <c r="RCY137" s="293"/>
      <c r="RCZ137" s="293"/>
      <c r="RDA137" s="293"/>
      <c r="RDB137" s="293"/>
      <c r="RDC137" s="293"/>
      <c r="RDD137" s="293"/>
      <c r="RDE137" s="293"/>
      <c r="RDF137" s="293"/>
      <c r="RDG137" s="293"/>
      <c r="RDH137" s="293"/>
      <c r="RDI137" s="293"/>
      <c r="RDJ137" s="293"/>
      <c r="RDK137" s="293"/>
      <c r="RDL137" s="293"/>
      <c r="RDM137" s="293"/>
      <c r="RDN137" s="293"/>
      <c r="RDO137" s="293"/>
      <c r="RDP137" s="293"/>
      <c r="RDQ137" s="293"/>
      <c r="RDR137" s="293"/>
      <c r="RDS137" s="293"/>
      <c r="RDT137" s="293"/>
      <c r="RDU137" s="293"/>
      <c r="RDV137" s="293"/>
      <c r="RDW137" s="293"/>
      <c r="RDX137" s="293"/>
      <c r="RDY137" s="293"/>
      <c r="RDZ137" s="293"/>
      <c r="REA137" s="293"/>
      <c r="REB137" s="293"/>
      <c r="REC137" s="293"/>
      <c r="RED137" s="293"/>
      <c r="REE137" s="293"/>
      <c r="REF137" s="293"/>
      <c r="REG137" s="293"/>
      <c r="REH137" s="293"/>
      <c r="REI137" s="293"/>
      <c r="REJ137" s="293"/>
      <c r="REK137" s="293"/>
      <c r="REL137" s="293"/>
      <c r="REM137" s="293"/>
      <c r="REN137" s="293"/>
      <c r="REO137" s="293"/>
      <c r="REP137" s="293"/>
      <c r="REQ137" s="293"/>
      <c r="RER137" s="293"/>
      <c r="RES137" s="293"/>
      <c r="RET137" s="293"/>
      <c r="REU137" s="293"/>
      <c r="REV137" s="293"/>
      <c r="REW137" s="293"/>
      <c r="REX137" s="293"/>
      <c r="REY137" s="293"/>
      <c r="REZ137" s="293"/>
      <c r="RFA137" s="293"/>
      <c r="RFB137" s="293"/>
      <c r="RFC137" s="293"/>
      <c r="RFD137" s="293"/>
      <c r="RFE137" s="293"/>
      <c r="RFF137" s="293"/>
      <c r="RFG137" s="293"/>
      <c r="RFH137" s="293"/>
      <c r="RFI137" s="293"/>
      <c r="RFJ137" s="293"/>
      <c r="RFK137" s="293"/>
      <c r="RFL137" s="293"/>
      <c r="RFM137" s="293"/>
      <c r="RFN137" s="293"/>
      <c r="RFO137" s="293"/>
      <c r="RFP137" s="293"/>
      <c r="RFQ137" s="293"/>
      <c r="RFR137" s="293"/>
      <c r="RFS137" s="293"/>
      <c r="RFT137" s="293"/>
      <c r="RFU137" s="293"/>
      <c r="RFV137" s="293"/>
      <c r="RFW137" s="293"/>
      <c r="RFX137" s="293"/>
      <c r="RFY137" s="293"/>
      <c r="RFZ137" s="293"/>
      <c r="RGA137" s="293"/>
      <c r="RGB137" s="293"/>
      <c r="RGC137" s="293"/>
      <c r="RGD137" s="293"/>
      <c r="RGE137" s="293"/>
      <c r="RGF137" s="293"/>
      <c r="RGG137" s="293"/>
      <c r="RGH137" s="293"/>
      <c r="RGI137" s="293"/>
      <c r="RGJ137" s="293"/>
      <c r="RGK137" s="293"/>
      <c r="RGL137" s="293"/>
      <c r="RGM137" s="293"/>
      <c r="RGN137" s="293"/>
      <c r="RGO137" s="293"/>
      <c r="RGP137" s="293"/>
      <c r="RGQ137" s="293"/>
      <c r="RGR137" s="293"/>
      <c r="RGS137" s="293"/>
      <c r="RGT137" s="293"/>
      <c r="RGU137" s="293"/>
      <c r="RGV137" s="293"/>
      <c r="RGW137" s="293"/>
      <c r="RGX137" s="293"/>
      <c r="RGY137" s="293"/>
      <c r="RGZ137" s="293"/>
      <c r="RHA137" s="293"/>
      <c r="RHB137" s="293"/>
      <c r="RHC137" s="293"/>
      <c r="RHD137" s="293"/>
      <c r="RHE137" s="293"/>
      <c r="RHF137" s="293"/>
      <c r="RHG137" s="293"/>
      <c r="RHH137" s="293"/>
      <c r="RHI137" s="293"/>
      <c r="RHJ137" s="293"/>
      <c r="RHK137" s="293"/>
      <c r="RHL137" s="293"/>
      <c r="RHM137" s="293"/>
      <c r="RHN137" s="293"/>
      <c r="RHO137" s="293"/>
      <c r="RHP137" s="293"/>
      <c r="RHQ137" s="293"/>
      <c r="RHR137" s="293"/>
      <c r="RHS137" s="293"/>
      <c r="RHT137" s="293"/>
      <c r="RHU137" s="293"/>
      <c r="RHV137" s="293"/>
      <c r="RHW137" s="293"/>
      <c r="RHX137" s="293"/>
      <c r="RHY137" s="293"/>
      <c r="RHZ137" s="293"/>
      <c r="RIA137" s="293"/>
      <c r="RIB137" s="293"/>
      <c r="RIC137" s="293"/>
      <c r="RID137" s="293"/>
      <c r="RIE137" s="293"/>
      <c r="RIF137" s="293"/>
      <c r="RIG137" s="293"/>
      <c r="RIH137" s="293"/>
      <c r="RII137" s="293"/>
      <c r="RIJ137" s="293"/>
      <c r="RIK137" s="293"/>
      <c r="RIL137" s="293"/>
      <c r="RIM137" s="293"/>
      <c r="RIN137" s="293"/>
      <c r="RIO137" s="293"/>
      <c r="RIP137" s="293"/>
      <c r="RIQ137" s="293"/>
      <c r="RIR137" s="293"/>
      <c r="RIS137" s="293"/>
      <c r="RIT137" s="293"/>
      <c r="RIU137" s="293"/>
      <c r="RIV137" s="293"/>
      <c r="RIW137" s="293"/>
      <c r="RIX137" s="293"/>
      <c r="RIY137" s="293"/>
      <c r="RIZ137" s="293"/>
      <c r="RJA137" s="293"/>
      <c r="RJB137" s="293"/>
      <c r="RJC137" s="293"/>
      <c r="RJD137" s="293"/>
      <c r="RJE137" s="293"/>
      <c r="RJF137" s="293"/>
      <c r="RJG137" s="293"/>
      <c r="RJH137" s="293"/>
      <c r="RJI137" s="293"/>
      <c r="RJJ137" s="293"/>
      <c r="RJK137" s="293"/>
      <c r="RJL137" s="293"/>
      <c r="RJM137" s="293"/>
      <c r="RJN137" s="293"/>
      <c r="RJO137" s="293"/>
      <c r="RJP137" s="293"/>
      <c r="RJQ137" s="293"/>
      <c r="RJR137" s="293"/>
      <c r="RJS137" s="293"/>
      <c r="RJT137" s="293"/>
      <c r="RJU137" s="293"/>
      <c r="RJV137" s="293"/>
      <c r="RJW137" s="293"/>
      <c r="RJX137" s="293"/>
      <c r="RJY137" s="293"/>
      <c r="RJZ137" s="293"/>
      <c r="RKA137" s="293"/>
      <c r="RKB137" s="293"/>
      <c r="RKC137" s="293"/>
      <c r="RKD137" s="293"/>
      <c r="RKE137" s="293"/>
      <c r="RKF137" s="293"/>
      <c r="RKG137" s="293"/>
      <c r="RKH137" s="293"/>
      <c r="RKI137" s="293"/>
      <c r="RKJ137" s="293"/>
      <c r="RKK137" s="293"/>
      <c r="RKL137" s="293"/>
      <c r="RKM137" s="293"/>
      <c r="RKN137" s="293"/>
      <c r="RKO137" s="293"/>
      <c r="RKP137" s="293"/>
      <c r="RKQ137" s="293"/>
      <c r="RKR137" s="293"/>
      <c r="RKS137" s="293"/>
      <c r="RKT137" s="293"/>
      <c r="RKU137" s="293"/>
      <c r="RKV137" s="293"/>
      <c r="RKW137" s="293"/>
      <c r="RKX137" s="293"/>
      <c r="RKY137" s="293"/>
      <c r="RKZ137" s="293"/>
      <c r="RLA137" s="293"/>
      <c r="RLB137" s="293"/>
      <c r="RLC137" s="293"/>
      <c r="RLD137" s="293"/>
      <c r="RLE137" s="293"/>
      <c r="RLF137" s="293"/>
      <c r="RLG137" s="293"/>
      <c r="RLH137" s="293"/>
      <c r="RLI137" s="293"/>
      <c r="RLJ137" s="293"/>
      <c r="RLK137" s="293"/>
      <c r="RLL137" s="293"/>
      <c r="RLM137" s="293"/>
      <c r="RLN137" s="293"/>
      <c r="RLO137" s="293"/>
      <c r="RLP137" s="293"/>
      <c r="RLQ137" s="293"/>
      <c r="RLR137" s="293"/>
      <c r="RLS137" s="293"/>
      <c r="RLT137" s="293"/>
      <c r="RLU137" s="293"/>
      <c r="RLV137" s="293"/>
      <c r="RLW137" s="293"/>
      <c r="RLX137" s="293"/>
      <c r="RLY137" s="293"/>
      <c r="RLZ137" s="293"/>
      <c r="RMA137" s="293"/>
      <c r="RMB137" s="293"/>
      <c r="RMC137" s="293"/>
      <c r="RMD137" s="293"/>
      <c r="RME137" s="293"/>
      <c r="RMF137" s="293"/>
      <c r="RMG137" s="293"/>
      <c r="RMH137" s="293"/>
      <c r="RMI137" s="293"/>
      <c r="RMJ137" s="293"/>
      <c r="RMK137" s="293"/>
      <c r="RML137" s="293"/>
      <c r="RMM137" s="293"/>
      <c r="RMN137" s="293"/>
      <c r="RMO137" s="293"/>
      <c r="RMP137" s="293"/>
      <c r="RMQ137" s="293"/>
      <c r="RMR137" s="293"/>
      <c r="RMS137" s="293"/>
      <c r="RMT137" s="293"/>
      <c r="RMU137" s="293"/>
      <c r="RMV137" s="293"/>
      <c r="RMW137" s="293"/>
      <c r="RMX137" s="293"/>
      <c r="RMY137" s="293"/>
      <c r="RMZ137" s="293"/>
      <c r="RNA137" s="293"/>
      <c r="RNB137" s="293"/>
      <c r="RNC137" s="293"/>
      <c r="RND137" s="293"/>
      <c r="RNE137" s="293"/>
      <c r="RNF137" s="293"/>
      <c r="RNG137" s="293"/>
      <c r="RNH137" s="293"/>
      <c r="RNI137" s="293"/>
      <c r="RNJ137" s="293"/>
      <c r="RNK137" s="293"/>
      <c r="RNL137" s="293"/>
      <c r="RNM137" s="293"/>
      <c r="RNN137" s="293"/>
      <c r="RNO137" s="293"/>
      <c r="RNP137" s="293"/>
      <c r="RNQ137" s="293"/>
      <c r="RNR137" s="293"/>
      <c r="RNS137" s="293"/>
      <c r="RNT137" s="293"/>
      <c r="RNU137" s="293"/>
      <c r="RNV137" s="293"/>
      <c r="RNW137" s="293"/>
      <c r="RNX137" s="293"/>
      <c r="RNY137" s="293"/>
      <c r="RNZ137" s="293"/>
      <c r="ROA137" s="293"/>
      <c r="ROB137" s="293"/>
      <c r="ROC137" s="293"/>
      <c r="ROD137" s="293"/>
      <c r="ROE137" s="293"/>
      <c r="ROF137" s="293"/>
      <c r="ROG137" s="293"/>
      <c r="ROH137" s="293"/>
      <c r="ROI137" s="293"/>
      <c r="ROJ137" s="293"/>
      <c r="ROK137" s="293"/>
      <c r="ROL137" s="293"/>
      <c r="ROM137" s="293"/>
      <c r="RON137" s="293"/>
      <c r="ROO137" s="293"/>
      <c r="ROP137" s="293"/>
      <c r="ROQ137" s="293"/>
      <c r="ROR137" s="293"/>
      <c r="ROS137" s="293"/>
      <c r="ROT137" s="293"/>
      <c r="ROU137" s="293"/>
      <c r="ROV137" s="293"/>
      <c r="ROW137" s="293"/>
      <c r="ROX137" s="293"/>
      <c r="ROY137" s="293"/>
      <c r="ROZ137" s="293"/>
      <c r="RPA137" s="293"/>
      <c r="RPB137" s="293"/>
      <c r="RPC137" s="293"/>
      <c r="RPD137" s="293"/>
      <c r="RPE137" s="293"/>
      <c r="RPF137" s="293"/>
      <c r="RPG137" s="293"/>
      <c r="RPH137" s="293"/>
      <c r="RPI137" s="293"/>
      <c r="RPJ137" s="293"/>
      <c r="RPK137" s="293"/>
      <c r="RPL137" s="293"/>
      <c r="RPM137" s="293"/>
      <c r="RPN137" s="293"/>
      <c r="RPO137" s="293"/>
      <c r="RPP137" s="293"/>
      <c r="RPQ137" s="293"/>
      <c r="RPR137" s="293"/>
      <c r="RPS137" s="293"/>
      <c r="RPT137" s="293"/>
      <c r="RPU137" s="293"/>
      <c r="RPV137" s="293"/>
      <c r="RPW137" s="293"/>
      <c r="RPX137" s="293"/>
      <c r="RPY137" s="293"/>
      <c r="RPZ137" s="293"/>
      <c r="RQA137" s="293"/>
      <c r="RQB137" s="293"/>
      <c r="RQC137" s="293"/>
      <c r="RQD137" s="293"/>
      <c r="RQE137" s="293"/>
      <c r="RQF137" s="293"/>
      <c r="RQG137" s="293"/>
      <c r="RQH137" s="293"/>
      <c r="RQI137" s="293"/>
      <c r="RQJ137" s="293"/>
      <c r="RQK137" s="293"/>
      <c r="RQL137" s="293"/>
      <c r="RQM137" s="293"/>
      <c r="RQN137" s="293"/>
      <c r="RQO137" s="293"/>
      <c r="RQP137" s="293"/>
      <c r="RQQ137" s="293"/>
      <c r="RQR137" s="293"/>
      <c r="RQS137" s="293"/>
      <c r="RQT137" s="293"/>
      <c r="RQU137" s="293"/>
      <c r="RQV137" s="293"/>
      <c r="RQW137" s="293"/>
      <c r="RQX137" s="293"/>
      <c r="RQY137" s="293"/>
      <c r="RQZ137" s="293"/>
      <c r="RRA137" s="293"/>
      <c r="RRB137" s="293"/>
      <c r="RRC137" s="293"/>
      <c r="RRD137" s="293"/>
      <c r="RRE137" s="293"/>
      <c r="RRF137" s="293"/>
      <c r="RRG137" s="293"/>
      <c r="RRH137" s="293"/>
      <c r="RRI137" s="293"/>
      <c r="RRJ137" s="293"/>
      <c r="RRK137" s="293"/>
      <c r="RRL137" s="293"/>
      <c r="RRM137" s="293"/>
      <c r="RRN137" s="293"/>
      <c r="RRO137" s="293"/>
      <c r="RRP137" s="293"/>
      <c r="RRQ137" s="293"/>
      <c r="RRR137" s="293"/>
      <c r="RRS137" s="293"/>
      <c r="RRT137" s="293"/>
      <c r="RRU137" s="293"/>
      <c r="RRV137" s="293"/>
      <c r="RRW137" s="293"/>
      <c r="RRX137" s="293"/>
      <c r="RRY137" s="293"/>
      <c r="RRZ137" s="293"/>
      <c r="RSA137" s="293"/>
      <c r="RSB137" s="293"/>
      <c r="RSC137" s="293"/>
      <c r="RSD137" s="293"/>
      <c r="RSE137" s="293"/>
      <c r="RSF137" s="293"/>
      <c r="RSG137" s="293"/>
      <c r="RSH137" s="293"/>
      <c r="RSI137" s="293"/>
      <c r="RSJ137" s="293"/>
      <c r="RSK137" s="293"/>
      <c r="RSL137" s="293"/>
      <c r="RSM137" s="293"/>
      <c r="RSN137" s="293"/>
      <c r="RSO137" s="293"/>
      <c r="RSP137" s="293"/>
      <c r="RSQ137" s="293"/>
      <c r="RSR137" s="293"/>
      <c r="RSS137" s="293"/>
      <c r="RST137" s="293"/>
      <c r="RSU137" s="293"/>
      <c r="RSV137" s="293"/>
      <c r="RSW137" s="293"/>
      <c r="RSX137" s="293"/>
      <c r="RSY137" s="293"/>
      <c r="RSZ137" s="293"/>
      <c r="RTA137" s="293"/>
      <c r="RTB137" s="293"/>
      <c r="RTC137" s="293"/>
      <c r="RTD137" s="293"/>
      <c r="RTE137" s="293"/>
      <c r="RTF137" s="293"/>
      <c r="RTG137" s="293"/>
      <c r="RTH137" s="293"/>
      <c r="RTI137" s="293"/>
      <c r="RTJ137" s="293"/>
      <c r="RTK137" s="293"/>
      <c r="RTL137" s="293"/>
      <c r="RTM137" s="293"/>
      <c r="RTN137" s="293"/>
      <c r="RTO137" s="293"/>
      <c r="RTP137" s="293"/>
      <c r="RTQ137" s="293"/>
      <c r="RTR137" s="293"/>
      <c r="RTS137" s="293"/>
      <c r="RTT137" s="293"/>
      <c r="RTU137" s="293"/>
      <c r="RTV137" s="293"/>
      <c r="RTW137" s="293"/>
      <c r="RTX137" s="293"/>
      <c r="RTY137" s="293"/>
      <c r="RTZ137" s="293"/>
      <c r="RUA137" s="293"/>
      <c r="RUB137" s="293"/>
      <c r="RUC137" s="293"/>
      <c r="RUD137" s="293"/>
      <c r="RUE137" s="293"/>
      <c r="RUF137" s="293"/>
      <c r="RUG137" s="293"/>
      <c r="RUH137" s="293"/>
      <c r="RUI137" s="293"/>
      <c r="RUJ137" s="293"/>
      <c r="RUK137" s="293"/>
      <c r="RUL137" s="293"/>
      <c r="RUM137" s="293"/>
      <c r="RUN137" s="293"/>
      <c r="RUO137" s="293"/>
      <c r="RUP137" s="293"/>
      <c r="RUQ137" s="293"/>
      <c r="RUR137" s="293"/>
      <c r="RUS137" s="293"/>
      <c r="RUT137" s="293"/>
      <c r="RUU137" s="293"/>
      <c r="RUV137" s="293"/>
      <c r="RUW137" s="293"/>
      <c r="RUX137" s="293"/>
      <c r="RUY137" s="293"/>
      <c r="RUZ137" s="293"/>
      <c r="RVA137" s="293"/>
      <c r="RVB137" s="293"/>
      <c r="RVC137" s="293"/>
      <c r="RVD137" s="293"/>
      <c r="RVE137" s="293"/>
      <c r="RVF137" s="293"/>
      <c r="RVG137" s="293"/>
      <c r="RVH137" s="293"/>
      <c r="RVI137" s="293"/>
      <c r="RVJ137" s="293"/>
      <c r="RVK137" s="293"/>
      <c r="RVL137" s="293"/>
      <c r="RVM137" s="293"/>
      <c r="RVN137" s="293"/>
      <c r="RVO137" s="293"/>
      <c r="RVP137" s="293"/>
      <c r="RVQ137" s="293"/>
      <c r="RVR137" s="293"/>
      <c r="RVS137" s="293"/>
      <c r="RVT137" s="293"/>
      <c r="RVU137" s="293"/>
      <c r="RVV137" s="293"/>
      <c r="RVW137" s="293"/>
      <c r="RVX137" s="293"/>
      <c r="RVY137" s="293"/>
      <c r="RVZ137" s="293"/>
      <c r="RWA137" s="293"/>
      <c r="RWB137" s="293"/>
      <c r="RWC137" s="293"/>
      <c r="RWD137" s="293"/>
      <c r="RWE137" s="293"/>
      <c r="RWF137" s="293"/>
      <c r="RWG137" s="293"/>
      <c r="RWH137" s="293"/>
      <c r="RWI137" s="293"/>
      <c r="RWJ137" s="293"/>
      <c r="RWK137" s="293"/>
      <c r="RWL137" s="293"/>
      <c r="RWM137" s="293"/>
      <c r="RWN137" s="293"/>
      <c r="RWO137" s="293"/>
      <c r="RWP137" s="293"/>
      <c r="RWQ137" s="293"/>
      <c r="RWR137" s="293"/>
      <c r="RWS137" s="293"/>
      <c r="RWT137" s="293"/>
      <c r="RWU137" s="293"/>
      <c r="RWV137" s="293"/>
      <c r="RWW137" s="293"/>
      <c r="RWX137" s="293"/>
      <c r="RWY137" s="293"/>
      <c r="RWZ137" s="293"/>
      <c r="RXA137" s="293"/>
      <c r="RXB137" s="293"/>
      <c r="RXC137" s="293"/>
      <c r="RXD137" s="293"/>
      <c r="RXE137" s="293"/>
      <c r="RXF137" s="293"/>
      <c r="RXG137" s="293"/>
      <c r="RXH137" s="293"/>
      <c r="RXI137" s="293"/>
      <c r="RXJ137" s="293"/>
      <c r="RXK137" s="293"/>
      <c r="RXL137" s="293"/>
      <c r="RXM137" s="293"/>
      <c r="RXN137" s="293"/>
      <c r="RXO137" s="293"/>
      <c r="RXP137" s="293"/>
      <c r="RXQ137" s="293"/>
      <c r="RXR137" s="293"/>
      <c r="RXS137" s="293"/>
      <c r="RXT137" s="293"/>
      <c r="RXU137" s="293"/>
      <c r="RXV137" s="293"/>
      <c r="RXW137" s="293"/>
      <c r="RXX137" s="293"/>
      <c r="RXY137" s="293"/>
      <c r="RXZ137" s="293"/>
      <c r="RYA137" s="293"/>
      <c r="RYB137" s="293"/>
      <c r="RYC137" s="293"/>
      <c r="RYD137" s="293"/>
      <c r="RYE137" s="293"/>
      <c r="RYF137" s="293"/>
      <c r="RYG137" s="293"/>
      <c r="RYH137" s="293"/>
      <c r="RYI137" s="293"/>
      <c r="RYJ137" s="293"/>
      <c r="RYK137" s="293"/>
      <c r="RYL137" s="293"/>
      <c r="RYM137" s="293"/>
      <c r="RYN137" s="293"/>
      <c r="RYO137" s="293"/>
      <c r="RYP137" s="293"/>
      <c r="RYQ137" s="293"/>
      <c r="RYR137" s="293"/>
      <c r="RYS137" s="293"/>
      <c r="RYT137" s="293"/>
      <c r="RYU137" s="293"/>
      <c r="RYV137" s="293"/>
      <c r="RYW137" s="293"/>
      <c r="RYX137" s="293"/>
      <c r="RYY137" s="293"/>
      <c r="RYZ137" s="293"/>
      <c r="RZA137" s="293"/>
      <c r="RZB137" s="293"/>
      <c r="RZC137" s="293"/>
      <c r="RZD137" s="293"/>
      <c r="RZE137" s="293"/>
      <c r="RZF137" s="293"/>
      <c r="RZG137" s="293"/>
      <c r="RZH137" s="293"/>
      <c r="RZI137" s="293"/>
      <c r="RZJ137" s="293"/>
      <c r="RZK137" s="293"/>
      <c r="RZL137" s="293"/>
      <c r="RZM137" s="293"/>
      <c r="RZN137" s="293"/>
      <c r="RZO137" s="293"/>
      <c r="RZP137" s="293"/>
      <c r="RZQ137" s="293"/>
      <c r="RZR137" s="293"/>
      <c r="RZS137" s="293"/>
      <c r="RZT137" s="293"/>
      <c r="RZU137" s="293"/>
      <c r="RZV137" s="293"/>
      <c r="RZW137" s="293"/>
      <c r="RZX137" s="293"/>
      <c r="RZY137" s="293"/>
      <c r="RZZ137" s="293"/>
      <c r="SAA137" s="293"/>
      <c r="SAB137" s="293"/>
      <c r="SAC137" s="293"/>
      <c r="SAD137" s="293"/>
      <c r="SAE137" s="293"/>
      <c r="SAF137" s="293"/>
      <c r="SAG137" s="293"/>
      <c r="SAH137" s="293"/>
      <c r="SAI137" s="293"/>
      <c r="SAJ137" s="293"/>
      <c r="SAK137" s="293"/>
      <c r="SAL137" s="293"/>
      <c r="SAM137" s="293"/>
      <c r="SAN137" s="293"/>
      <c r="SAO137" s="293"/>
      <c r="SAP137" s="293"/>
      <c r="SAQ137" s="293"/>
      <c r="SAR137" s="293"/>
      <c r="SAS137" s="293"/>
      <c r="SAT137" s="293"/>
      <c r="SAU137" s="293"/>
      <c r="SAV137" s="293"/>
      <c r="SAW137" s="293"/>
      <c r="SAX137" s="293"/>
      <c r="SAY137" s="293"/>
      <c r="SAZ137" s="293"/>
      <c r="SBA137" s="293"/>
      <c r="SBB137" s="293"/>
      <c r="SBC137" s="293"/>
      <c r="SBD137" s="293"/>
      <c r="SBE137" s="293"/>
      <c r="SBF137" s="293"/>
      <c r="SBG137" s="293"/>
      <c r="SBH137" s="293"/>
      <c r="SBI137" s="293"/>
      <c r="SBJ137" s="293"/>
      <c r="SBK137" s="293"/>
      <c r="SBL137" s="293"/>
      <c r="SBM137" s="293"/>
      <c r="SBN137" s="293"/>
      <c r="SBO137" s="293"/>
      <c r="SBP137" s="293"/>
      <c r="SBQ137" s="293"/>
      <c r="SBR137" s="293"/>
      <c r="SBS137" s="293"/>
      <c r="SBT137" s="293"/>
      <c r="SBU137" s="293"/>
      <c r="SBV137" s="293"/>
      <c r="SBW137" s="293"/>
      <c r="SBX137" s="293"/>
      <c r="SBY137" s="293"/>
      <c r="SBZ137" s="293"/>
      <c r="SCA137" s="293"/>
      <c r="SCB137" s="293"/>
      <c r="SCC137" s="293"/>
      <c r="SCD137" s="293"/>
      <c r="SCE137" s="293"/>
      <c r="SCF137" s="293"/>
      <c r="SCG137" s="293"/>
      <c r="SCH137" s="293"/>
      <c r="SCI137" s="293"/>
      <c r="SCJ137" s="293"/>
      <c r="SCK137" s="293"/>
      <c r="SCL137" s="293"/>
      <c r="SCM137" s="293"/>
      <c r="SCN137" s="293"/>
      <c r="SCO137" s="293"/>
      <c r="SCP137" s="293"/>
      <c r="SCQ137" s="293"/>
      <c r="SCR137" s="293"/>
      <c r="SCS137" s="293"/>
      <c r="SCT137" s="293"/>
      <c r="SCU137" s="293"/>
      <c r="SCV137" s="293"/>
      <c r="SCW137" s="293"/>
      <c r="SCX137" s="293"/>
      <c r="SCY137" s="293"/>
      <c r="SCZ137" s="293"/>
      <c r="SDA137" s="293"/>
      <c r="SDB137" s="293"/>
      <c r="SDC137" s="293"/>
      <c r="SDD137" s="293"/>
      <c r="SDE137" s="293"/>
      <c r="SDF137" s="293"/>
      <c r="SDG137" s="293"/>
      <c r="SDH137" s="293"/>
      <c r="SDI137" s="293"/>
      <c r="SDJ137" s="293"/>
      <c r="SDK137" s="293"/>
      <c r="SDL137" s="293"/>
      <c r="SDM137" s="293"/>
      <c r="SDN137" s="293"/>
      <c r="SDO137" s="293"/>
      <c r="SDP137" s="293"/>
      <c r="SDQ137" s="293"/>
      <c r="SDR137" s="293"/>
      <c r="SDS137" s="293"/>
      <c r="SDT137" s="293"/>
      <c r="SDU137" s="293"/>
      <c r="SDV137" s="293"/>
      <c r="SDW137" s="293"/>
      <c r="SDX137" s="293"/>
      <c r="SDY137" s="293"/>
      <c r="SDZ137" s="293"/>
      <c r="SEA137" s="293"/>
      <c r="SEB137" s="293"/>
      <c r="SEC137" s="293"/>
      <c r="SED137" s="293"/>
      <c r="SEE137" s="293"/>
      <c r="SEF137" s="293"/>
      <c r="SEG137" s="293"/>
      <c r="SEH137" s="293"/>
      <c r="SEI137" s="293"/>
      <c r="SEJ137" s="293"/>
      <c r="SEK137" s="293"/>
      <c r="SEL137" s="293"/>
      <c r="SEM137" s="293"/>
      <c r="SEN137" s="293"/>
      <c r="SEO137" s="293"/>
      <c r="SEP137" s="293"/>
      <c r="SEQ137" s="293"/>
      <c r="SER137" s="293"/>
      <c r="SES137" s="293"/>
      <c r="SET137" s="293"/>
      <c r="SEU137" s="293"/>
      <c r="SEV137" s="293"/>
      <c r="SEW137" s="293"/>
      <c r="SEX137" s="293"/>
      <c r="SEY137" s="293"/>
      <c r="SEZ137" s="293"/>
      <c r="SFA137" s="293"/>
      <c r="SFB137" s="293"/>
      <c r="SFC137" s="293"/>
      <c r="SFD137" s="293"/>
      <c r="SFE137" s="293"/>
      <c r="SFF137" s="293"/>
      <c r="SFG137" s="293"/>
      <c r="SFH137" s="293"/>
      <c r="SFI137" s="293"/>
      <c r="SFJ137" s="293"/>
      <c r="SFK137" s="293"/>
      <c r="SFL137" s="293"/>
      <c r="SFM137" s="293"/>
      <c r="SFN137" s="293"/>
      <c r="SFO137" s="293"/>
      <c r="SFP137" s="293"/>
      <c r="SFQ137" s="293"/>
      <c r="SFR137" s="293"/>
      <c r="SFS137" s="293"/>
      <c r="SFT137" s="293"/>
      <c r="SFU137" s="293"/>
      <c r="SFV137" s="293"/>
      <c r="SFW137" s="293"/>
      <c r="SFX137" s="293"/>
      <c r="SFY137" s="293"/>
      <c r="SFZ137" s="293"/>
      <c r="SGA137" s="293"/>
      <c r="SGB137" s="293"/>
      <c r="SGC137" s="293"/>
      <c r="SGD137" s="293"/>
      <c r="SGE137" s="293"/>
      <c r="SGF137" s="293"/>
      <c r="SGG137" s="293"/>
      <c r="SGH137" s="293"/>
      <c r="SGI137" s="293"/>
      <c r="SGJ137" s="293"/>
      <c r="SGK137" s="293"/>
      <c r="SGL137" s="293"/>
      <c r="SGM137" s="293"/>
      <c r="SGN137" s="293"/>
      <c r="SGO137" s="293"/>
      <c r="SGP137" s="293"/>
      <c r="SGQ137" s="293"/>
      <c r="SGR137" s="293"/>
      <c r="SGS137" s="293"/>
      <c r="SGT137" s="293"/>
      <c r="SGU137" s="293"/>
      <c r="SGV137" s="293"/>
      <c r="SGW137" s="293"/>
      <c r="SGX137" s="293"/>
      <c r="SGY137" s="293"/>
      <c r="SGZ137" s="293"/>
      <c r="SHA137" s="293"/>
      <c r="SHB137" s="293"/>
      <c r="SHC137" s="293"/>
      <c r="SHD137" s="293"/>
      <c r="SHE137" s="293"/>
      <c r="SHF137" s="293"/>
      <c r="SHG137" s="293"/>
      <c r="SHH137" s="293"/>
      <c r="SHI137" s="293"/>
      <c r="SHJ137" s="293"/>
      <c r="SHK137" s="293"/>
      <c r="SHL137" s="293"/>
      <c r="SHM137" s="293"/>
      <c r="SHN137" s="293"/>
      <c r="SHO137" s="293"/>
      <c r="SHP137" s="293"/>
      <c r="SHQ137" s="293"/>
      <c r="SHR137" s="293"/>
      <c r="SHS137" s="293"/>
      <c r="SHT137" s="293"/>
      <c r="SHU137" s="293"/>
      <c r="SHV137" s="293"/>
      <c r="SHW137" s="293"/>
      <c r="SHX137" s="293"/>
      <c r="SHY137" s="293"/>
      <c r="SHZ137" s="293"/>
      <c r="SIA137" s="293"/>
      <c r="SIB137" s="293"/>
      <c r="SIC137" s="293"/>
      <c r="SID137" s="293"/>
      <c r="SIE137" s="293"/>
      <c r="SIF137" s="293"/>
      <c r="SIG137" s="293"/>
      <c r="SIH137" s="293"/>
      <c r="SII137" s="293"/>
      <c r="SIJ137" s="293"/>
      <c r="SIK137" s="293"/>
      <c r="SIL137" s="293"/>
      <c r="SIM137" s="293"/>
      <c r="SIN137" s="293"/>
      <c r="SIO137" s="293"/>
      <c r="SIP137" s="293"/>
      <c r="SIQ137" s="293"/>
      <c r="SIR137" s="293"/>
      <c r="SIS137" s="293"/>
      <c r="SIT137" s="293"/>
      <c r="SIU137" s="293"/>
      <c r="SIV137" s="293"/>
      <c r="SIW137" s="293"/>
      <c r="SIX137" s="293"/>
      <c r="SIY137" s="293"/>
      <c r="SIZ137" s="293"/>
      <c r="SJA137" s="293"/>
      <c r="SJB137" s="293"/>
      <c r="SJC137" s="293"/>
      <c r="SJD137" s="293"/>
      <c r="SJE137" s="293"/>
      <c r="SJF137" s="293"/>
      <c r="SJG137" s="293"/>
      <c r="SJH137" s="293"/>
      <c r="SJI137" s="293"/>
      <c r="SJJ137" s="293"/>
      <c r="SJK137" s="293"/>
      <c r="SJL137" s="293"/>
      <c r="SJM137" s="293"/>
      <c r="SJN137" s="293"/>
      <c r="SJO137" s="293"/>
      <c r="SJP137" s="293"/>
      <c r="SJQ137" s="293"/>
      <c r="SJR137" s="293"/>
      <c r="SJS137" s="293"/>
      <c r="SJT137" s="293"/>
      <c r="SJU137" s="293"/>
      <c r="SJV137" s="293"/>
      <c r="SJW137" s="293"/>
      <c r="SJX137" s="293"/>
      <c r="SJY137" s="293"/>
      <c r="SJZ137" s="293"/>
      <c r="SKA137" s="293"/>
      <c r="SKB137" s="293"/>
      <c r="SKC137" s="293"/>
      <c r="SKD137" s="293"/>
      <c r="SKE137" s="293"/>
      <c r="SKF137" s="293"/>
      <c r="SKG137" s="293"/>
      <c r="SKH137" s="293"/>
      <c r="SKI137" s="293"/>
      <c r="SKJ137" s="293"/>
      <c r="SKK137" s="293"/>
      <c r="SKL137" s="293"/>
      <c r="SKM137" s="293"/>
      <c r="SKN137" s="293"/>
      <c r="SKO137" s="293"/>
      <c r="SKP137" s="293"/>
      <c r="SKQ137" s="293"/>
      <c r="SKR137" s="293"/>
      <c r="SKS137" s="293"/>
      <c r="SKT137" s="293"/>
      <c r="SKU137" s="293"/>
      <c r="SKV137" s="293"/>
      <c r="SKW137" s="293"/>
      <c r="SKX137" s="293"/>
      <c r="SKY137" s="293"/>
      <c r="SKZ137" s="293"/>
      <c r="SLA137" s="293"/>
      <c r="SLB137" s="293"/>
      <c r="SLC137" s="293"/>
      <c r="SLD137" s="293"/>
      <c r="SLE137" s="293"/>
      <c r="SLF137" s="293"/>
      <c r="SLG137" s="293"/>
      <c r="SLH137" s="293"/>
      <c r="SLI137" s="293"/>
      <c r="SLJ137" s="293"/>
      <c r="SLK137" s="293"/>
      <c r="SLL137" s="293"/>
      <c r="SLM137" s="293"/>
      <c r="SLN137" s="293"/>
      <c r="SLO137" s="293"/>
      <c r="SLP137" s="293"/>
      <c r="SLQ137" s="293"/>
      <c r="SLR137" s="293"/>
      <c r="SLS137" s="293"/>
      <c r="SLT137" s="293"/>
      <c r="SLU137" s="293"/>
      <c r="SLV137" s="293"/>
      <c r="SLW137" s="293"/>
      <c r="SLX137" s="293"/>
      <c r="SLY137" s="293"/>
      <c r="SLZ137" s="293"/>
      <c r="SMA137" s="293"/>
      <c r="SMB137" s="293"/>
      <c r="SMC137" s="293"/>
      <c r="SMD137" s="293"/>
      <c r="SME137" s="293"/>
      <c r="SMF137" s="293"/>
      <c r="SMG137" s="293"/>
      <c r="SMH137" s="293"/>
      <c r="SMI137" s="293"/>
      <c r="SMJ137" s="293"/>
      <c r="SMK137" s="293"/>
      <c r="SML137" s="293"/>
      <c r="SMM137" s="293"/>
      <c r="SMN137" s="293"/>
      <c r="SMO137" s="293"/>
      <c r="SMP137" s="293"/>
      <c r="SMQ137" s="293"/>
      <c r="SMR137" s="293"/>
      <c r="SMS137" s="293"/>
      <c r="SMT137" s="293"/>
      <c r="SMU137" s="293"/>
      <c r="SMV137" s="293"/>
      <c r="SMW137" s="293"/>
      <c r="SMX137" s="293"/>
      <c r="SMY137" s="293"/>
      <c r="SMZ137" s="293"/>
      <c r="SNA137" s="293"/>
      <c r="SNB137" s="293"/>
      <c r="SNC137" s="293"/>
      <c r="SND137" s="293"/>
      <c r="SNE137" s="293"/>
      <c r="SNF137" s="293"/>
      <c r="SNG137" s="293"/>
      <c r="SNH137" s="293"/>
      <c r="SNI137" s="293"/>
      <c r="SNJ137" s="293"/>
      <c r="SNK137" s="293"/>
      <c r="SNL137" s="293"/>
      <c r="SNM137" s="293"/>
      <c r="SNN137" s="293"/>
      <c r="SNO137" s="293"/>
      <c r="SNP137" s="293"/>
      <c r="SNQ137" s="293"/>
      <c r="SNR137" s="293"/>
      <c r="SNS137" s="293"/>
      <c r="SNT137" s="293"/>
      <c r="SNU137" s="293"/>
      <c r="SNV137" s="293"/>
      <c r="SNW137" s="293"/>
      <c r="SNX137" s="293"/>
      <c r="SNY137" s="293"/>
      <c r="SNZ137" s="293"/>
      <c r="SOA137" s="293"/>
      <c r="SOB137" s="293"/>
      <c r="SOC137" s="293"/>
      <c r="SOD137" s="293"/>
      <c r="SOE137" s="293"/>
      <c r="SOF137" s="293"/>
      <c r="SOG137" s="293"/>
      <c r="SOH137" s="293"/>
      <c r="SOI137" s="293"/>
      <c r="SOJ137" s="293"/>
      <c r="SOK137" s="293"/>
      <c r="SOL137" s="293"/>
      <c r="SOM137" s="293"/>
      <c r="SON137" s="293"/>
      <c r="SOO137" s="293"/>
      <c r="SOP137" s="293"/>
      <c r="SOQ137" s="293"/>
      <c r="SOR137" s="293"/>
      <c r="SOS137" s="293"/>
      <c r="SOT137" s="293"/>
      <c r="SOU137" s="293"/>
      <c r="SOV137" s="293"/>
      <c r="SOW137" s="293"/>
      <c r="SOX137" s="293"/>
      <c r="SOY137" s="293"/>
      <c r="SOZ137" s="293"/>
      <c r="SPA137" s="293"/>
      <c r="SPB137" s="293"/>
      <c r="SPC137" s="293"/>
      <c r="SPD137" s="293"/>
      <c r="SPE137" s="293"/>
      <c r="SPF137" s="293"/>
      <c r="SPG137" s="293"/>
      <c r="SPH137" s="293"/>
      <c r="SPI137" s="293"/>
      <c r="SPJ137" s="293"/>
      <c r="SPK137" s="293"/>
      <c r="SPL137" s="293"/>
      <c r="SPM137" s="293"/>
      <c r="SPN137" s="293"/>
      <c r="SPO137" s="293"/>
      <c r="SPP137" s="293"/>
      <c r="SPQ137" s="293"/>
      <c r="SPR137" s="293"/>
      <c r="SPS137" s="293"/>
      <c r="SPT137" s="293"/>
      <c r="SPU137" s="293"/>
      <c r="SPV137" s="293"/>
      <c r="SPW137" s="293"/>
      <c r="SPX137" s="293"/>
      <c r="SPY137" s="293"/>
      <c r="SPZ137" s="293"/>
      <c r="SQA137" s="293"/>
      <c r="SQB137" s="293"/>
      <c r="SQC137" s="293"/>
      <c r="SQD137" s="293"/>
      <c r="SQE137" s="293"/>
      <c r="SQF137" s="293"/>
      <c r="SQG137" s="293"/>
      <c r="SQH137" s="293"/>
      <c r="SQI137" s="293"/>
      <c r="SQJ137" s="293"/>
      <c r="SQK137" s="293"/>
      <c r="SQL137" s="293"/>
      <c r="SQM137" s="293"/>
      <c r="SQN137" s="293"/>
      <c r="SQO137" s="293"/>
      <c r="SQP137" s="293"/>
      <c r="SQQ137" s="293"/>
      <c r="SQR137" s="293"/>
      <c r="SQS137" s="293"/>
      <c r="SQT137" s="293"/>
      <c r="SQU137" s="293"/>
      <c r="SQV137" s="293"/>
      <c r="SQW137" s="293"/>
      <c r="SQX137" s="293"/>
      <c r="SQY137" s="293"/>
      <c r="SQZ137" s="293"/>
      <c r="SRA137" s="293"/>
      <c r="SRB137" s="293"/>
      <c r="SRC137" s="293"/>
      <c r="SRD137" s="293"/>
      <c r="SRE137" s="293"/>
      <c r="SRF137" s="293"/>
      <c r="SRG137" s="293"/>
      <c r="SRH137" s="293"/>
      <c r="SRI137" s="293"/>
      <c r="SRJ137" s="293"/>
      <c r="SRK137" s="293"/>
      <c r="SRL137" s="293"/>
      <c r="SRM137" s="293"/>
      <c r="SRN137" s="293"/>
      <c r="SRO137" s="293"/>
      <c r="SRP137" s="293"/>
      <c r="SRQ137" s="293"/>
      <c r="SRR137" s="293"/>
      <c r="SRS137" s="293"/>
      <c r="SRT137" s="293"/>
      <c r="SRU137" s="293"/>
      <c r="SRV137" s="293"/>
      <c r="SRW137" s="293"/>
      <c r="SRX137" s="293"/>
      <c r="SRY137" s="293"/>
      <c r="SRZ137" s="293"/>
      <c r="SSA137" s="293"/>
      <c r="SSB137" s="293"/>
      <c r="SSC137" s="293"/>
      <c r="SSD137" s="293"/>
      <c r="SSE137" s="293"/>
      <c r="SSF137" s="293"/>
      <c r="SSG137" s="293"/>
      <c r="SSH137" s="293"/>
      <c r="SSI137" s="293"/>
      <c r="SSJ137" s="293"/>
      <c r="SSK137" s="293"/>
      <c r="SSL137" s="293"/>
      <c r="SSM137" s="293"/>
      <c r="SSN137" s="293"/>
      <c r="SSO137" s="293"/>
      <c r="SSP137" s="293"/>
      <c r="SSQ137" s="293"/>
      <c r="SSR137" s="293"/>
      <c r="SSS137" s="293"/>
      <c r="SST137" s="293"/>
      <c r="SSU137" s="293"/>
      <c r="SSV137" s="293"/>
      <c r="SSW137" s="293"/>
      <c r="SSX137" s="293"/>
      <c r="SSY137" s="293"/>
      <c r="SSZ137" s="293"/>
      <c r="STA137" s="293"/>
      <c r="STB137" s="293"/>
      <c r="STC137" s="293"/>
      <c r="STD137" s="293"/>
      <c r="STE137" s="293"/>
      <c r="STF137" s="293"/>
      <c r="STG137" s="293"/>
      <c r="STH137" s="293"/>
      <c r="STI137" s="293"/>
      <c r="STJ137" s="293"/>
      <c r="STK137" s="293"/>
      <c r="STL137" s="293"/>
      <c r="STM137" s="293"/>
      <c r="STN137" s="293"/>
      <c r="STO137" s="293"/>
      <c r="STP137" s="293"/>
      <c r="STQ137" s="293"/>
      <c r="STR137" s="293"/>
      <c r="STS137" s="293"/>
      <c r="STT137" s="293"/>
      <c r="STU137" s="293"/>
      <c r="STV137" s="293"/>
      <c r="STW137" s="293"/>
      <c r="STX137" s="293"/>
      <c r="STY137" s="293"/>
      <c r="STZ137" s="293"/>
      <c r="SUA137" s="293"/>
      <c r="SUB137" s="293"/>
      <c r="SUC137" s="293"/>
      <c r="SUD137" s="293"/>
      <c r="SUE137" s="293"/>
      <c r="SUF137" s="293"/>
      <c r="SUG137" s="293"/>
      <c r="SUH137" s="293"/>
      <c r="SUI137" s="293"/>
      <c r="SUJ137" s="293"/>
      <c r="SUK137" s="293"/>
      <c r="SUL137" s="293"/>
      <c r="SUM137" s="293"/>
      <c r="SUN137" s="293"/>
      <c r="SUO137" s="293"/>
      <c r="SUP137" s="293"/>
      <c r="SUQ137" s="293"/>
      <c r="SUR137" s="293"/>
      <c r="SUS137" s="293"/>
      <c r="SUT137" s="293"/>
      <c r="SUU137" s="293"/>
      <c r="SUV137" s="293"/>
      <c r="SUW137" s="293"/>
      <c r="SUX137" s="293"/>
      <c r="SUY137" s="293"/>
      <c r="SUZ137" s="293"/>
      <c r="SVA137" s="293"/>
      <c r="SVB137" s="293"/>
      <c r="SVC137" s="293"/>
      <c r="SVD137" s="293"/>
      <c r="SVE137" s="293"/>
      <c r="SVF137" s="293"/>
      <c r="SVG137" s="293"/>
      <c r="SVH137" s="293"/>
      <c r="SVI137" s="293"/>
      <c r="SVJ137" s="293"/>
      <c r="SVK137" s="293"/>
      <c r="SVL137" s="293"/>
      <c r="SVM137" s="293"/>
      <c r="SVN137" s="293"/>
      <c r="SVO137" s="293"/>
      <c r="SVP137" s="293"/>
      <c r="SVQ137" s="293"/>
      <c r="SVR137" s="293"/>
      <c r="SVS137" s="293"/>
      <c r="SVT137" s="293"/>
      <c r="SVU137" s="293"/>
      <c r="SVV137" s="293"/>
      <c r="SVW137" s="293"/>
      <c r="SVX137" s="293"/>
      <c r="SVY137" s="293"/>
      <c r="SVZ137" s="293"/>
      <c r="SWA137" s="293"/>
      <c r="SWB137" s="293"/>
      <c r="SWC137" s="293"/>
      <c r="SWD137" s="293"/>
      <c r="SWE137" s="293"/>
      <c r="SWF137" s="293"/>
      <c r="SWG137" s="293"/>
      <c r="SWH137" s="293"/>
      <c r="SWI137" s="293"/>
      <c r="SWJ137" s="293"/>
      <c r="SWK137" s="293"/>
      <c r="SWL137" s="293"/>
      <c r="SWM137" s="293"/>
      <c r="SWN137" s="293"/>
      <c r="SWO137" s="293"/>
      <c r="SWP137" s="293"/>
      <c r="SWQ137" s="293"/>
      <c r="SWR137" s="293"/>
      <c r="SWS137" s="293"/>
      <c r="SWT137" s="293"/>
      <c r="SWU137" s="293"/>
      <c r="SWV137" s="293"/>
      <c r="SWW137" s="293"/>
      <c r="SWX137" s="293"/>
      <c r="SWY137" s="293"/>
      <c r="SWZ137" s="293"/>
      <c r="SXA137" s="293"/>
      <c r="SXB137" s="293"/>
      <c r="SXC137" s="293"/>
      <c r="SXD137" s="293"/>
      <c r="SXE137" s="293"/>
      <c r="SXF137" s="293"/>
      <c r="SXG137" s="293"/>
      <c r="SXH137" s="293"/>
      <c r="SXI137" s="293"/>
      <c r="SXJ137" s="293"/>
      <c r="SXK137" s="293"/>
      <c r="SXL137" s="293"/>
      <c r="SXM137" s="293"/>
      <c r="SXN137" s="293"/>
      <c r="SXO137" s="293"/>
      <c r="SXP137" s="293"/>
      <c r="SXQ137" s="293"/>
      <c r="SXR137" s="293"/>
      <c r="SXS137" s="293"/>
      <c r="SXT137" s="293"/>
      <c r="SXU137" s="293"/>
      <c r="SXV137" s="293"/>
      <c r="SXW137" s="293"/>
      <c r="SXX137" s="293"/>
      <c r="SXY137" s="293"/>
      <c r="SXZ137" s="293"/>
      <c r="SYA137" s="293"/>
      <c r="SYB137" s="293"/>
      <c r="SYC137" s="293"/>
      <c r="SYD137" s="293"/>
      <c r="SYE137" s="293"/>
      <c r="SYF137" s="293"/>
      <c r="SYG137" s="293"/>
      <c r="SYH137" s="293"/>
      <c r="SYI137" s="293"/>
      <c r="SYJ137" s="293"/>
      <c r="SYK137" s="293"/>
      <c r="SYL137" s="293"/>
      <c r="SYM137" s="293"/>
      <c r="SYN137" s="293"/>
      <c r="SYO137" s="293"/>
      <c r="SYP137" s="293"/>
      <c r="SYQ137" s="293"/>
      <c r="SYR137" s="293"/>
      <c r="SYS137" s="293"/>
      <c r="SYT137" s="293"/>
      <c r="SYU137" s="293"/>
      <c r="SYV137" s="293"/>
      <c r="SYW137" s="293"/>
      <c r="SYX137" s="293"/>
      <c r="SYY137" s="293"/>
      <c r="SYZ137" s="293"/>
      <c r="SZA137" s="293"/>
      <c r="SZB137" s="293"/>
      <c r="SZC137" s="293"/>
      <c r="SZD137" s="293"/>
      <c r="SZE137" s="293"/>
      <c r="SZF137" s="293"/>
      <c r="SZG137" s="293"/>
      <c r="SZH137" s="293"/>
      <c r="SZI137" s="293"/>
      <c r="SZJ137" s="293"/>
      <c r="SZK137" s="293"/>
      <c r="SZL137" s="293"/>
      <c r="SZM137" s="293"/>
      <c r="SZN137" s="293"/>
      <c r="SZO137" s="293"/>
      <c r="SZP137" s="293"/>
      <c r="SZQ137" s="293"/>
      <c r="SZR137" s="293"/>
      <c r="SZS137" s="293"/>
      <c r="SZT137" s="293"/>
      <c r="SZU137" s="293"/>
      <c r="SZV137" s="293"/>
      <c r="SZW137" s="293"/>
      <c r="SZX137" s="293"/>
      <c r="SZY137" s="293"/>
      <c r="SZZ137" s="293"/>
      <c r="TAA137" s="293"/>
      <c r="TAB137" s="293"/>
      <c r="TAC137" s="293"/>
      <c r="TAD137" s="293"/>
      <c r="TAE137" s="293"/>
      <c r="TAF137" s="293"/>
      <c r="TAG137" s="293"/>
      <c r="TAH137" s="293"/>
      <c r="TAI137" s="293"/>
      <c r="TAJ137" s="293"/>
      <c r="TAK137" s="293"/>
      <c r="TAL137" s="293"/>
      <c r="TAM137" s="293"/>
      <c r="TAN137" s="293"/>
      <c r="TAO137" s="293"/>
      <c r="TAP137" s="293"/>
      <c r="TAQ137" s="293"/>
      <c r="TAR137" s="293"/>
      <c r="TAS137" s="293"/>
      <c r="TAT137" s="293"/>
      <c r="TAU137" s="293"/>
      <c r="TAV137" s="293"/>
      <c r="TAW137" s="293"/>
      <c r="TAX137" s="293"/>
      <c r="TAY137" s="293"/>
      <c r="TAZ137" s="293"/>
      <c r="TBA137" s="293"/>
      <c r="TBB137" s="293"/>
      <c r="TBC137" s="293"/>
      <c r="TBD137" s="293"/>
      <c r="TBE137" s="293"/>
      <c r="TBF137" s="293"/>
      <c r="TBG137" s="293"/>
      <c r="TBH137" s="293"/>
      <c r="TBI137" s="293"/>
      <c r="TBJ137" s="293"/>
      <c r="TBK137" s="293"/>
      <c r="TBL137" s="293"/>
      <c r="TBM137" s="293"/>
      <c r="TBN137" s="293"/>
      <c r="TBO137" s="293"/>
      <c r="TBP137" s="293"/>
      <c r="TBQ137" s="293"/>
      <c r="TBR137" s="293"/>
      <c r="TBS137" s="293"/>
      <c r="TBT137" s="293"/>
      <c r="TBU137" s="293"/>
      <c r="TBV137" s="293"/>
      <c r="TBW137" s="293"/>
      <c r="TBX137" s="293"/>
      <c r="TBY137" s="293"/>
      <c r="TBZ137" s="293"/>
      <c r="TCA137" s="293"/>
      <c r="TCB137" s="293"/>
      <c r="TCC137" s="293"/>
      <c r="TCD137" s="293"/>
      <c r="TCE137" s="293"/>
      <c r="TCF137" s="293"/>
      <c r="TCG137" s="293"/>
      <c r="TCH137" s="293"/>
      <c r="TCI137" s="293"/>
      <c r="TCJ137" s="293"/>
      <c r="TCK137" s="293"/>
      <c r="TCL137" s="293"/>
      <c r="TCM137" s="293"/>
      <c r="TCN137" s="293"/>
      <c r="TCO137" s="293"/>
      <c r="TCP137" s="293"/>
      <c r="TCQ137" s="293"/>
      <c r="TCR137" s="293"/>
      <c r="TCS137" s="293"/>
      <c r="TCT137" s="293"/>
      <c r="TCU137" s="293"/>
      <c r="TCV137" s="293"/>
      <c r="TCW137" s="293"/>
      <c r="TCX137" s="293"/>
      <c r="TCY137" s="293"/>
      <c r="TCZ137" s="293"/>
      <c r="TDA137" s="293"/>
      <c r="TDB137" s="293"/>
      <c r="TDC137" s="293"/>
      <c r="TDD137" s="293"/>
      <c r="TDE137" s="293"/>
      <c r="TDF137" s="293"/>
      <c r="TDG137" s="293"/>
      <c r="TDH137" s="293"/>
      <c r="TDI137" s="293"/>
      <c r="TDJ137" s="293"/>
      <c r="TDK137" s="293"/>
      <c r="TDL137" s="293"/>
      <c r="TDM137" s="293"/>
      <c r="TDN137" s="293"/>
      <c r="TDO137" s="293"/>
      <c r="TDP137" s="293"/>
      <c r="TDQ137" s="293"/>
      <c r="TDR137" s="293"/>
      <c r="TDS137" s="293"/>
      <c r="TDT137" s="293"/>
      <c r="TDU137" s="293"/>
      <c r="TDV137" s="293"/>
      <c r="TDW137" s="293"/>
      <c r="TDX137" s="293"/>
      <c r="TDY137" s="293"/>
      <c r="TDZ137" s="293"/>
      <c r="TEA137" s="293"/>
      <c r="TEB137" s="293"/>
      <c r="TEC137" s="293"/>
      <c r="TED137" s="293"/>
      <c r="TEE137" s="293"/>
      <c r="TEF137" s="293"/>
      <c r="TEG137" s="293"/>
      <c r="TEH137" s="293"/>
      <c r="TEI137" s="293"/>
      <c r="TEJ137" s="293"/>
      <c r="TEK137" s="293"/>
      <c r="TEL137" s="293"/>
      <c r="TEM137" s="293"/>
      <c r="TEN137" s="293"/>
      <c r="TEO137" s="293"/>
      <c r="TEP137" s="293"/>
      <c r="TEQ137" s="293"/>
      <c r="TER137" s="293"/>
      <c r="TES137" s="293"/>
      <c r="TET137" s="293"/>
      <c r="TEU137" s="293"/>
      <c r="TEV137" s="293"/>
      <c r="TEW137" s="293"/>
      <c r="TEX137" s="293"/>
      <c r="TEY137" s="293"/>
      <c r="TEZ137" s="293"/>
      <c r="TFA137" s="293"/>
      <c r="TFB137" s="293"/>
      <c r="TFC137" s="293"/>
      <c r="TFD137" s="293"/>
      <c r="TFE137" s="293"/>
      <c r="TFF137" s="293"/>
      <c r="TFG137" s="293"/>
      <c r="TFH137" s="293"/>
      <c r="TFI137" s="293"/>
      <c r="TFJ137" s="293"/>
      <c r="TFK137" s="293"/>
      <c r="TFL137" s="293"/>
      <c r="TFM137" s="293"/>
      <c r="TFN137" s="293"/>
      <c r="TFO137" s="293"/>
      <c r="TFP137" s="293"/>
      <c r="TFQ137" s="293"/>
      <c r="TFR137" s="293"/>
      <c r="TFS137" s="293"/>
      <c r="TFT137" s="293"/>
      <c r="TFU137" s="293"/>
      <c r="TFV137" s="293"/>
      <c r="TFW137" s="293"/>
      <c r="TFX137" s="293"/>
      <c r="TFY137" s="293"/>
      <c r="TFZ137" s="293"/>
      <c r="TGA137" s="293"/>
      <c r="TGB137" s="293"/>
      <c r="TGC137" s="293"/>
      <c r="TGD137" s="293"/>
      <c r="TGE137" s="293"/>
      <c r="TGF137" s="293"/>
      <c r="TGG137" s="293"/>
      <c r="TGH137" s="293"/>
      <c r="TGI137" s="293"/>
      <c r="TGJ137" s="293"/>
      <c r="TGK137" s="293"/>
      <c r="TGL137" s="293"/>
      <c r="TGM137" s="293"/>
      <c r="TGN137" s="293"/>
      <c r="TGO137" s="293"/>
      <c r="TGP137" s="293"/>
      <c r="TGQ137" s="293"/>
      <c r="TGR137" s="293"/>
      <c r="TGS137" s="293"/>
      <c r="TGT137" s="293"/>
      <c r="TGU137" s="293"/>
      <c r="TGV137" s="293"/>
      <c r="TGW137" s="293"/>
      <c r="TGX137" s="293"/>
      <c r="TGY137" s="293"/>
      <c r="TGZ137" s="293"/>
      <c r="THA137" s="293"/>
      <c r="THB137" s="293"/>
      <c r="THC137" s="293"/>
      <c r="THD137" s="293"/>
      <c r="THE137" s="293"/>
      <c r="THF137" s="293"/>
      <c r="THG137" s="293"/>
      <c r="THH137" s="293"/>
      <c r="THI137" s="293"/>
      <c r="THJ137" s="293"/>
      <c r="THK137" s="293"/>
      <c r="THL137" s="293"/>
      <c r="THM137" s="293"/>
      <c r="THN137" s="293"/>
      <c r="THO137" s="293"/>
      <c r="THP137" s="293"/>
      <c r="THQ137" s="293"/>
      <c r="THR137" s="293"/>
      <c r="THS137" s="293"/>
      <c r="THT137" s="293"/>
      <c r="THU137" s="293"/>
      <c r="THV137" s="293"/>
      <c r="THW137" s="293"/>
      <c r="THX137" s="293"/>
      <c r="THY137" s="293"/>
      <c r="THZ137" s="293"/>
      <c r="TIA137" s="293"/>
      <c r="TIB137" s="293"/>
      <c r="TIC137" s="293"/>
      <c r="TID137" s="293"/>
      <c r="TIE137" s="293"/>
      <c r="TIF137" s="293"/>
      <c r="TIG137" s="293"/>
      <c r="TIH137" s="293"/>
      <c r="TII137" s="293"/>
      <c r="TIJ137" s="293"/>
      <c r="TIK137" s="293"/>
      <c r="TIL137" s="293"/>
      <c r="TIM137" s="293"/>
      <c r="TIN137" s="293"/>
      <c r="TIO137" s="293"/>
      <c r="TIP137" s="293"/>
      <c r="TIQ137" s="293"/>
      <c r="TIR137" s="293"/>
      <c r="TIS137" s="293"/>
      <c r="TIT137" s="293"/>
      <c r="TIU137" s="293"/>
      <c r="TIV137" s="293"/>
      <c r="TIW137" s="293"/>
      <c r="TIX137" s="293"/>
      <c r="TIY137" s="293"/>
      <c r="TIZ137" s="293"/>
      <c r="TJA137" s="293"/>
      <c r="TJB137" s="293"/>
      <c r="TJC137" s="293"/>
      <c r="TJD137" s="293"/>
      <c r="TJE137" s="293"/>
      <c r="TJF137" s="293"/>
      <c r="TJG137" s="293"/>
      <c r="TJH137" s="293"/>
      <c r="TJI137" s="293"/>
      <c r="TJJ137" s="293"/>
      <c r="TJK137" s="293"/>
      <c r="TJL137" s="293"/>
      <c r="TJM137" s="293"/>
      <c r="TJN137" s="293"/>
      <c r="TJO137" s="293"/>
      <c r="TJP137" s="293"/>
      <c r="TJQ137" s="293"/>
      <c r="TJR137" s="293"/>
      <c r="TJS137" s="293"/>
      <c r="TJT137" s="293"/>
      <c r="TJU137" s="293"/>
      <c r="TJV137" s="293"/>
      <c r="TJW137" s="293"/>
      <c r="TJX137" s="293"/>
      <c r="TJY137" s="293"/>
      <c r="TJZ137" s="293"/>
      <c r="TKA137" s="293"/>
      <c r="TKB137" s="293"/>
      <c r="TKC137" s="293"/>
      <c r="TKD137" s="293"/>
      <c r="TKE137" s="293"/>
      <c r="TKF137" s="293"/>
      <c r="TKG137" s="293"/>
      <c r="TKH137" s="293"/>
      <c r="TKI137" s="293"/>
      <c r="TKJ137" s="293"/>
      <c r="TKK137" s="293"/>
      <c r="TKL137" s="293"/>
      <c r="TKM137" s="293"/>
      <c r="TKN137" s="293"/>
      <c r="TKO137" s="293"/>
      <c r="TKP137" s="293"/>
      <c r="TKQ137" s="293"/>
      <c r="TKR137" s="293"/>
      <c r="TKS137" s="293"/>
      <c r="TKT137" s="293"/>
      <c r="TKU137" s="293"/>
      <c r="TKV137" s="293"/>
      <c r="TKW137" s="293"/>
      <c r="TKX137" s="293"/>
      <c r="TKY137" s="293"/>
      <c r="TKZ137" s="293"/>
      <c r="TLA137" s="293"/>
      <c r="TLB137" s="293"/>
      <c r="TLC137" s="293"/>
      <c r="TLD137" s="293"/>
      <c r="TLE137" s="293"/>
      <c r="TLF137" s="293"/>
      <c r="TLG137" s="293"/>
      <c r="TLH137" s="293"/>
      <c r="TLI137" s="293"/>
      <c r="TLJ137" s="293"/>
      <c r="TLK137" s="293"/>
      <c r="TLL137" s="293"/>
      <c r="TLM137" s="293"/>
      <c r="TLN137" s="293"/>
      <c r="TLO137" s="293"/>
      <c r="TLP137" s="293"/>
      <c r="TLQ137" s="293"/>
      <c r="TLR137" s="293"/>
      <c r="TLS137" s="293"/>
      <c r="TLT137" s="293"/>
      <c r="TLU137" s="293"/>
      <c r="TLV137" s="293"/>
      <c r="TLW137" s="293"/>
      <c r="TLX137" s="293"/>
      <c r="TLY137" s="293"/>
      <c r="TLZ137" s="293"/>
      <c r="TMA137" s="293"/>
      <c r="TMB137" s="293"/>
      <c r="TMC137" s="293"/>
      <c r="TMD137" s="293"/>
      <c r="TME137" s="293"/>
      <c r="TMF137" s="293"/>
      <c r="TMG137" s="293"/>
      <c r="TMH137" s="293"/>
      <c r="TMI137" s="293"/>
      <c r="TMJ137" s="293"/>
      <c r="TMK137" s="293"/>
      <c r="TML137" s="293"/>
      <c r="TMM137" s="293"/>
      <c r="TMN137" s="293"/>
      <c r="TMO137" s="293"/>
      <c r="TMP137" s="293"/>
      <c r="TMQ137" s="293"/>
      <c r="TMR137" s="293"/>
      <c r="TMS137" s="293"/>
      <c r="TMT137" s="293"/>
      <c r="TMU137" s="293"/>
      <c r="TMV137" s="293"/>
      <c r="TMW137" s="293"/>
      <c r="TMX137" s="293"/>
      <c r="TMY137" s="293"/>
      <c r="TMZ137" s="293"/>
      <c r="TNA137" s="293"/>
      <c r="TNB137" s="293"/>
      <c r="TNC137" s="293"/>
      <c r="TND137" s="293"/>
      <c r="TNE137" s="293"/>
      <c r="TNF137" s="293"/>
      <c r="TNG137" s="293"/>
      <c r="TNH137" s="293"/>
      <c r="TNI137" s="293"/>
      <c r="TNJ137" s="293"/>
      <c r="TNK137" s="293"/>
      <c r="TNL137" s="293"/>
      <c r="TNM137" s="293"/>
      <c r="TNN137" s="293"/>
      <c r="TNO137" s="293"/>
      <c r="TNP137" s="293"/>
      <c r="TNQ137" s="293"/>
      <c r="TNR137" s="293"/>
      <c r="TNS137" s="293"/>
      <c r="TNT137" s="293"/>
      <c r="TNU137" s="293"/>
      <c r="TNV137" s="293"/>
      <c r="TNW137" s="293"/>
      <c r="TNX137" s="293"/>
      <c r="TNY137" s="293"/>
      <c r="TNZ137" s="293"/>
      <c r="TOA137" s="293"/>
      <c r="TOB137" s="293"/>
      <c r="TOC137" s="293"/>
      <c r="TOD137" s="293"/>
      <c r="TOE137" s="293"/>
      <c r="TOF137" s="293"/>
      <c r="TOG137" s="293"/>
      <c r="TOH137" s="293"/>
      <c r="TOI137" s="293"/>
      <c r="TOJ137" s="293"/>
      <c r="TOK137" s="293"/>
      <c r="TOL137" s="293"/>
      <c r="TOM137" s="293"/>
      <c r="TON137" s="293"/>
      <c r="TOO137" s="293"/>
      <c r="TOP137" s="293"/>
      <c r="TOQ137" s="293"/>
      <c r="TOR137" s="293"/>
      <c r="TOS137" s="293"/>
      <c r="TOT137" s="293"/>
      <c r="TOU137" s="293"/>
      <c r="TOV137" s="293"/>
      <c r="TOW137" s="293"/>
      <c r="TOX137" s="293"/>
      <c r="TOY137" s="293"/>
      <c r="TOZ137" s="293"/>
      <c r="TPA137" s="293"/>
      <c r="TPB137" s="293"/>
      <c r="TPC137" s="293"/>
      <c r="TPD137" s="293"/>
      <c r="TPE137" s="293"/>
      <c r="TPF137" s="293"/>
      <c r="TPG137" s="293"/>
      <c r="TPH137" s="293"/>
      <c r="TPI137" s="293"/>
      <c r="TPJ137" s="293"/>
      <c r="TPK137" s="293"/>
      <c r="TPL137" s="293"/>
      <c r="TPM137" s="293"/>
      <c r="TPN137" s="293"/>
      <c r="TPO137" s="293"/>
      <c r="TPP137" s="293"/>
      <c r="TPQ137" s="293"/>
      <c r="TPR137" s="293"/>
      <c r="TPS137" s="293"/>
      <c r="TPT137" s="293"/>
      <c r="TPU137" s="293"/>
      <c r="TPV137" s="293"/>
      <c r="TPW137" s="293"/>
      <c r="TPX137" s="293"/>
      <c r="TPY137" s="293"/>
      <c r="TPZ137" s="293"/>
      <c r="TQA137" s="293"/>
      <c r="TQB137" s="293"/>
      <c r="TQC137" s="293"/>
      <c r="TQD137" s="293"/>
      <c r="TQE137" s="293"/>
      <c r="TQF137" s="293"/>
      <c r="TQG137" s="293"/>
      <c r="TQH137" s="293"/>
      <c r="TQI137" s="293"/>
      <c r="TQJ137" s="293"/>
      <c r="TQK137" s="293"/>
      <c r="TQL137" s="293"/>
      <c r="TQM137" s="293"/>
      <c r="TQN137" s="293"/>
      <c r="TQO137" s="293"/>
      <c r="TQP137" s="293"/>
      <c r="TQQ137" s="293"/>
      <c r="TQR137" s="293"/>
      <c r="TQS137" s="293"/>
      <c r="TQT137" s="293"/>
      <c r="TQU137" s="293"/>
      <c r="TQV137" s="293"/>
      <c r="TQW137" s="293"/>
      <c r="TQX137" s="293"/>
      <c r="TQY137" s="293"/>
      <c r="TQZ137" s="293"/>
      <c r="TRA137" s="293"/>
      <c r="TRB137" s="293"/>
      <c r="TRC137" s="293"/>
      <c r="TRD137" s="293"/>
      <c r="TRE137" s="293"/>
      <c r="TRF137" s="293"/>
      <c r="TRG137" s="293"/>
      <c r="TRH137" s="293"/>
      <c r="TRI137" s="293"/>
      <c r="TRJ137" s="293"/>
      <c r="TRK137" s="293"/>
      <c r="TRL137" s="293"/>
      <c r="TRM137" s="293"/>
      <c r="TRN137" s="293"/>
      <c r="TRO137" s="293"/>
      <c r="TRP137" s="293"/>
      <c r="TRQ137" s="293"/>
      <c r="TRR137" s="293"/>
      <c r="TRS137" s="293"/>
      <c r="TRT137" s="293"/>
      <c r="TRU137" s="293"/>
      <c r="TRV137" s="293"/>
      <c r="TRW137" s="293"/>
      <c r="TRX137" s="293"/>
      <c r="TRY137" s="293"/>
      <c r="TRZ137" s="293"/>
      <c r="TSA137" s="293"/>
      <c r="TSB137" s="293"/>
      <c r="TSC137" s="293"/>
      <c r="TSD137" s="293"/>
      <c r="TSE137" s="293"/>
      <c r="TSF137" s="293"/>
      <c r="TSG137" s="293"/>
      <c r="TSH137" s="293"/>
      <c r="TSI137" s="293"/>
      <c r="TSJ137" s="293"/>
      <c r="TSK137" s="293"/>
      <c r="TSL137" s="293"/>
      <c r="TSM137" s="293"/>
      <c r="TSN137" s="293"/>
      <c r="TSO137" s="293"/>
      <c r="TSP137" s="293"/>
      <c r="TSQ137" s="293"/>
      <c r="TSR137" s="293"/>
      <c r="TSS137" s="293"/>
      <c r="TST137" s="293"/>
      <c r="TSU137" s="293"/>
      <c r="TSV137" s="293"/>
      <c r="TSW137" s="293"/>
      <c r="TSX137" s="293"/>
      <c r="TSY137" s="293"/>
      <c r="TSZ137" s="293"/>
      <c r="TTA137" s="293"/>
      <c r="TTB137" s="293"/>
      <c r="TTC137" s="293"/>
      <c r="TTD137" s="293"/>
      <c r="TTE137" s="293"/>
      <c r="TTF137" s="293"/>
      <c r="TTG137" s="293"/>
      <c r="TTH137" s="293"/>
      <c r="TTI137" s="293"/>
      <c r="TTJ137" s="293"/>
      <c r="TTK137" s="293"/>
      <c r="TTL137" s="293"/>
      <c r="TTM137" s="293"/>
      <c r="TTN137" s="293"/>
      <c r="TTO137" s="293"/>
      <c r="TTP137" s="293"/>
      <c r="TTQ137" s="293"/>
      <c r="TTR137" s="293"/>
      <c r="TTS137" s="293"/>
      <c r="TTT137" s="293"/>
      <c r="TTU137" s="293"/>
      <c r="TTV137" s="293"/>
      <c r="TTW137" s="293"/>
      <c r="TTX137" s="293"/>
      <c r="TTY137" s="293"/>
      <c r="TTZ137" s="293"/>
      <c r="TUA137" s="293"/>
      <c r="TUB137" s="293"/>
      <c r="TUC137" s="293"/>
      <c r="TUD137" s="293"/>
      <c r="TUE137" s="293"/>
      <c r="TUF137" s="293"/>
      <c r="TUG137" s="293"/>
      <c r="TUH137" s="293"/>
      <c r="TUI137" s="293"/>
      <c r="TUJ137" s="293"/>
      <c r="TUK137" s="293"/>
      <c r="TUL137" s="293"/>
      <c r="TUM137" s="293"/>
      <c r="TUN137" s="293"/>
      <c r="TUO137" s="293"/>
      <c r="TUP137" s="293"/>
      <c r="TUQ137" s="293"/>
      <c r="TUR137" s="293"/>
      <c r="TUS137" s="293"/>
      <c r="TUT137" s="293"/>
      <c r="TUU137" s="293"/>
      <c r="TUV137" s="293"/>
      <c r="TUW137" s="293"/>
      <c r="TUX137" s="293"/>
      <c r="TUY137" s="293"/>
      <c r="TUZ137" s="293"/>
      <c r="TVA137" s="293"/>
      <c r="TVB137" s="293"/>
      <c r="TVC137" s="293"/>
      <c r="TVD137" s="293"/>
      <c r="TVE137" s="293"/>
      <c r="TVF137" s="293"/>
      <c r="TVG137" s="293"/>
      <c r="TVH137" s="293"/>
      <c r="TVI137" s="293"/>
      <c r="TVJ137" s="293"/>
      <c r="TVK137" s="293"/>
      <c r="TVL137" s="293"/>
      <c r="TVM137" s="293"/>
      <c r="TVN137" s="293"/>
      <c r="TVO137" s="293"/>
      <c r="TVP137" s="293"/>
      <c r="TVQ137" s="293"/>
      <c r="TVR137" s="293"/>
      <c r="TVS137" s="293"/>
      <c r="TVT137" s="293"/>
      <c r="TVU137" s="293"/>
      <c r="TVV137" s="293"/>
      <c r="TVW137" s="293"/>
      <c r="TVX137" s="293"/>
      <c r="TVY137" s="293"/>
      <c r="TVZ137" s="293"/>
      <c r="TWA137" s="293"/>
      <c r="TWB137" s="293"/>
      <c r="TWC137" s="293"/>
      <c r="TWD137" s="293"/>
      <c r="TWE137" s="293"/>
      <c r="TWF137" s="293"/>
      <c r="TWG137" s="293"/>
      <c r="TWH137" s="293"/>
      <c r="TWI137" s="293"/>
      <c r="TWJ137" s="293"/>
      <c r="TWK137" s="293"/>
      <c r="TWL137" s="293"/>
      <c r="TWM137" s="293"/>
      <c r="TWN137" s="293"/>
      <c r="TWO137" s="293"/>
      <c r="TWP137" s="293"/>
      <c r="TWQ137" s="293"/>
      <c r="TWR137" s="293"/>
      <c r="TWS137" s="293"/>
      <c r="TWT137" s="293"/>
      <c r="TWU137" s="293"/>
      <c r="TWV137" s="293"/>
      <c r="TWW137" s="293"/>
      <c r="TWX137" s="293"/>
      <c r="TWY137" s="293"/>
      <c r="TWZ137" s="293"/>
      <c r="TXA137" s="293"/>
      <c r="TXB137" s="293"/>
      <c r="TXC137" s="293"/>
      <c r="TXD137" s="293"/>
      <c r="TXE137" s="293"/>
      <c r="TXF137" s="293"/>
      <c r="TXG137" s="293"/>
      <c r="TXH137" s="293"/>
      <c r="TXI137" s="293"/>
      <c r="TXJ137" s="293"/>
      <c r="TXK137" s="293"/>
      <c r="TXL137" s="293"/>
      <c r="TXM137" s="293"/>
      <c r="TXN137" s="293"/>
      <c r="TXO137" s="293"/>
      <c r="TXP137" s="293"/>
      <c r="TXQ137" s="293"/>
      <c r="TXR137" s="293"/>
      <c r="TXS137" s="293"/>
      <c r="TXT137" s="293"/>
      <c r="TXU137" s="293"/>
      <c r="TXV137" s="293"/>
      <c r="TXW137" s="293"/>
      <c r="TXX137" s="293"/>
      <c r="TXY137" s="293"/>
      <c r="TXZ137" s="293"/>
      <c r="TYA137" s="293"/>
      <c r="TYB137" s="293"/>
      <c r="TYC137" s="293"/>
      <c r="TYD137" s="293"/>
      <c r="TYE137" s="293"/>
      <c r="TYF137" s="293"/>
      <c r="TYG137" s="293"/>
      <c r="TYH137" s="293"/>
      <c r="TYI137" s="293"/>
      <c r="TYJ137" s="293"/>
      <c r="TYK137" s="293"/>
      <c r="TYL137" s="293"/>
      <c r="TYM137" s="293"/>
      <c r="TYN137" s="293"/>
      <c r="TYO137" s="293"/>
      <c r="TYP137" s="293"/>
      <c r="TYQ137" s="293"/>
      <c r="TYR137" s="293"/>
      <c r="TYS137" s="293"/>
      <c r="TYT137" s="293"/>
      <c r="TYU137" s="293"/>
      <c r="TYV137" s="293"/>
      <c r="TYW137" s="293"/>
      <c r="TYX137" s="293"/>
      <c r="TYY137" s="293"/>
      <c r="TYZ137" s="293"/>
      <c r="TZA137" s="293"/>
      <c r="TZB137" s="293"/>
      <c r="TZC137" s="293"/>
      <c r="TZD137" s="293"/>
      <c r="TZE137" s="293"/>
      <c r="TZF137" s="293"/>
      <c r="TZG137" s="293"/>
      <c r="TZH137" s="293"/>
      <c r="TZI137" s="293"/>
      <c r="TZJ137" s="293"/>
      <c r="TZK137" s="293"/>
      <c r="TZL137" s="293"/>
      <c r="TZM137" s="293"/>
      <c r="TZN137" s="293"/>
      <c r="TZO137" s="293"/>
      <c r="TZP137" s="293"/>
      <c r="TZQ137" s="293"/>
      <c r="TZR137" s="293"/>
      <c r="TZS137" s="293"/>
      <c r="TZT137" s="293"/>
      <c r="TZU137" s="293"/>
      <c r="TZV137" s="293"/>
      <c r="TZW137" s="293"/>
      <c r="TZX137" s="293"/>
      <c r="TZY137" s="293"/>
      <c r="TZZ137" s="293"/>
      <c r="UAA137" s="293"/>
      <c r="UAB137" s="293"/>
      <c r="UAC137" s="293"/>
      <c r="UAD137" s="293"/>
      <c r="UAE137" s="293"/>
      <c r="UAF137" s="293"/>
      <c r="UAG137" s="293"/>
      <c r="UAH137" s="293"/>
      <c r="UAI137" s="293"/>
      <c r="UAJ137" s="293"/>
      <c r="UAK137" s="293"/>
      <c r="UAL137" s="293"/>
      <c r="UAM137" s="293"/>
      <c r="UAN137" s="293"/>
      <c r="UAO137" s="293"/>
      <c r="UAP137" s="293"/>
      <c r="UAQ137" s="293"/>
      <c r="UAR137" s="293"/>
      <c r="UAS137" s="293"/>
      <c r="UAT137" s="293"/>
      <c r="UAU137" s="293"/>
      <c r="UAV137" s="293"/>
      <c r="UAW137" s="293"/>
      <c r="UAX137" s="293"/>
      <c r="UAY137" s="293"/>
      <c r="UAZ137" s="293"/>
      <c r="UBA137" s="293"/>
      <c r="UBB137" s="293"/>
      <c r="UBC137" s="293"/>
      <c r="UBD137" s="293"/>
      <c r="UBE137" s="293"/>
      <c r="UBF137" s="293"/>
      <c r="UBG137" s="293"/>
      <c r="UBH137" s="293"/>
      <c r="UBI137" s="293"/>
      <c r="UBJ137" s="293"/>
      <c r="UBK137" s="293"/>
      <c r="UBL137" s="293"/>
      <c r="UBM137" s="293"/>
      <c r="UBN137" s="293"/>
      <c r="UBO137" s="293"/>
      <c r="UBP137" s="293"/>
      <c r="UBQ137" s="293"/>
      <c r="UBR137" s="293"/>
      <c r="UBS137" s="293"/>
      <c r="UBT137" s="293"/>
      <c r="UBU137" s="293"/>
      <c r="UBV137" s="293"/>
      <c r="UBW137" s="293"/>
      <c r="UBX137" s="293"/>
      <c r="UBY137" s="293"/>
      <c r="UBZ137" s="293"/>
      <c r="UCA137" s="293"/>
      <c r="UCB137" s="293"/>
      <c r="UCC137" s="293"/>
      <c r="UCD137" s="293"/>
      <c r="UCE137" s="293"/>
      <c r="UCF137" s="293"/>
      <c r="UCG137" s="293"/>
      <c r="UCH137" s="293"/>
      <c r="UCI137" s="293"/>
      <c r="UCJ137" s="293"/>
      <c r="UCK137" s="293"/>
      <c r="UCL137" s="293"/>
      <c r="UCM137" s="293"/>
      <c r="UCN137" s="293"/>
      <c r="UCO137" s="293"/>
      <c r="UCP137" s="293"/>
      <c r="UCQ137" s="293"/>
      <c r="UCR137" s="293"/>
      <c r="UCS137" s="293"/>
      <c r="UCT137" s="293"/>
      <c r="UCU137" s="293"/>
      <c r="UCV137" s="293"/>
      <c r="UCW137" s="293"/>
      <c r="UCX137" s="293"/>
      <c r="UCY137" s="293"/>
      <c r="UCZ137" s="293"/>
      <c r="UDA137" s="293"/>
      <c r="UDB137" s="293"/>
      <c r="UDC137" s="293"/>
      <c r="UDD137" s="293"/>
      <c r="UDE137" s="293"/>
      <c r="UDF137" s="293"/>
      <c r="UDG137" s="293"/>
      <c r="UDH137" s="293"/>
      <c r="UDI137" s="293"/>
      <c r="UDJ137" s="293"/>
      <c r="UDK137" s="293"/>
      <c r="UDL137" s="293"/>
      <c r="UDM137" s="293"/>
      <c r="UDN137" s="293"/>
      <c r="UDO137" s="293"/>
      <c r="UDP137" s="293"/>
      <c r="UDQ137" s="293"/>
      <c r="UDR137" s="293"/>
      <c r="UDS137" s="293"/>
      <c r="UDT137" s="293"/>
      <c r="UDU137" s="293"/>
      <c r="UDV137" s="293"/>
      <c r="UDW137" s="293"/>
      <c r="UDX137" s="293"/>
      <c r="UDY137" s="293"/>
      <c r="UDZ137" s="293"/>
      <c r="UEA137" s="293"/>
      <c r="UEB137" s="293"/>
      <c r="UEC137" s="293"/>
      <c r="UED137" s="293"/>
      <c r="UEE137" s="293"/>
      <c r="UEF137" s="293"/>
      <c r="UEG137" s="293"/>
      <c r="UEH137" s="293"/>
      <c r="UEI137" s="293"/>
      <c r="UEJ137" s="293"/>
      <c r="UEK137" s="293"/>
      <c r="UEL137" s="293"/>
      <c r="UEM137" s="293"/>
      <c r="UEN137" s="293"/>
      <c r="UEO137" s="293"/>
      <c r="UEP137" s="293"/>
      <c r="UEQ137" s="293"/>
      <c r="UER137" s="293"/>
      <c r="UES137" s="293"/>
      <c r="UET137" s="293"/>
      <c r="UEU137" s="293"/>
      <c r="UEV137" s="293"/>
      <c r="UEW137" s="293"/>
      <c r="UEX137" s="293"/>
      <c r="UEY137" s="293"/>
      <c r="UEZ137" s="293"/>
      <c r="UFA137" s="293"/>
      <c r="UFB137" s="293"/>
      <c r="UFC137" s="293"/>
      <c r="UFD137" s="293"/>
      <c r="UFE137" s="293"/>
      <c r="UFF137" s="293"/>
      <c r="UFG137" s="293"/>
      <c r="UFH137" s="293"/>
      <c r="UFI137" s="293"/>
      <c r="UFJ137" s="293"/>
      <c r="UFK137" s="293"/>
      <c r="UFL137" s="293"/>
      <c r="UFM137" s="293"/>
      <c r="UFN137" s="293"/>
      <c r="UFO137" s="293"/>
      <c r="UFP137" s="293"/>
      <c r="UFQ137" s="293"/>
      <c r="UFR137" s="293"/>
      <c r="UFS137" s="293"/>
      <c r="UFT137" s="293"/>
      <c r="UFU137" s="293"/>
      <c r="UFV137" s="293"/>
      <c r="UFW137" s="293"/>
      <c r="UFX137" s="293"/>
      <c r="UFY137" s="293"/>
      <c r="UFZ137" s="293"/>
      <c r="UGA137" s="293"/>
      <c r="UGB137" s="293"/>
      <c r="UGC137" s="293"/>
      <c r="UGD137" s="293"/>
      <c r="UGE137" s="293"/>
      <c r="UGF137" s="293"/>
      <c r="UGG137" s="293"/>
      <c r="UGH137" s="293"/>
      <c r="UGI137" s="293"/>
      <c r="UGJ137" s="293"/>
      <c r="UGK137" s="293"/>
      <c r="UGL137" s="293"/>
      <c r="UGM137" s="293"/>
      <c r="UGN137" s="293"/>
      <c r="UGO137" s="293"/>
      <c r="UGP137" s="293"/>
      <c r="UGQ137" s="293"/>
      <c r="UGR137" s="293"/>
      <c r="UGS137" s="293"/>
      <c r="UGT137" s="293"/>
      <c r="UGU137" s="293"/>
      <c r="UGV137" s="293"/>
      <c r="UGW137" s="293"/>
      <c r="UGX137" s="293"/>
      <c r="UGY137" s="293"/>
      <c r="UGZ137" s="293"/>
      <c r="UHA137" s="293"/>
      <c r="UHB137" s="293"/>
      <c r="UHC137" s="293"/>
      <c r="UHD137" s="293"/>
      <c r="UHE137" s="293"/>
      <c r="UHF137" s="293"/>
      <c r="UHG137" s="293"/>
      <c r="UHH137" s="293"/>
      <c r="UHI137" s="293"/>
      <c r="UHJ137" s="293"/>
      <c r="UHK137" s="293"/>
      <c r="UHL137" s="293"/>
      <c r="UHM137" s="293"/>
      <c r="UHN137" s="293"/>
      <c r="UHO137" s="293"/>
      <c r="UHP137" s="293"/>
      <c r="UHQ137" s="293"/>
      <c r="UHR137" s="293"/>
      <c r="UHS137" s="293"/>
      <c r="UHT137" s="293"/>
      <c r="UHU137" s="293"/>
      <c r="UHV137" s="293"/>
      <c r="UHW137" s="293"/>
      <c r="UHX137" s="293"/>
      <c r="UHY137" s="293"/>
      <c r="UHZ137" s="293"/>
      <c r="UIA137" s="293"/>
      <c r="UIB137" s="293"/>
      <c r="UIC137" s="293"/>
      <c r="UID137" s="293"/>
      <c r="UIE137" s="293"/>
      <c r="UIF137" s="293"/>
      <c r="UIG137" s="293"/>
      <c r="UIH137" s="293"/>
      <c r="UII137" s="293"/>
      <c r="UIJ137" s="293"/>
      <c r="UIK137" s="293"/>
      <c r="UIL137" s="293"/>
      <c r="UIM137" s="293"/>
      <c r="UIN137" s="293"/>
      <c r="UIO137" s="293"/>
      <c r="UIP137" s="293"/>
      <c r="UIQ137" s="293"/>
      <c r="UIR137" s="293"/>
      <c r="UIS137" s="293"/>
      <c r="UIT137" s="293"/>
      <c r="UIU137" s="293"/>
      <c r="UIV137" s="293"/>
      <c r="UIW137" s="293"/>
      <c r="UIX137" s="293"/>
      <c r="UIY137" s="293"/>
      <c r="UIZ137" s="293"/>
      <c r="UJA137" s="293"/>
      <c r="UJB137" s="293"/>
      <c r="UJC137" s="293"/>
      <c r="UJD137" s="293"/>
      <c r="UJE137" s="293"/>
      <c r="UJF137" s="293"/>
      <c r="UJG137" s="293"/>
      <c r="UJH137" s="293"/>
      <c r="UJI137" s="293"/>
      <c r="UJJ137" s="293"/>
      <c r="UJK137" s="293"/>
      <c r="UJL137" s="293"/>
      <c r="UJM137" s="293"/>
      <c r="UJN137" s="293"/>
      <c r="UJO137" s="293"/>
      <c r="UJP137" s="293"/>
      <c r="UJQ137" s="293"/>
      <c r="UJR137" s="293"/>
      <c r="UJS137" s="293"/>
      <c r="UJT137" s="293"/>
      <c r="UJU137" s="293"/>
      <c r="UJV137" s="293"/>
      <c r="UJW137" s="293"/>
      <c r="UJX137" s="293"/>
      <c r="UJY137" s="293"/>
      <c r="UJZ137" s="293"/>
      <c r="UKA137" s="293"/>
      <c r="UKB137" s="293"/>
      <c r="UKC137" s="293"/>
      <c r="UKD137" s="293"/>
      <c r="UKE137" s="293"/>
      <c r="UKF137" s="293"/>
      <c r="UKG137" s="293"/>
      <c r="UKH137" s="293"/>
      <c r="UKI137" s="293"/>
      <c r="UKJ137" s="293"/>
      <c r="UKK137" s="293"/>
      <c r="UKL137" s="293"/>
      <c r="UKM137" s="293"/>
      <c r="UKN137" s="293"/>
      <c r="UKO137" s="293"/>
      <c r="UKP137" s="293"/>
      <c r="UKQ137" s="293"/>
      <c r="UKR137" s="293"/>
      <c r="UKS137" s="293"/>
      <c r="UKT137" s="293"/>
      <c r="UKU137" s="293"/>
      <c r="UKV137" s="293"/>
      <c r="UKW137" s="293"/>
      <c r="UKX137" s="293"/>
      <c r="UKY137" s="293"/>
      <c r="UKZ137" s="293"/>
      <c r="ULA137" s="293"/>
      <c r="ULB137" s="293"/>
      <c r="ULC137" s="293"/>
      <c r="ULD137" s="293"/>
      <c r="ULE137" s="293"/>
      <c r="ULF137" s="293"/>
      <c r="ULG137" s="293"/>
      <c r="ULH137" s="293"/>
      <c r="ULI137" s="293"/>
      <c r="ULJ137" s="293"/>
      <c r="ULK137" s="293"/>
      <c r="ULL137" s="293"/>
      <c r="ULM137" s="293"/>
      <c r="ULN137" s="293"/>
      <c r="ULO137" s="293"/>
      <c r="ULP137" s="293"/>
      <c r="ULQ137" s="293"/>
      <c r="ULR137" s="293"/>
      <c r="ULS137" s="293"/>
      <c r="ULT137" s="293"/>
      <c r="ULU137" s="293"/>
      <c r="ULV137" s="293"/>
      <c r="ULW137" s="293"/>
      <c r="ULX137" s="293"/>
      <c r="ULY137" s="293"/>
      <c r="ULZ137" s="293"/>
      <c r="UMA137" s="293"/>
      <c r="UMB137" s="293"/>
      <c r="UMC137" s="293"/>
      <c r="UMD137" s="293"/>
      <c r="UME137" s="293"/>
      <c r="UMF137" s="293"/>
      <c r="UMG137" s="293"/>
      <c r="UMH137" s="293"/>
      <c r="UMI137" s="293"/>
      <c r="UMJ137" s="293"/>
      <c r="UMK137" s="293"/>
      <c r="UML137" s="293"/>
      <c r="UMM137" s="293"/>
      <c r="UMN137" s="293"/>
      <c r="UMO137" s="293"/>
      <c r="UMP137" s="293"/>
      <c r="UMQ137" s="293"/>
      <c r="UMR137" s="293"/>
      <c r="UMS137" s="293"/>
      <c r="UMT137" s="293"/>
      <c r="UMU137" s="293"/>
      <c r="UMV137" s="293"/>
      <c r="UMW137" s="293"/>
      <c r="UMX137" s="293"/>
      <c r="UMY137" s="293"/>
      <c r="UMZ137" s="293"/>
      <c r="UNA137" s="293"/>
      <c r="UNB137" s="293"/>
      <c r="UNC137" s="293"/>
      <c r="UND137" s="293"/>
      <c r="UNE137" s="293"/>
      <c r="UNF137" s="293"/>
      <c r="UNG137" s="293"/>
      <c r="UNH137" s="293"/>
      <c r="UNI137" s="293"/>
      <c r="UNJ137" s="293"/>
      <c r="UNK137" s="293"/>
      <c r="UNL137" s="293"/>
      <c r="UNM137" s="293"/>
      <c r="UNN137" s="293"/>
      <c r="UNO137" s="293"/>
      <c r="UNP137" s="293"/>
      <c r="UNQ137" s="293"/>
      <c r="UNR137" s="293"/>
      <c r="UNS137" s="293"/>
      <c r="UNT137" s="293"/>
      <c r="UNU137" s="293"/>
      <c r="UNV137" s="293"/>
      <c r="UNW137" s="293"/>
      <c r="UNX137" s="293"/>
      <c r="UNY137" s="293"/>
      <c r="UNZ137" s="293"/>
      <c r="UOA137" s="293"/>
      <c r="UOB137" s="293"/>
      <c r="UOC137" s="293"/>
      <c r="UOD137" s="293"/>
      <c r="UOE137" s="293"/>
      <c r="UOF137" s="293"/>
      <c r="UOG137" s="293"/>
      <c r="UOH137" s="293"/>
      <c r="UOI137" s="293"/>
      <c r="UOJ137" s="293"/>
      <c r="UOK137" s="293"/>
      <c r="UOL137" s="293"/>
      <c r="UOM137" s="293"/>
      <c r="UON137" s="293"/>
      <c r="UOO137" s="293"/>
      <c r="UOP137" s="293"/>
      <c r="UOQ137" s="293"/>
      <c r="UOR137" s="293"/>
      <c r="UOS137" s="293"/>
      <c r="UOT137" s="293"/>
      <c r="UOU137" s="293"/>
      <c r="UOV137" s="293"/>
      <c r="UOW137" s="293"/>
      <c r="UOX137" s="293"/>
      <c r="UOY137" s="293"/>
      <c r="UOZ137" s="293"/>
      <c r="UPA137" s="293"/>
      <c r="UPB137" s="293"/>
      <c r="UPC137" s="293"/>
      <c r="UPD137" s="293"/>
      <c r="UPE137" s="293"/>
      <c r="UPF137" s="293"/>
      <c r="UPG137" s="293"/>
      <c r="UPH137" s="293"/>
      <c r="UPI137" s="293"/>
      <c r="UPJ137" s="293"/>
      <c r="UPK137" s="293"/>
      <c r="UPL137" s="293"/>
      <c r="UPM137" s="293"/>
      <c r="UPN137" s="293"/>
      <c r="UPO137" s="293"/>
      <c r="UPP137" s="293"/>
      <c r="UPQ137" s="293"/>
      <c r="UPR137" s="293"/>
      <c r="UPS137" s="293"/>
      <c r="UPT137" s="293"/>
      <c r="UPU137" s="293"/>
      <c r="UPV137" s="293"/>
      <c r="UPW137" s="293"/>
      <c r="UPX137" s="293"/>
      <c r="UPY137" s="293"/>
      <c r="UPZ137" s="293"/>
      <c r="UQA137" s="293"/>
      <c r="UQB137" s="293"/>
      <c r="UQC137" s="293"/>
      <c r="UQD137" s="293"/>
      <c r="UQE137" s="293"/>
      <c r="UQF137" s="293"/>
      <c r="UQG137" s="293"/>
      <c r="UQH137" s="293"/>
      <c r="UQI137" s="293"/>
      <c r="UQJ137" s="293"/>
      <c r="UQK137" s="293"/>
      <c r="UQL137" s="293"/>
      <c r="UQM137" s="293"/>
      <c r="UQN137" s="293"/>
      <c r="UQO137" s="293"/>
      <c r="UQP137" s="293"/>
      <c r="UQQ137" s="293"/>
      <c r="UQR137" s="293"/>
      <c r="UQS137" s="293"/>
      <c r="UQT137" s="293"/>
      <c r="UQU137" s="293"/>
      <c r="UQV137" s="293"/>
      <c r="UQW137" s="293"/>
      <c r="UQX137" s="293"/>
      <c r="UQY137" s="293"/>
      <c r="UQZ137" s="293"/>
      <c r="URA137" s="293"/>
      <c r="URB137" s="293"/>
      <c r="URC137" s="293"/>
      <c r="URD137" s="293"/>
      <c r="URE137" s="293"/>
      <c r="URF137" s="293"/>
      <c r="URG137" s="293"/>
      <c r="URH137" s="293"/>
      <c r="URI137" s="293"/>
      <c r="URJ137" s="293"/>
      <c r="URK137" s="293"/>
      <c r="URL137" s="293"/>
      <c r="URM137" s="293"/>
      <c r="URN137" s="293"/>
      <c r="URO137" s="293"/>
      <c r="URP137" s="293"/>
      <c r="URQ137" s="293"/>
      <c r="URR137" s="293"/>
      <c r="URS137" s="293"/>
      <c r="URT137" s="293"/>
      <c r="URU137" s="293"/>
      <c r="URV137" s="293"/>
      <c r="URW137" s="293"/>
      <c r="URX137" s="293"/>
      <c r="URY137" s="293"/>
      <c r="URZ137" s="293"/>
      <c r="USA137" s="293"/>
      <c r="USB137" s="293"/>
      <c r="USC137" s="293"/>
      <c r="USD137" s="293"/>
      <c r="USE137" s="293"/>
      <c r="USF137" s="293"/>
      <c r="USG137" s="293"/>
      <c r="USH137" s="293"/>
      <c r="USI137" s="293"/>
      <c r="USJ137" s="293"/>
      <c r="USK137" s="293"/>
      <c r="USL137" s="293"/>
      <c r="USM137" s="293"/>
      <c r="USN137" s="293"/>
      <c r="USO137" s="293"/>
      <c r="USP137" s="293"/>
      <c r="USQ137" s="293"/>
      <c r="USR137" s="293"/>
      <c r="USS137" s="293"/>
      <c r="UST137" s="293"/>
      <c r="USU137" s="293"/>
      <c r="USV137" s="293"/>
      <c r="USW137" s="293"/>
      <c r="USX137" s="293"/>
      <c r="USY137" s="293"/>
      <c r="USZ137" s="293"/>
      <c r="UTA137" s="293"/>
      <c r="UTB137" s="293"/>
      <c r="UTC137" s="293"/>
      <c r="UTD137" s="293"/>
      <c r="UTE137" s="293"/>
      <c r="UTF137" s="293"/>
      <c r="UTG137" s="293"/>
      <c r="UTH137" s="293"/>
      <c r="UTI137" s="293"/>
      <c r="UTJ137" s="293"/>
      <c r="UTK137" s="293"/>
      <c r="UTL137" s="293"/>
      <c r="UTM137" s="293"/>
      <c r="UTN137" s="293"/>
      <c r="UTO137" s="293"/>
      <c r="UTP137" s="293"/>
      <c r="UTQ137" s="293"/>
      <c r="UTR137" s="293"/>
      <c r="UTS137" s="293"/>
      <c r="UTT137" s="293"/>
      <c r="UTU137" s="293"/>
      <c r="UTV137" s="293"/>
      <c r="UTW137" s="293"/>
      <c r="UTX137" s="293"/>
      <c r="UTY137" s="293"/>
      <c r="UTZ137" s="293"/>
      <c r="UUA137" s="293"/>
      <c r="UUB137" s="293"/>
      <c r="UUC137" s="293"/>
      <c r="UUD137" s="293"/>
      <c r="UUE137" s="293"/>
      <c r="UUF137" s="293"/>
      <c r="UUG137" s="293"/>
      <c r="UUH137" s="293"/>
      <c r="UUI137" s="293"/>
      <c r="UUJ137" s="293"/>
      <c r="UUK137" s="293"/>
      <c r="UUL137" s="293"/>
      <c r="UUM137" s="293"/>
      <c r="UUN137" s="293"/>
      <c r="UUO137" s="293"/>
      <c r="UUP137" s="293"/>
      <c r="UUQ137" s="293"/>
      <c r="UUR137" s="293"/>
      <c r="UUS137" s="293"/>
      <c r="UUT137" s="293"/>
      <c r="UUU137" s="293"/>
      <c r="UUV137" s="293"/>
      <c r="UUW137" s="293"/>
      <c r="UUX137" s="293"/>
      <c r="UUY137" s="293"/>
      <c r="UUZ137" s="293"/>
      <c r="UVA137" s="293"/>
      <c r="UVB137" s="293"/>
      <c r="UVC137" s="293"/>
      <c r="UVD137" s="293"/>
      <c r="UVE137" s="293"/>
      <c r="UVF137" s="293"/>
      <c r="UVG137" s="293"/>
      <c r="UVH137" s="293"/>
      <c r="UVI137" s="293"/>
      <c r="UVJ137" s="293"/>
      <c r="UVK137" s="293"/>
      <c r="UVL137" s="293"/>
      <c r="UVM137" s="293"/>
      <c r="UVN137" s="293"/>
      <c r="UVO137" s="293"/>
      <c r="UVP137" s="293"/>
      <c r="UVQ137" s="293"/>
      <c r="UVR137" s="293"/>
      <c r="UVS137" s="293"/>
      <c r="UVT137" s="293"/>
      <c r="UVU137" s="293"/>
      <c r="UVV137" s="293"/>
      <c r="UVW137" s="293"/>
      <c r="UVX137" s="293"/>
      <c r="UVY137" s="293"/>
      <c r="UVZ137" s="293"/>
      <c r="UWA137" s="293"/>
      <c r="UWB137" s="293"/>
      <c r="UWC137" s="293"/>
      <c r="UWD137" s="293"/>
      <c r="UWE137" s="293"/>
      <c r="UWF137" s="293"/>
      <c r="UWG137" s="293"/>
      <c r="UWH137" s="293"/>
      <c r="UWI137" s="293"/>
      <c r="UWJ137" s="293"/>
      <c r="UWK137" s="293"/>
      <c r="UWL137" s="293"/>
      <c r="UWM137" s="293"/>
      <c r="UWN137" s="293"/>
      <c r="UWO137" s="293"/>
      <c r="UWP137" s="293"/>
      <c r="UWQ137" s="293"/>
      <c r="UWR137" s="293"/>
      <c r="UWS137" s="293"/>
      <c r="UWT137" s="293"/>
      <c r="UWU137" s="293"/>
      <c r="UWV137" s="293"/>
      <c r="UWW137" s="293"/>
      <c r="UWX137" s="293"/>
      <c r="UWY137" s="293"/>
      <c r="UWZ137" s="293"/>
      <c r="UXA137" s="293"/>
      <c r="UXB137" s="293"/>
      <c r="UXC137" s="293"/>
      <c r="UXD137" s="293"/>
      <c r="UXE137" s="293"/>
      <c r="UXF137" s="293"/>
      <c r="UXG137" s="293"/>
      <c r="UXH137" s="293"/>
      <c r="UXI137" s="293"/>
      <c r="UXJ137" s="293"/>
      <c r="UXK137" s="293"/>
      <c r="UXL137" s="293"/>
      <c r="UXM137" s="293"/>
      <c r="UXN137" s="293"/>
      <c r="UXO137" s="293"/>
      <c r="UXP137" s="293"/>
      <c r="UXQ137" s="293"/>
      <c r="UXR137" s="293"/>
      <c r="UXS137" s="293"/>
      <c r="UXT137" s="293"/>
      <c r="UXU137" s="293"/>
      <c r="UXV137" s="293"/>
      <c r="UXW137" s="293"/>
      <c r="UXX137" s="293"/>
      <c r="UXY137" s="293"/>
      <c r="UXZ137" s="293"/>
      <c r="UYA137" s="293"/>
      <c r="UYB137" s="293"/>
      <c r="UYC137" s="293"/>
      <c r="UYD137" s="293"/>
      <c r="UYE137" s="293"/>
      <c r="UYF137" s="293"/>
      <c r="UYG137" s="293"/>
      <c r="UYH137" s="293"/>
      <c r="UYI137" s="293"/>
      <c r="UYJ137" s="293"/>
      <c r="UYK137" s="293"/>
      <c r="UYL137" s="293"/>
      <c r="UYM137" s="293"/>
      <c r="UYN137" s="293"/>
      <c r="UYO137" s="293"/>
      <c r="UYP137" s="293"/>
      <c r="UYQ137" s="293"/>
      <c r="UYR137" s="293"/>
      <c r="UYS137" s="293"/>
      <c r="UYT137" s="293"/>
      <c r="UYU137" s="293"/>
      <c r="UYV137" s="293"/>
      <c r="UYW137" s="293"/>
      <c r="UYX137" s="293"/>
      <c r="UYY137" s="293"/>
      <c r="UYZ137" s="293"/>
      <c r="UZA137" s="293"/>
      <c r="UZB137" s="293"/>
      <c r="UZC137" s="293"/>
      <c r="UZD137" s="293"/>
      <c r="UZE137" s="293"/>
      <c r="UZF137" s="293"/>
      <c r="UZG137" s="293"/>
      <c r="UZH137" s="293"/>
      <c r="UZI137" s="293"/>
      <c r="UZJ137" s="293"/>
      <c r="UZK137" s="293"/>
      <c r="UZL137" s="293"/>
      <c r="UZM137" s="293"/>
      <c r="UZN137" s="293"/>
      <c r="UZO137" s="293"/>
      <c r="UZP137" s="293"/>
      <c r="UZQ137" s="293"/>
      <c r="UZR137" s="293"/>
      <c r="UZS137" s="293"/>
      <c r="UZT137" s="293"/>
      <c r="UZU137" s="293"/>
      <c r="UZV137" s="293"/>
      <c r="UZW137" s="293"/>
      <c r="UZX137" s="293"/>
      <c r="UZY137" s="293"/>
      <c r="UZZ137" s="293"/>
      <c r="VAA137" s="293"/>
      <c r="VAB137" s="293"/>
      <c r="VAC137" s="293"/>
      <c r="VAD137" s="293"/>
      <c r="VAE137" s="293"/>
      <c r="VAF137" s="293"/>
      <c r="VAG137" s="293"/>
      <c r="VAH137" s="293"/>
      <c r="VAI137" s="293"/>
      <c r="VAJ137" s="293"/>
      <c r="VAK137" s="293"/>
      <c r="VAL137" s="293"/>
      <c r="VAM137" s="293"/>
      <c r="VAN137" s="293"/>
      <c r="VAO137" s="293"/>
      <c r="VAP137" s="293"/>
      <c r="VAQ137" s="293"/>
      <c r="VAR137" s="293"/>
      <c r="VAS137" s="293"/>
      <c r="VAT137" s="293"/>
      <c r="VAU137" s="293"/>
      <c r="VAV137" s="293"/>
      <c r="VAW137" s="293"/>
      <c r="VAX137" s="293"/>
      <c r="VAY137" s="293"/>
      <c r="VAZ137" s="293"/>
      <c r="VBA137" s="293"/>
      <c r="VBB137" s="293"/>
      <c r="VBC137" s="293"/>
      <c r="VBD137" s="293"/>
      <c r="VBE137" s="293"/>
      <c r="VBF137" s="293"/>
      <c r="VBG137" s="293"/>
      <c r="VBH137" s="293"/>
      <c r="VBI137" s="293"/>
      <c r="VBJ137" s="293"/>
      <c r="VBK137" s="293"/>
      <c r="VBL137" s="293"/>
      <c r="VBM137" s="293"/>
      <c r="VBN137" s="293"/>
      <c r="VBO137" s="293"/>
      <c r="VBP137" s="293"/>
      <c r="VBQ137" s="293"/>
      <c r="VBR137" s="293"/>
      <c r="VBS137" s="293"/>
      <c r="VBT137" s="293"/>
      <c r="VBU137" s="293"/>
      <c r="VBV137" s="293"/>
      <c r="VBW137" s="293"/>
      <c r="VBX137" s="293"/>
      <c r="VBY137" s="293"/>
      <c r="VBZ137" s="293"/>
      <c r="VCA137" s="293"/>
      <c r="VCB137" s="293"/>
      <c r="VCC137" s="293"/>
      <c r="VCD137" s="293"/>
      <c r="VCE137" s="293"/>
      <c r="VCF137" s="293"/>
      <c r="VCG137" s="293"/>
      <c r="VCH137" s="293"/>
      <c r="VCI137" s="293"/>
      <c r="VCJ137" s="293"/>
      <c r="VCK137" s="293"/>
      <c r="VCL137" s="293"/>
      <c r="VCM137" s="293"/>
      <c r="VCN137" s="293"/>
      <c r="VCO137" s="293"/>
      <c r="VCP137" s="293"/>
      <c r="VCQ137" s="293"/>
      <c r="VCR137" s="293"/>
      <c r="VCS137" s="293"/>
      <c r="VCT137" s="293"/>
      <c r="VCU137" s="293"/>
      <c r="VCV137" s="293"/>
      <c r="VCW137" s="293"/>
      <c r="VCX137" s="293"/>
      <c r="VCY137" s="293"/>
      <c r="VCZ137" s="293"/>
      <c r="VDA137" s="293"/>
      <c r="VDB137" s="293"/>
      <c r="VDC137" s="293"/>
      <c r="VDD137" s="293"/>
      <c r="VDE137" s="293"/>
      <c r="VDF137" s="293"/>
      <c r="VDG137" s="293"/>
      <c r="VDH137" s="293"/>
      <c r="VDI137" s="293"/>
      <c r="VDJ137" s="293"/>
      <c r="VDK137" s="293"/>
      <c r="VDL137" s="293"/>
      <c r="VDM137" s="293"/>
      <c r="VDN137" s="293"/>
      <c r="VDO137" s="293"/>
      <c r="VDP137" s="293"/>
      <c r="VDQ137" s="293"/>
      <c r="VDR137" s="293"/>
      <c r="VDS137" s="293"/>
      <c r="VDT137" s="293"/>
      <c r="VDU137" s="293"/>
      <c r="VDV137" s="293"/>
      <c r="VDW137" s="293"/>
      <c r="VDX137" s="293"/>
      <c r="VDY137" s="293"/>
      <c r="VDZ137" s="293"/>
      <c r="VEA137" s="293"/>
      <c r="VEB137" s="293"/>
      <c r="VEC137" s="293"/>
      <c r="VED137" s="293"/>
      <c r="VEE137" s="293"/>
      <c r="VEF137" s="293"/>
      <c r="VEG137" s="293"/>
      <c r="VEH137" s="293"/>
      <c r="VEI137" s="293"/>
      <c r="VEJ137" s="293"/>
      <c r="VEK137" s="293"/>
      <c r="VEL137" s="293"/>
      <c r="VEM137" s="293"/>
      <c r="VEN137" s="293"/>
      <c r="VEO137" s="293"/>
      <c r="VEP137" s="293"/>
      <c r="VEQ137" s="293"/>
      <c r="VER137" s="293"/>
      <c r="VES137" s="293"/>
      <c r="VET137" s="293"/>
      <c r="VEU137" s="293"/>
      <c r="VEV137" s="293"/>
      <c r="VEW137" s="293"/>
      <c r="VEX137" s="293"/>
      <c r="VEY137" s="293"/>
      <c r="VEZ137" s="293"/>
      <c r="VFA137" s="293"/>
      <c r="VFB137" s="293"/>
      <c r="VFC137" s="293"/>
      <c r="VFD137" s="293"/>
      <c r="VFE137" s="293"/>
      <c r="VFF137" s="293"/>
      <c r="VFG137" s="293"/>
      <c r="VFH137" s="293"/>
      <c r="VFI137" s="293"/>
      <c r="VFJ137" s="293"/>
      <c r="VFK137" s="293"/>
      <c r="VFL137" s="293"/>
      <c r="VFM137" s="293"/>
      <c r="VFN137" s="293"/>
      <c r="VFO137" s="293"/>
      <c r="VFP137" s="293"/>
      <c r="VFQ137" s="293"/>
      <c r="VFR137" s="293"/>
      <c r="VFS137" s="293"/>
      <c r="VFT137" s="293"/>
      <c r="VFU137" s="293"/>
      <c r="VFV137" s="293"/>
      <c r="VFW137" s="293"/>
      <c r="VFX137" s="293"/>
      <c r="VFY137" s="293"/>
      <c r="VFZ137" s="293"/>
      <c r="VGA137" s="293"/>
      <c r="VGB137" s="293"/>
      <c r="VGC137" s="293"/>
      <c r="VGD137" s="293"/>
      <c r="VGE137" s="293"/>
      <c r="VGF137" s="293"/>
      <c r="VGG137" s="293"/>
      <c r="VGH137" s="293"/>
      <c r="VGI137" s="293"/>
      <c r="VGJ137" s="293"/>
      <c r="VGK137" s="293"/>
      <c r="VGL137" s="293"/>
      <c r="VGM137" s="293"/>
      <c r="VGN137" s="293"/>
      <c r="VGO137" s="293"/>
      <c r="VGP137" s="293"/>
      <c r="VGQ137" s="293"/>
      <c r="VGR137" s="293"/>
      <c r="VGS137" s="293"/>
      <c r="VGT137" s="293"/>
      <c r="VGU137" s="293"/>
      <c r="VGV137" s="293"/>
      <c r="VGW137" s="293"/>
      <c r="VGX137" s="293"/>
      <c r="VGY137" s="293"/>
      <c r="VGZ137" s="293"/>
      <c r="VHA137" s="293"/>
      <c r="VHB137" s="293"/>
      <c r="VHC137" s="293"/>
      <c r="VHD137" s="293"/>
      <c r="VHE137" s="293"/>
      <c r="VHF137" s="293"/>
      <c r="VHG137" s="293"/>
      <c r="VHH137" s="293"/>
      <c r="VHI137" s="293"/>
      <c r="VHJ137" s="293"/>
      <c r="VHK137" s="293"/>
      <c r="VHL137" s="293"/>
      <c r="VHM137" s="293"/>
      <c r="VHN137" s="293"/>
      <c r="VHO137" s="293"/>
      <c r="VHP137" s="293"/>
      <c r="VHQ137" s="293"/>
      <c r="VHR137" s="293"/>
      <c r="VHS137" s="293"/>
      <c r="VHT137" s="293"/>
      <c r="VHU137" s="293"/>
      <c r="VHV137" s="293"/>
      <c r="VHW137" s="293"/>
      <c r="VHX137" s="293"/>
      <c r="VHY137" s="293"/>
      <c r="VHZ137" s="293"/>
      <c r="VIA137" s="293"/>
      <c r="VIB137" s="293"/>
      <c r="VIC137" s="293"/>
      <c r="VID137" s="293"/>
      <c r="VIE137" s="293"/>
      <c r="VIF137" s="293"/>
      <c r="VIG137" s="293"/>
      <c r="VIH137" s="293"/>
      <c r="VII137" s="293"/>
      <c r="VIJ137" s="293"/>
      <c r="VIK137" s="293"/>
      <c r="VIL137" s="293"/>
      <c r="VIM137" s="293"/>
      <c r="VIN137" s="293"/>
      <c r="VIO137" s="293"/>
      <c r="VIP137" s="293"/>
      <c r="VIQ137" s="293"/>
      <c r="VIR137" s="293"/>
      <c r="VIS137" s="293"/>
      <c r="VIT137" s="293"/>
      <c r="VIU137" s="293"/>
      <c r="VIV137" s="293"/>
      <c r="VIW137" s="293"/>
      <c r="VIX137" s="293"/>
      <c r="VIY137" s="293"/>
      <c r="VIZ137" s="293"/>
      <c r="VJA137" s="293"/>
      <c r="VJB137" s="293"/>
      <c r="VJC137" s="293"/>
      <c r="VJD137" s="293"/>
      <c r="VJE137" s="293"/>
      <c r="VJF137" s="293"/>
      <c r="VJG137" s="293"/>
      <c r="VJH137" s="293"/>
      <c r="VJI137" s="293"/>
      <c r="VJJ137" s="293"/>
      <c r="VJK137" s="293"/>
      <c r="VJL137" s="293"/>
      <c r="VJM137" s="293"/>
      <c r="VJN137" s="293"/>
      <c r="VJO137" s="293"/>
      <c r="VJP137" s="293"/>
      <c r="VJQ137" s="293"/>
      <c r="VJR137" s="293"/>
      <c r="VJS137" s="293"/>
      <c r="VJT137" s="293"/>
      <c r="VJU137" s="293"/>
      <c r="VJV137" s="293"/>
      <c r="VJW137" s="293"/>
      <c r="VJX137" s="293"/>
      <c r="VJY137" s="293"/>
      <c r="VJZ137" s="293"/>
      <c r="VKA137" s="293"/>
      <c r="VKB137" s="293"/>
      <c r="VKC137" s="293"/>
      <c r="VKD137" s="293"/>
      <c r="VKE137" s="293"/>
      <c r="VKF137" s="293"/>
      <c r="VKG137" s="293"/>
      <c r="VKH137" s="293"/>
      <c r="VKI137" s="293"/>
      <c r="VKJ137" s="293"/>
      <c r="VKK137" s="293"/>
      <c r="VKL137" s="293"/>
      <c r="VKM137" s="293"/>
      <c r="VKN137" s="293"/>
      <c r="VKO137" s="293"/>
      <c r="VKP137" s="293"/>
      <c r="VKQ137" s="293"/>
      <c r="VKR137" s="293"/>
      <c r="VKS137" s="293"/>
      <c r="VKT137" s="293"/>
      <c r="VKU137" s="293"/>
      <c r="VKV137" s="293"/>
      <c r="VKW137" s="293"/>
      <c r="VKX137" s="293"/>
      <c r="VKY137" s="293"/>
      <c r="VKZ137" s="293"/>
      <c r="VLA137" s="293"/>
      <c r="VLB137" s="293"/>
      <c r="VLC137" s="293"/>
      <c r="VLD137" s="293"/>
      <c r="VLE137" s="293"/>
      <c r="VLF137" s="293"/>
      <c r="VLG137" s="293"/>
      <c r="VLH137" s="293"/>
      <c r="VLI137" s="293"/>
      <c r="VLJ137" s="293"/>
      <c r="VLK137" s="293"/>
      <c r="VLL137" s="293"/>
      <c r="VLM137" s="293"/>
      <c r="VLN137" s="293"/>
      <c r="VLO137" s="293"/>
      <c r="VLP137" s="293"/>
      <c r="VLQ137" s="293"/>
      <c r="VLR137" s="293"/>
      <c r="VLS137" s="293"/>
      <c r="VLT137" s="293"/>
      <c r="VLU137" s="293"/>
      <c r="VLV137" s="293"/>
      <c r="VLW137" s="293"/>
      <c r="VLX137" s="293"/>
      <c r="VLY137" s="293"/>
      <c r="VLZ137" s="293"/>
      <c r="VMA137" s="293"/>
      <c r="VMB137" s="293"/>
      <c r="VMC137" s="293"/>
      <c r="VMD137" s="293"/>
      <c r="VME137" s="293"/>
      <c r="VMF137" s="293"/>
      <c r="VMG137" s="293"/>
      <c r="VMH137" s="293"/>
      <c r="VMI137" s="293"/>
      <c r="VMJ137" s="293"/>
      <c r="VMK137" s="293"/>
      <c r="VML137" s="293"/>
      <c r="VMM137" s="293"/>
      <c r="VMN137" s="293"/>
      <c r="VMO137" s="293"/>
      <c r="VMP137" s="293"/>
      <c r="VMQ137" s="293"/>
      <c r="VMR137" s="293"/>
      <c r="VMS137" s="293"/>
      <c r="VMT137" s="293"/>
      <c r="VMU137" s="293"/>
      <c r="VMV137" s="293"/>
      <c r="VMW137" s="293"/>
      <c r="VMX137" s="293"/>
      <c r="VMY137" s="293"/>
      <c r="VMZ137" s="293"/>
      <c r="VNA137" s="293"/>
      <c r="VNB137" s="293"/>
      <c r="VNC137" s="293"/>
      <c r="VND137" s="293"/>
      <c r="VNE137" s="293"/>
      <c r="VNF137" s="293"/>
      <c r="VNG137" s="293"/>
      <c r="VNH137" s="293"/>
      <c r="VNI137" s="293"/>
      <c r="VNJ137" s="293"/>
      <c r="VNK137" s="293"/>
      <c r="VNL137" s="293"/>
      <c r="VNM137" s="293"/>
      <c r="VNN137" s="293"/>
      <c r="VNO137" s="293"/>
      <c r="VNP137" s="293"/>
      <c r="VNQ137" s="293"/>
      <c r="VNR137" s="293"/>
      <c r="VNS137" s="293"/>
      <c r="VNT137" s="293"/>
      <c r="VNU137" s="293"/>
      <c r="VNV137" s="293"/>
      <c r="VNW137" s="293"/>
      <c r="VNX137" s="293"/>
      <c r="VNY137" s="293"/>
      <c r="VNZ137" s="293"/>
      <c r="VOA137" s="293"/>
      <c r="VOB137" s="293"/>
      <c r="VOC137" s="293"/>
      <c r="VOD137" s="293"/>
      <c r="VOE137" s="293"/>
      <c r="VOF137" s="293"/>
      <c r="VOG137" s="293"/>
      <c r="VOH137" s="293"/>
      <c r="VOI137" s="293"/>
      <c r="VOJ137" s="293"/>
      <c r="VOK137" s="293"/>
      <c r="VOL137" s="293"/>
      <c r="VOM137" s="293"/>
      <c r="VON137" s="293"/>
      <c r="VOO137" s="293"/>
      <c r="VOP137" s="293"/>
      <c r="VOQ137" s="293"/>
      <c r="VOR137" s="293"/>
      <c r="VOS137" s="293"/>
      <c r="VOT137" s="293"/>
      <c r="VOU137" s="293"/>
      <c r="VOV137" s="293"/>
      <c r="VOW137" s="293"/>
      <c r="VOX137" s="293"/>
      <c r="VOY137" s="293"/>
      <c r="VOZ137" s="293"/>
      <c r="VPA137" s="293"/>
      <c r="VPB137" s="293"/>
      <c r="VPC137" s="293"/>
      <c r="VPD137" s="293"/>
      <c r="VPE137" s="293"/>
      <c r="VPF137" s="293"/>
      <c r="VPG137" s="293"/>
      <c r="VPH137" s="293"/>
      <c r="VPI137" s="293"/>
      <c r="VPJ137" s="293"/>
      <c r="VPK137" s="293"/>
      <c r="VPL137" s="293"/>
      <c r="VPM137" s="293"/>
      <c r="VPN137" s="293"/>
      <c r="VPO137" s="293"/>
      <c r="VPP137" s="293"/>
      <c r="VPQ137" s="293"/>
      <c r="VPR137" s="293"/>
      <c r="VPS137" s="293"/>
      <c r="VPT137" s="293"/>
      <c r="VPU137" s="293"/>
      <c r="VPV137" s="293"/>
      <c r="VPW137" s="293"/>
      <c r="VPX137" s="293"/>
      <c r="VPY137" s="293"/>
      <c r="VPZ137" s="293"/>
      <c r="VQA137" s="293"/>
      <c r="VQB137" s="293"/>
      <c r="VQC137" s="293"/>
      <c r="VQD137" s="293"/>
      <c r="VQE137" s="293"/>
      <c r="VQF137" s="293"/>
      <c r="VQG137" s="293"/>
      <c r="VQH137" s="293"/>
      <c r="VQI137" s="293"/>
      <c r="VQJ137" s="293"/>
      <c r="VQK137" s="293"/>
      <c r="VQL137" s="293"/>
      <c r="VQM137" s="293"/>
      <c r="VQN137" s="293"/>
      <c r="VQO137" s="293"/>
      <c r="VQP137" s="293"/>
      <c r="VQQ137" s="293"/>
      <c r="VQR137" s="293"/>
      <c r="VQS137" s="293"/>
      <c r="VQT137" s="293"/>
      <c r="VQU137" s="293"/>
      <c r="VQV137" s="293"/>
      <c r="VQW137" s="293"/>
      <c r="VQX137" s="293"/>
      <c r="VQY137" s="293"/>
      <c r="VQZ137" s="293"/>
      <c r="VRA137" s="293"/>
      <c r="VRB137" s="293"/>
      <c r="VRC137" s="293"/>
      <c r="VRD137" s="293"/>
      <c r="VRE137" s="293"/>
      <c r="VRF137" s="293"/>
      <c r="VRG137" s="293"/>
      <c r="VRH137" s="293"/>
      <c r="VRI137" s="293"/>
      <c r="VRJ137" s="293"/>
      <c r="VRK137" s="293"/>
      <c r="VRL137" s="293"/>
      <c r="VRM137" s="293"/>
      <c r="VRN137" s="293"/>
      <c r="VRO137" s="293"/>
      <c r="VRP137" s="293"/>
      <c r="VRQ137" s="293"/>
      <c r="VRR137" s="293"/>
      <c r="VRS137" s="293"/>
      <c r="VRT137" s="293"/>
      <c r="VRU137" s="293"/>
      <c r="VRV137" s="293"/>
      <c r="VRW137" s="293"/>
      <c r="VRX137" s="293"/>
      <c r="VRY137" s="293"/>
      <c r="VRZ137" s="293"/>
      <c r="VSA137" s="293"/>
      <c r="VSB137" s="293"/>
      <c r="VSC137" s="293"/>
      <c r="VSD137" s="293"/>
      <c r="VSE137" s="293"/>
      <c r="VSF137" s="293"/>
      <c r="VSG137" s="293"/>
      <c r="VSH137" s="293"/>
      <c r="VSI137" s="293"/>
      <c r="VSJ137" s="293"/>
      <c r="VSK137" s="293"/>
      <c r="VSL137" s="293"/>
      <c r="VSM137" s="293"/>
      <c r="VSN137" s="293"/>
      <c r="VSO137" s="293"/>
      <c r="VSP137" s="293"/>
      <c r="VSQ137" s="293"/>
      <c r="VSR137" s="293"/>
      <c r="VSS137" s="293"/>
      <c r="VST137" s="293"/>
      <c r="VSU137" s="293"/>
      <c r="VSV137" s="293"/>
      <c r="VSW137" s="293"/>
      <c r="VSX137" s="293"/>
      <c r="VSY137" s="293"/>
      <c r="VSZ137" s="293"/>
      <c r="VTA137" s="293"/>
      <c r="VTB137" s="293"/>
      <c r="VTC137" s="293"/>
      <c r="VTD137" s="293"/>
      <c r="VTE137" s="293"/>
      <c r="VTF137" s="293"/>
      <c r="VTG137" s="293"/>
      <c r="VTH137" s="293"/>
      <c r="VTI137" s="293"/>
      <c r="VTJ137" s="293"/>
      <c r="VTK137" s="293"/>
      <c r="VTL137" s="293"/>
      <c r="VTM137" s="293"/>
      <c r="VTN137" s="293"/>
      <c r="VTO137" s="293"/>
      <c r="VTP137" s="293"/>
      <c r="VTQ137" s="293"/>
      <c r="VTR137" s="293"/>
      <c r="VTS137" s="293"/>
      <c r="VTT137" s="293"/>
      <c r="VTU137" s="293"/>
      <c r="VTV137" s="293"/>
      <c r="VTW137" s="293"/>
      <c r="VTX137" s="293"/>
      <c r="VTY137" s="293"/>
      <c r="VTZ137" s="293"/>
      <c r="VUA137" s="293"/>
      <c r="VUB137" s="293"/>
      <c r="VUC137" s="293"/>
      <c r="VUD137" s="293"/>
      <c r="VUE137" s="293"/>
      <c r="VUF137" s="293"/>
      <c r="VUG137" s="293"/>
      <c r="VUH137" s="293"/>
      <c r="VUI137" s="293"/>
      <c r="VUJ137" s="293"/>
      <c r="VUK137" s="293"/>
      <c r="VUL137" s="293"/>
      <c r="VUM137" s="293"/>
      <c r="VUN137" s="293"/>
      <c r="VUO137" s="293"/>
      <c r="VUP137" s="293"/>
      <c r="VUQ137" s="293"/>
      <c r="VUR137" s="293"/>
      <c r="VUS137" s="293"/>
      <c r="VUT137" s="293"/>
      <c r="VUU137" s="293"/>
      <c r="VUV137" s="293"/>
      <c r="VUW137" s="293"/>
      <c r="VUX137" s="293"/>
      <c r="VUY137" s="293"/>
      <c r="VUZ137" s="293"/>
      <c r="VVA137" s="293"/>
      <c r="VVB137" s="293"/>
      <c r="VVC137" s="293"/>
      <c r="VVD137" s="293"/>
      <c r="VVE137" s="293"/>
      <c r="VVF137" s="293"/>
      <c r="VVG137" s="293"/>
      <c r="VVH137" s="293"/>
      <c r="VVI137" s="293"/>
      <c r="VVJ137" s="293"/>
      <c r="VVK137" s="293"/>
      <c r="VVL137" s="293"/>
      <c r="VVM137" s="293"/>
      <c r="VVN137" s="293"/>
      <c r="VVO137" s="293"/>
      <c r="VVP137" s="293"/>
      <c r="VVQ137" s="293"/>
      <c r="VVR137" s="293"/>
      <c r="VVS137" s="293"/>
      <c r="VVT137" s="293"/>
      <c r="VVU137" s="293"/>
      <c r="VVV137" s="293"/>
      <c r="VVW137" s="293"/>
      <c r="VVX137" s="293"/>
      <c r="VVY137" s="293"/>
      <c r="VVZ137" s="293"/>
      <c r="VWA137" s="293"/>
      <c r="VWB137" s="293"/>
      <c r="VWC137" s="293"/>
      <c r="VWD137" s="293"/>
      <c r="VWE137" s="293"/>
      <c r="VWF137" s="293"/>
      <c r="VWG137" s="293"/>
      <c r="VWH137" s="293"/>
      <c r="VWI137" s="293"/>
      <c r="VWJ137" s="293"/>
      <c r="VWK137" s="293"/>
      <c r="VWL137" s="293"/>
      <c r="VWM137" s="293"/>
      <c r="VWN137" s="293"/>
      <c r="VWO137" s="293"/>
      <c r="VWP137" s="293"/>
      <c r="VWQ137" s="293"/>
      <c r="VWR137" s="293"/>
      <c r="VWS137" s="293"/>
      <c r="VWT137" s="293"/>
      <c r="VWU137" s="293"/>
      <c r="VWV137" s="293"/>
      <c r="VWW137" s="293"/>
      <c r="VWX137" s="293"/>
      <c r="VWY137" s="293"/>
      <c r="VWZ137" s="293"/>
      <c r="VXA137" s="293"/>
      <c r="VXB137" s="293"/>
      <c r="VXC137" s="293"/>
      <c r="VXD137" s="293"/>
      <c r="VXE137" s="293"/>
      <c r="VXF137" s="293"/>
      <c r="VXG137" s="293"/>
      <c r="VXH137" s="293"/>
      <c r="VXI137" s="293"/>
      <c r="VXJ137" s="293"/>
      <c r="VXK137" s="293"/>
      <c r="VXL137" s="293"/>
      <c r="VXM137" s="293"/>
      <c r="VXN137" s="293"/>
      <c r="VXO137" s="293"/>
      <c r="VXP137" s="293"/>
      <c r="VXQ137" s="293"/>
      <c r="VXR137" s="293"/>
      <c r="VXS137" s="293"/>
      <c r="VXT137" s="293"/>
      <c r="VXU137" s="293"/>
      <c r="VXV137" s="293"/>
      <c r="VXW137" s="293"/>
      <c r="VXX137" s="293"/>
      <c r="VXY137" s="293"/>
      <c r="VXZ137" s="293"/>
      <c r="VYA137" s="293"/>
      <c r="VYB137" s="293"/>
      <c r="VYC137" s="293"/>
      <c r="VYD137" s="293"/>
      <c r="VYE137" s="293"/>
      <c r="VYF137" s="293"/>
      <c r="VYG137" s="293"/>
      <c r="VYH137" s="293"/>
      <c r="VYI137" s="293"/>
      <c r="VYJ137" s="293"/>
      <c r="VYK137" s="293"/>
      <c r="VYL137" s="293"/>
      <c r="VYM137" s="293"/>
      <c r="VYN137" s="293"/>
      <c r="VYO137" s="293"/>
      <c r="VYP137" s="293"/>
      <c r="VYQ137" s="293"/>
      <c r="VYR137" s="293"/>
      <c r="VYS137" s="293"/>
      <c r="VYT137" s="293"/>
      <c r="VYU137" s="293"/>
      <c r="VYV137" s="293"/>
      <c r="VYW137" s="293"/>
      <c r="VYX137" s="293"/>
      <c r="VYY137" s="293"/>
      <c r="VYZ137" s="293"/>
      <c r="VZA137" s="293"/>
      <c r="VZB137" s="293"/>
      <c r="VZC137" s="293"/>
      <c r="VZD137" s="293"/>
      <c r="VZE137" s="293"/>
      <c r="VZF137" s="293"/>
      <c r="VZG137" s="293"/>
      <c r="VZH137" s="293"/>
      <c r="VZI137" s="293"/>
      <c r="VZJ137" s="293"/>
      <c r="VZK137" s="293"/>
      <c r="VZL137" s="293"/>
      <c r="VZM137" s="293"/>
      <c r="VZN137" s="293"/>
      <c r="VZO137" s="293"/>
      <c r="VZP137" s="293"/>
      <c r="VZQ137" s="293"/>
      <c r="VZR137" s="293"/>
      <c r="VZS137" s="293"/>
      <c r="VZT137" s="293"/>
      <c r="VZU137" s="293"/>
      <c r="VZV137" s="293"/>
      <c r="VZW137" s="293"/>
      <c r="VZX137" s="293"/>
      <c r="VZY137" s="293"/>
      <c r="VZZ137" s="293"/>
      <c r="WAA137" s="293"/>
      <c r="WAB137" s="293"/>
      <c r="WAC137" s="293"/>
      <c r="WAD137" s="293"/>
      <c r="WAE137" s="293"/>
      <c r="WAF137" s="293"/>
      <c r="WAG137" s="293"/>
      <c r="WAH137" s="293"/>
      <c r="WAI137" s="293"/>
      <c r="WAJ137" s="293"/>
      <c r="WAK137" s="293"/>
      <c r="WAL137" s="293"/>
      <c r="WAM137" s="293"/>
      <c r="WAN137" s="293"/>
      <c r="WAO137" s="293"/>
      <c r="WAP137" s="293"/>
      <c r="WAQ137" s="293"/>
      <c r="WAR137" s="293"/>
      <c r="WAS137" s="293"/>
      <c r="WAT137" s="293"/>
      <c r="WAU137" s="293"/>
      <c r="WAV137" s="293"/>
      <c r="WAW137" s="293"/>
      <c r="WAX137" s="293"/>
      <c r="WAY137" s="293"/>
      <c r="WAZ137" s="293"/>
      <c r="WBA137" s="293"/>
      <c r="WBB137" s="293"/>
      <c r="WBC137" s="293"/>
      <c r="WBD137" s="293"/>
      <c r="WBE137" s="293"/>
      <c r="WBF137" s="293"/>
      <c r="WBG137" s="293"/>
      <c r="WBH137" s="293"/>
      <c r="WBI137" s="293"/>
      <c r="WBJ137" s="293"/>
      <c r="WBK137" s="293"/>
      <c r="WBL137" s="293"/>
      <c r="WBM137" s="293"/>
      <c r="WBN137" s="293"/>
      <c r="WBO137" s="293"/>
      <c r="WBP137" s="293"/>
      <c r="WBQ137" s="293"/>
      <c r="WBR137" s="293"/>
      <c r="WBS137" s="293"/>
      <c r="WBT137" s="293"/>
      <c r="WBU137" s="293"/>
      <c r="WBV137" s="293"/>
      <c r="WBW137" s="293"/>
      <c r="WBX137" s="293"/>
      <c r="WBY137" s="293"/>
      <c r="WBZ137" s="293"/>
      <c r="WCA137" s="293"/>
      <c r="WCB137" s="293"/>
      <c r="WCC137" s="293"/>
      <c r="WCD137" s="293"/>
      <c r="WCE137" s="293"/>
      <c r="WCF137" s="293"/>
      <c r="WCG137" s="293"/>
      <c r="WCH137" s="293"/>
      <c r="WCI137" s="293"/>
      <c r="WCJ137" s="293"/>
      <c r="WCK137" s="293"/>
      <c r="WCL137" s="293"/>
      <c r="WCM137" s="293"/>
      <c r="WCN137" s="293"/>
      <c r="WCO137" s="293"/>
      <c r="WCP137" s="293"/>
      <c r="WCQ137" s="293"/>
      <c r="WCR137" s="293"/>
      <c r="WCS137" s="293"/>
      <c r="WCT137" s="293"/>
      <c r="WCU137" s="293"/>
      <c r="WCV137" s="293"/>
      <c r="WCW137" s="293"/>
      <c r="WCX137" s="293"/>
      <c r="WCY137" s="293"/>
      <c r="WCZ137" s="293"/>
      <c r="WDA137" s="293"/>
      <c r="WDB137" s="293"/>
      <c r="WDC137" s="293"/>
      <c r="WDD137" s="293"/>
      <c r="WDE137" s="293"/>
      <c r="WDF137" s="293"/>
      <c r="WDG137" s="293"/>
      <c r="WDH137" s="293"/>
      <c r="WDI137" s="293"/>
      <c r="WDJ137" s="293"/>
      <c r="WDK137" s="293"/>
      <c r="WDL137" s="293"/>
      <c r="WDM137" s="293"/>
      <c r="WDN137" s="293"/>
      <c r="WDO137" s="293"/>
      <c r="WDP137" s="293"/>
      <c r="WDQ137" s="293"/>
      <c r="WDR137" s="293"/>
      <c r="WDS137" s="293"/>
      <c r="WDT137" s="293"/>
      <c r="WDU137" s="293"/>
      <c r="WDV137" s="293"/>
      <c r="WDW137" s="293"/>
      <c r="WDX137" s="293"/>
      <c r="WDY137" s="293"/>
      <c r="WDZ137" s="293"/>
      <c r="WEA137" s="293"/>
      <c r="WEB137" s="293"/>
      <c r="WEC137" s="293"/>
      <c r="WED137" s="293"/>
      <c r="WEE137" s="293"/>
      <c r="WEF137" s="293"/>
      <c r="WEG137" s="293"/>
      <c r="WEH137" s="293"/>
      <c r="WEI137" s="293"/>
      <c r="WEJ137" s="293"/>
      <c r="WEK137" s="293"/>
      <c r="WEL137" s="293"/>
      <c r="WEM137" s="293"/>
      <c r="WEN137" s="293"/>
      <c r="WEO137" s="293"/>
      <c r="WEP137" s="293"/>
      <c r="WEQ137" s="293"/>
      <c r="WER137" s="293"/>
      <c r="WES137" s="293"/>
      <c r="WET137" s="293"/>
      <c r="WEU137" s="293"/>
      <c r="WEV137" s="293"/>
      <c r="WEW137" s="293"/>
      <c r="WEX137" s="293"/>
      <c r="WEY137" s="293"/>
      <c r="WEZ137" s="293"/>
      <c r="WFA137" s="293"/>
      <c r="WFB137" s="293"/>
      <c r="WFC137" s="293"/>
      <c r="WFD137" s="293"/>
      <c r="WFE137" s="293"/>
      <c r="WFF137" s="293"/>
      <c r="WFG137" s="293"/>
      <c r="WFH137" s="293"/>
      <c r="WFI137" s="293"/>
      <c r="WFJ137" s="293"/>
      <c r="WFK137" s="293"/>
      <c r="WFL137" s="293"/>
      <c r="WFM137" s="293"/>
      <c r="WFN137" s="293"/>
      <c r="WFO137" s="293"/>
      <c r="WFP137" s="293"/>
      <c r="WFQ137" s="293"/>
      <c r="WFR137" s="293"/>
      <c r="WFS137" s="293"/>
      <c r="WFT137" s="293"/>
      <c r="WFU137" s="293"/>
      <c r="WFV137" s="293"/>
      <c r="WFW137" s="293"/>
      <c r="WFX137" s="293"/>
      <c r="WFY137" s="293"/>
      <c r="WFZ137" s="293"/>
      <c r="WGA137" s="293"/>
      <c r="WGB137" s="293"/>
      <c r="WGC137" s="293"/>
      <c r="WGD137" s="293"/>
      <c r="WGE137" s="293"/>
      <c r="WGF137" s="293"/>
      <c r="WGG137" s="293"/>
      <c r="WGH137" s="293"/>
      <c r="WGI137" s="293"/>
      <c r="WGJ137" s="293"/>
      <c r="WGK137" s="293"/>
      <c r="WGL137" s="293"/>
      <c r="WGM137" s="293"/>
      <c r="WGN137" s="293"/>
      <c r="WGO137" s="293"/>
      <c r="WGP137" s="293"/>
      <c r="WGQ137" s="293"/>
      <c r="WGR137" s="293"/>
      <c r="WGS137" s="293"/>
      <c r="WGT137" s="293"/>
      <c r="WGU137" s="293"/>
      <c r="WGV137" s="293"/>
      <c r="WGW137" s="293"/>
      <c r="WGX137" s="293"/>
      <c r="WGY137" s="293"/>
      <c r="WGZ137" s="293"/>
      <c r="WHA137" s="293"/>
      <c r="WHB137" s="293"/>
      <c r="WHC137" s="293"/>
      <c r="WHD137" s="293"/>
      <c r="WHE137" s="293"/>
      <c r="WHF137" s="293"/>
      <c r="WHG137" s="293"/>
      <c r="WHH137" s="293"/>
      <c r="WHI137" s="293"/>
      <c r="WHJ137" s="293"/>
      <c r="WHK137" s="293"/>
      <c r="WHL137" s="293"/>
      <c r="WHM137" s="293"/>
      <c r="WHN137" s="293"/>
      <c r="WHO137" s="293"/>
      <c r="WHP137" s="293"/>
      <c r="WHQ137" s="293"/>
      <c r="WHR137" s="293"/>
      <c r="WHS137" s="293"/>
      <c r="WHT137" s="293"/>
      <c r="WHU137" s="293"/>
      <c r="WHV137" s="293"/>
      <c r="WHW137" s="293"/>
      <c r="WHX137" s="293"/>
      <c r="WHY137" s="293"/>
      <c r="WHZ137" s="293"/>
      <c r="WIA137" s="293"/>
      <c r="WIB137" s="293"/>
      <c r="WIC137" s="293"/>
      <c r="WID137" s="293"/>
      <c r="WIE137" s="293"/>
      <c r="WIF137" s="293"/>
      <c r="WIG137" s="293"/>
      <c r="WIH137" s="293"/>
      <c r="WII137" s="293"/>
      <c r="WIJ137" s="293"/>
      <c r="WIK137" s="293"/>
      <c r="WIL137" s="293"/>
      <c r="WIM137" s="293"/>
      <c r="WIN137" s="293"/>
      <c r="WIO137" s="293"/>
      <c r="WIP137" s="293"/>
      <c r="WIQ137" s="293"/>
      <c r="WIR137" s="293"/>
      <c r="WIS137" s="293"/>
      <c r="WIT137" s="293"/>
      <c r="WIU137" s="293"/>
      <c r="WIV137" s="293"/>
      <c r="WIW137" s="293"/>
      <c r="WIX137" s="293"/>
      <c r="WIY137" s="293"/>
      <c r="WIZ137" s="293"/>
      <c r="WJA137" s="293"/>
      <c r="WJB137" s="293"/>
      <c r="WJC137" s="293"/>
      <c r="WJD137" s="293"/>
      <c r="WJE137" s="293"/>
      <c r="WJF137" s="293"/>
      <c r="WJG137" s="293"/>
      <c r="WJH137" s="293"/>
      <c r="WJI137" s="293"/>
      <c r="WJJ137" s="293"/>
      <c r="WJK137" s="293"/>
      <c r="WJL137" s="293"/>
      <c r="WJM137" s="293"/>
      <c r="WJN137" s="293"/>
      <c r="WJO137" s="293"/>
      <c r="WJP137" s="293"/>
      <c r="WJQ137" s="293"/>
      <c r="WJR137" s="293"/>
      <c r="WJS137" s="293"/>
      <c r="WJT137" s="293"/>
      <c r="WJU137" s="293"/>
      <c r="WJV137" s="293"/>
      <c r="WJW137" s="293"/>
      <c r="WJX137" s="293"/>
      <c r="WJY137" s="293"/>
      <c r="WJZ137" s="293"/>
      <c r="WKA137" s="293"/>
      <c r="WKB137" s="293"/>
      <c r="WKC137" s="293"/>
      <c r="WKD137" s="293"/>
      <c r="WKE137" s="293"/>
      <c r="WKF137" s="293"/>
      <c r="WKG137" s="293"/>
      <c r="WKH137" s="293"/>
      <c r="WKI137" s="293"/>
      <c r="WKJ137" s="293"/>
      <c r="WKK137" s="293"/>
      <c r="WKL137" s="293"/>
      <c r="WKM137" s="293"/>
      <c r="WKN137" s="293"/>
      <c r="WKO137" s="293"/>
      <c r="WKP137" s="293"/>
      <c r="WKQ137" s="293"/>
      <c r="WKR137" s="293"/>
      <c r="WKS137" s="293"/>
      <c r="WKT137" s="293"/>
      <c r="WKU137" s="293"/>
      <c r="WKV137" s="293"/>
      <c r="WKW137" s="293"/>
      <c r="WKX137" s="293"/>
      <c r="WKY137" s="293"/>
      <c r="WKZ137" s="293"/>
      <c r="WLA137" s="293"/>
      <c r="WLB137" s="293"/>
      <c r="WLC137" s="293"/>
      <c r="WLD137" s="293"/>
      <c r="WLE137" s="293"/>
      <c r="WLF137" s="293"/>
      <c r="WLG137" s="293"/>
      <c r="WLH137" s="293"/>
      <c r="WLI137" s="293"/>
      <c r="WLJ137" s="293"/>
      <c r="WLK137" s="293"/>
      <c r="WLL137" s="293"/>
      <c r="WLM137" s="293"/>
      <c r="WLN137" s="293"/>
      <c r="WLO137" s="293"/>
      <c r="WLP137" s="293"/>
      <c r="WLQ137" s="293"/>
      <c r="WLR137" s="293"/>
      <c r="WLS137" s="293"/>
      <c r="WLT137" s="293"/>
      <c r="WLU137" s="293"/>
      <c r="WLV137" s="293"/>
      <c r="WLW137" s="293"/>
      <c r="WLX137" s="293"/>
      <c r="WLY137" s="293"/>
      <c r="WLZ137" s="293"/>
      <c r="WMA137" s="293"/>
      <c r="WMB137" s="293"/>
      <c r="WMC137" s="293"/>
      <c r="WMD137" s="293"/>
      <c r="WME137" s="293"/>
      <c r="WMF137" s="293"/>
      <c r="WMG137" s="293"/>
      <c r="WMH137" s="293"/>
      <c r="WMI137" s="293"/>
      <c r="WMJ137" s="293"/>
      <c r="WMK137" s="293"/>
      <c r="WML137" s="293"/>
      <c r="WMM137" s="293"/>
      <c r="WMN137" s="293"/>
      <c r="WMO137" s="293"/>
      <c r="WMP137" s="293"/>
      <c r="WMQ137" s="293"/>
      <c r="WMR137" s="293"/>
      <c r="WMS137" s="293"/>
      <c r="WMT137" s="293"/>
      <c r="WMU137" s="293"/>
      <c r="WMV137" s="293"/>
      <c r="WMW137" s="293"/>
      <c r="WMX137" s="293"/>
      <c r="WMY137" s="293"/>
      <c r="WMZ137" s="293"/>
      <c r="WNA137" s="293"/>
      <c r="WNB137" s="293"/>
      <c r="WNC137" s="293"/>
      <c r="WND137" s="293"/>
      <c r="WNE137" s="293"/>
      <c r="WNF137" s="293"/>
      <c r="WNG137" s="293"/>
      <c r="WNH137" s="293"/>
      <c r="WNI137" s="293"/>
      <c r="WNJ137" s="293"/>
      <c r="WNK137" s="293"/>
      <c r="WNL137" s="293"/>
      <c r="WNM137" s="293"/>
      <c r="WNN137" s="293"/>
      <c r="WNO137" s="293"/>
      <c r="WNP137" s="293"/>
      <c r="WNQ137" s="293"/>
      <c r="WNR137" s="293"/>
      <c r="WNS137" s="293"/>
      <c r="WNT137" s="293"/>
      <c r="WNU137" s="293"/>
      <c r="WNV137" s="293"/>
      <c r="WNW137" s="293"/>
      <c r="WNX137" s="293"/>
      <c r="WNY137" s="293"/>
      <c r="WNZ137" s="293"/>
      <c r="WOA137" s="293"/>
      <c r="WOB137" s="293"/>
      <c r="WOC137" s="293"/>
      <c r="WOD137" s="293"/>
      <c r="WOE137" s="293"/>
      <c r="WOF137" s="293"/>
      <c r="WOG137" s="293"/>
      <c r="WOH137" s="293"/>
      <c r="WOI137" s="293"/>
      <c r="WOJ137" s="293"/>
      <c r="WOK137" s="293"/>
      <c r="WOL137" s="293"/>
      <c r="WOM137" s="293"/>
      <c r="WON137" s="293"/>
      <c r="WOO137" s="293"/>
      <c r="WOP137" s="293"/>
      <c r="WOQ137" s="293"/>
      <c r="WOR137" s="293"/>
      <c r="WOS137" s="293"/>
      <c r="WOT137" s="293"/>
      <c r="WOU137" s="293"/>
      <c r="WOV137" s="293"/>
      <c r="WOW137" s="293"/>
      <c r="WOX137" s="293"/>
      <c r="WOY137" s="293"/>
      <c r="WOZ137" s="293"/>
      <c r="WPA137" s="293"/>
      <c r="WPB137" s="293"/>
      <c r="WPC137" s="293"/>
      <c r="WPD137" s="293"/>
      <c r="WPE137" s="293"/>
      <c r="WPF137" s="293"/>
      <c r="WPG137" s="293"/>
      <c r="WPH137" s="293"/>
      <c r="WPI137" s="293"/>
      <c r="WPJ137" s="293"/>
      <c r="WPK137" s="293"/>
      <c r="WPL137" s="293"/>
      <c r="WPM137" s="293"/>
      <c r="WPN137" s="293"/>
      <c r="WPO137" s="293"/>
      <c r="WPP137" s="293"/>
      <c r="WPQ137" s="293"/>
      <c r="WPR137" s="293"/>
      <c r="WPS137" s="293"/>
      <c r="WPT137" s="293"/>
      <c r="WPU137" s="293"/>
      <c r="WPV137" s="293"/>
      <c r="WPW137" s="293"/>
      <c r="WPX137" s="293"/>
      <c r="WPY137" s="293"/>
      <c r="WPZ137" s="293"/>
      <c r="WQA137" s="293"/>
      <c r="WQB137" s="293"/>
      <c r="WQC137" s="293"/>
      <c r="WQD137" s="293"/>
      <c r="WQE137" s="293"/>
      <c r="WQF137" s="293"/>
      <c r="WQG137" s="293"/>
      <c r="WQH137" s="293"/>
      <c r="WQI137" s="293"/>
      <c r="WQJ137" s="293"/>
      <c r="WQK137" s="293"/>
      <c r="WQL137" s="293"/>
      <c r="WQM137" s="293"/>
      <c r="WQN137" s="293"/>
      <c r="WQO137" s="293"/>
      <c r="WQP137" s="293"/>
      <c r="WQQ137" s="293"/>
      <c r="WQR137" s="293"/>
      <c r="WQS137" s="293"/>
      <c r="WQT137" s="293"/>
      <c r="WQU137" s="293"/>
      <c r="WQV137" s="293"/>
      <c r="WQW137" s="293"/>
      <c r="WQX137" s="293"/>
      <c r="WQY137" s="293"/>
      <c r="WQZ137" s="293"/>
      <c r="WRA137" s="293"/>
      <c r="WRB137" s="293"/>
      <c r="WRC137" s="293"/>
      <c r="WRD137" s="293"/>
      <c r="WRE137" s="293"/>
      <c r="WRF137" s="293"/>
      <c r="WRG137" s="293"/>
      <c r="WRH137" s="293"/>
      <c r="WRI137" s="293"/>
      <c r="WRJ137" s="293"/>
      <c r="WRK137" s="293"/>
      <c r="WRL137" s="293"/>
      <c r="WRM137" s="293"/>
      <c r="WRN137" s="293"/>
      <c r="WRO137" s="293"/>
      <c r="WRP137" s="293"/>
      <c r="WRQ137" s="293"/>
      <c r="WRR137" s="293"/>
      <c r="WRS137" s="293"/>
      <c r="WRT137" s="293"/>
      <c r="WRU137" s="293"/>
      <c r="WRV137" s="293"/>
      <c r="WRW137" s="293"/>
      <c r="WRX137" s="293"/>
      <c r="WRY137" s="293"/>
      <c r="WRZ137" s="293"/>
      <c r="WSA137" s="293"/>
      <c r="WSB137" s="293"/>
      <c r="WSC137" s="293"/>
      <c r="WSD137" s="293"/>
      <c r="WSE137" s="293"/>
      <c r="WSF137" s="293"/>
      <c r="WSG137" s="293"/>
      <c r="WSH137" s="293"/>
      <c r="WSI137" s="293"/>
      <c r="WSJ137" s="293"/>
      <c r="WSK137" s="293"/>
      <c r="WSL137" s="293"/>
      <c r="WSM137" s="293"/>
      <c r="WSN137" s="293"/>
      <c r="WSO137" s="293"/>
      <c r="WSP137" s="293"/>
      <c r="WSQ137" s="293"/>
      <c r="WSR137" s="293"/>
      <c r="WSS137" s="293"/>
      <c r="WST137" s="293"/>
      <c r="WSU137" s="293"/>
      <c r="WSV137" s="293"/>
      <c r="WSW137" s="293"/>
      <c r="WSX137" s="293"/>
      <c r="WSY137" s="293"/>
      <c r="WSZ137" s="293"/>
      <c r="WTA137" s="293"/>
      <c r="WTB137" s="293"/>
      <c r="WTC137" s="293"/>
      <c r="WTD137" s="293"/>
      <c r="WTE137" s="293"/>
      <c r="WTF137" s="293"/>
      <c r="WTG137" s="293"/>
      <c r="WTH137" s="293"/>
      <c r="WTI137" s="293"/>
      <c r="WTJ137" s="293"/>
      <c r="WTK137" s="293"/>
      <c r="WTL137" s="293"/>
      <c r="WTM137" s="293"/>
      <c r="WTN137" s="293"/>
      <c r="WTO137" s="293"/>
      <c r="WTP137" s="293"/>
      <c r="WTQ137" s="293"/>
      <c r="WTR137" s="293"/>
      <c r="WTS137" s="293"/>
      <c r="WTT137" s="293"/>
      <c r="WTU137" s="293"/>
      <c r="WTV137" s="293"/>
      <c r="WTW137" s="293"/>
      <c r="WTX137" s="293"/>
      <c r="WTY137" s="293"/>
      <c r="WTZ137" s="293"/>
      <c r="WUA137" s="293"/>
      <c r="WUB137" s="293"/>
      <c r="WUC137" s="293"/>
      <c r="WUD137" s="293"/>
      <c r="WUE137" s="293"/>
      <c r="WUF137" s="293"/>
      <c r="WUG137" s="293"/>
      <c r="WUH137" s="293"/>
      <c r="WUI137" s="293"/>
      <c r="WUJ137" s="293"/>
      <c r="WUK137" s="293"/>
      <c r="WUL137" s="293"/>
      <c r="WUM137" s="293"/>
      <c r="WUN137" s="293"/>
      <c r="WUO137" s="293"/>
      <c r="WUP137" s="293"/>
      <c r="WUQ137" s="293"/>
      <c r="WUR137" s="293"/>
      <c r="WUS137" s="293"/>
      <c r="WUT137" s="293"/>
      <c r="WUU137" s="293"/>
      <c r="WUV137" s="293"/>
      <c r="WUW137" s="293"/>
      <c r="WUX137" s="293"/>
      <c r="WUY137" s="293"/>
      <c r="WUZ137" s="293"/>
      <c r="WVA137" s="293"/>
      <c r="WVB137" s="293"/>
      <c r="WVC137" s="293"/>
      <c r="WVD137" s="293"/>
      <c r="WVE137" s="293"/>
      <c r="WVF137" s="293"/>
      <c r="WVG137" s="293"/>
      <c r="WVH137" s="293"/>
      <c r="WVI137" s="293"/>
      <c r="WVJ137" s="293"/>
      <c r="WVK137" s="293"/>
      <c r="WVL137" s="293"/>
      <c r="WVM137" s="293"/>
      <c r="WVN137" s="293"/>
      <c r="WVO137" s="293"/>
      <c r="WVP137" s="293"/>
      <c r="WVQ137" s="293"/>
      <c r="WVR137" s="293"/>
      <c r="WVS137" s="293"/>
      <c r="WVT137" s="293"/>
      <c r="WVU137" s="293"/>
      <c r="WVV137" s="293"/>
      <c r="WVW137" s="293"/>
      <c r="WVX137" s="293"/>
      <c r="WVY137" s="293"/>
      <c r="WVZ137" s="293"/>
      <c r="WWA137" s="293"/>
      <c r="WWB137" s="293"/>
      <c r="WWC137" s="293"/>
      <c r="WWD137" s="293"/>
      <c r="WWE137" s="293"/>
      <c r="WWF137" s="293"/>
      <c r="WWG137" s="293"/>
      <c r="WWH137" s="293"/>
      <c r="WWI137" s="293"/>
      <c r="WWJ137" s="293"/>
      <c r="WWK137" s="293"/>
      <c r="WWL137" s="293"/>
      <c r="WWM137" s="293"/>
      <c r="WWN137" s="293"/>
      <c r="WWO137" s="293"/>
      <c r="WWP137" s="293"/>
      <c r="WWQ137" s="293"/>
      <c r="WWR137" s="293"/>
      <c r="WWS137" s="293"/>
      <c r="WWT137" s="293"/>
      <c r="WWU137" s="293"/>
      <c r="WWV137" s="293"/>
      <c r="WWW137" s="293"/>
      <c r="WWX137" s="293"/>
      <c r="WWY137" s="293"/>
      <c r="WWZ137" s="293"/>
      <c r="WXA137" s="293"/>
      <c r="WXB137" s="293"/>
      <c r="WXC137" s="293"/>
      <c r="WXD137" s="293"/>
      <c r="WXE137" s="293"/>
      <c r="WXF137" s="293"/>
      <c r="WXG137" s="293"/>
      <c r="WXH137" s="293"/>
      <c r="WXI137" s="293"/>
      <c r="WXJ137" s="293"/>
      <c r="WXK137" s="293"/>
      <c r="WXL137" s="293"/>
      <c r="WXM137" s="293"/>
      <c r="WXN137" s="293"/>
      <c r="WXO137" s="293"/>
      <c r="WXP137" s="293"/>
      <c r="WXQ137" s="293"/>
      <c r="WXR137" s="293"/>
      <c r="WXS137" s="293"/>
      <c r="WXT137" s="293"/>
      <c r="WXU137" s="293"/>
      <c r="WXV137" s="293"/>
      <c r="WXW137" s="293"/>
      <c r="WXX137" s="293"/>
      <c r="WXY137" s="293"/>
      <c r="WXZ137" s="293"/>
      <c r="WYA137" s="293"/>
      <c r="WYB137" s="293"/>
      <c r="WYC137" s="293"/>
      <c r="WYD137" s="293"/>
      <c r="WYE137" s="293"/>
      <c r="WYF137" s="293"/>
      <c r="WYG137" s="293"/>
      <c r="WYH137" s="293"/>
      <c r="WYI137" s="293"/>
      <c r="WYJ137" s="293"/>
      <c r="WYK137" s="293"/>
      <c r="WYL137" s="293"/>
      <c r="WYM137" s="293"/>
      <c r="WYN137" s="293"/>
      <c r="WYO137" s="293"/>
      <c r="WYP137" s="293"/>
      <c r="WYQ137" s="293"/>
      <c r="WYR137" s="293"/>
      <c r="WYS137" s="293"/>
      <c r="WYT137" s="293"/>
      <c r="WYU137" s="293"/>
      <c r="WYV137" s="293"/>
      <c r="WYW137" s="293"/>
      <c r="WYX137" s="293"/>
      <c r="WYY137" s="293"/>
      <c r="WYZ137" s="293"/>
      <c r="WZA137" s="293"/>
      <c r="WZB137" s="293"/>
      <c r="WZC137" s="293"/>
      <c r="WZD137" s="293"/>
      <c r="WZE137" s="293"/>
      <c r="WZF137" s="293"/>
      <c r="WZG137" s="293"/>
      <c r="WZH137" s="293"/>
      <c r="WZI137" s="293"/>
      <c r="WZJ137" s="293"/>
      <c r="WZK137" s="293"/>
      <c r="WZL137" s="293"/>
      <c r="WZM137" s="293"/>
      <c r="WZN137" s="293"/>
      <c r="WZO137" s="293"/>
      <c r="WZP137" s="293"/>
      <c r="WZQ137" s="293"/>
      <c r="WZR137" s="293"/>
      <c r="WZS137" s="293"/>
      <c r="WZT137" s="293"/>
      <c r="WZU137" s="293"/>
      <c r="WZV137" s="293"/>
      <c r="WZW137" s="293"/>
      <c r="WZX137" s="293"/>
      <c r="WZY137" s="293"/>
      <c r="WZZ137" s="293"/>
      <c r="XAA137" s="293"/>
      <c r="XAB137" s="293"/>
      <c r="XAC137" s="293"/>
      <c r="XAD137" s="293"/>
      <c r="XAE137" s="293"/>
      <c r="XAF137" s="293"/>
      <c r="XAG137" s="293"/>
      <c r="XAH137" s="293"/>
      <c r="XAI137" s="293"/>
      <c r="XAJ137" s="293"/>
      <c r="XAK137" s="293"/>
      <c r="XAL137" s="293"/>
      <c r="XAM137" s="293"/>
      <c r="XAN137" s="293"/>
      <c r="XAO137" s="293"/>
      <c r="XAP137" s="293"/>
      <c r="XAQ137" s="293"/>
      <c r="XAR137" s="293"/>
      <c r="XAS137" s="293"/>
      <c r="XAT137" s="293"/>
      <c r="XAU137" s="293"/>
      <c r="XAV137" s="293"/>
      <c r="XAW137" s="293"/>
      <c r="XAX137" s="293"/>
      <c r="XAY137" s="293"/>
      <c r="XAZ137" s="293"/>
      <c r="XBA137" s="293"/>
      <c r="XBB137" s="293"/>
      <c r="XBC137" s="293"/>
      <c r="XBD137" s="293"/>
      <c r="XBE137" s="293"/>
      <c r="XBF137" s="293"/>
      <c r="XBG137" s="293"/>
      <c r="XBH137" s="293"/>
      <c r="XBI137" s="293"/>
      <c r="XBJ137" s="293"/>
      <c r="XBK137" s="293"/>
      <c r="XBL137" s="293"/>
      <c r="XBM137" s="293"/>
      <c r="XBN137" s="293"/>
      <c r="XBO137" s="293"/>
      <c r="XBP137" s="293"/>
      <c r="XBQ137" s="293"/>
      <c r="XBR137" s="293"/>
      <c r="XBS137" s="293"/>
      <c r="XBT137" s="293"/>
      <c r="XBU137" s="293"/>
      <c r="XBV137" s="293"/>
      <c r="XBW137" s="293"/>
      <c r="XBX137" s="293"/>
      <c r="XBY137" s="293"/>
      <c r="XBZ137" s="293"/>
      <c r="XCA137" s="293"/>
      <c r="XCB137" s="293"/>
      <c r="XCC137" s="293"/>
      <c r="XCD137" s="293"/>
      <c r="XCE137" s="293"/>
      <c r="XCF137" s="293"/>
      <c r="XCG137" s="293"/>
      <c r="XCH137" s="293"/>
      <c r="XCI137" s="293"/>
      <c r="XCJ137" s="293"/>
      <c r="XCK137" s="293"/>
      <c r="XCL137" s="293"/>
      <c r="XCM137" s="293"/>
      <c r="XCN137" s="293"/>
      <c r="XCO137" s="293"/>
      <c r="XCP137" s="293"/>
      <c r="XCQ137" s="293"/>
      <c r="XCR137" s="293"/>
      <c r="XCS137" s="293"/>
      <c r="XCT137" s="293"/>
      <c r="XCU137" s="293"/>
      <c r="XCV137" s="293"/>
      <c r="XCW137" s="293"/>
      <c r="XCX137" s="293"/>
      <c r="XCY137" s="293"/>
      <c r="XCZ137" s="293"/>
      <c r="XDA137" s="293"/>
      <c r="XDB137" s="293"/>
      <c r="XDC137" s="293"/>
      <c r="XDD137" s="293"/>
      <c r="XDE137" s="293"/>
      <c r="XDF137" s="293"/>
      <c r="XDG137" s="293"/>
      <c r="XDH137" s="293"/>
      <c r="XDI137" s="293"/>
      <c r="XDJ137" s="293"/>
      <c r="XDK137" s="293"/>
      <c r="XDL137" s="293"/>
      <c r="XDM137" s="293"/>
      <c r="XDN137" s="293"/>
      <c r="XDO137" s="293"/>
      <c r="XDP137" s="293"/>
      <c r="XDQ137" s="293"/>
      <c r="XDR137" s="293"/>
      <c r="XDS137" s="293"/>
      <c r="XDT137" s="293"/>
      <c r="XDU137" s="293"/>
      <c r="XDV137" s="293"/>
      <c r="XDW137" s="293"/>
      <c r="XDX137" s="293"/>
      <c r="XDY137" s="293"/>
      <c r="XDZ137" s="293"/>
      <c r="XEA137" s="293"/>
      <c r="XEB137" s="293"/>
      <c r="XEC137" s="293"/>
      <c r="XED137" s="293"/>
      <c r="XEE137" s="293"/>
      <c r="XEF137" s="293"/>
      <c r="XEG137" s="293"/>
      <c r="XEH137" s="293"/>
      <c r="XEI137" s="293"/>
      <c r="XEJ137" s="293"/>
      <c r="XEK137" s="293"/>
      <c r="XEL137" s="293"/>
      <c r="XEM137" s="293"/>
      <c r="XEN137" s="293"/>
      <c r="XEO137" s="293"/>
      <c r="XEP137" s="293"/>
      <c r="XEQ137" s="293"/>
      <c r="XER137" s="293"/>
      <c r="XES137" s="293"/>
      <c r="XET137" s="293"/>
      <c r="XEU137" s="293"/>
      <c r="XEV137" s="293"/>
      <c r="XEW137" s="293"/>
      <c r="XEX137" s="293"/>
      <c r="XEY137" s="293"/>
      <c r="XEZ137" s="293"/>
      <c r="XFA137" s="293"/>
      <c r="XFB137" s="293"/>
      <c r="XFC137" s="293"/>
      <c r="XFD137" s="293"/>
    </row>
    <row r="138" spans="1:16384" ht="22.5" customHeight="1" x14ac:dyDescent="0.3">
      <c r="A138" s="156"/>
      <c r="B138" s="293"/>
      <c r="C138" s="293"/>
      <c r="D138" s="293"/>
      <c r="E138" s="293"/>
      <c r="F138" s="293"/>
      <c r="G138" s="293"/>
      <c r="H138" s="293"/>
      <c r="I138" s="293"/>
      <c r="J138" s="293"/>
      <c r="K138" s="293"/>
      <c r="L138" s="293"/>
      <c r="M138" s="293"/>
      <c r="N138" s="293"/>
      <c r="O138" s="293"/>
      <c r="P138" s="293"/>
      <c r="Q138" s="293"/>
      <c r="R138" s="293"/>
      <c r="S138" s="293"/>
      <c r="T138" s="293"/>
      <c r="U138" s="293"/>
      <c r="V138" s="293"/>
      <c r="W138" s="293"/>
      <c r="X138" s="293"/>
      <c r="Y138" s="293"/>
      <c r="Z138" s="293"/>
      <c r="AA138" s="293"/>
      <c r="AB138" s="293"/>
      <c r="AC138" s="293"/>
      <c r="AD138" s="293"/>
      <c r="AE138" s="293"/>
      <c r="AF138" s="293"/>
      <c r="AG138" s="293"/>
      <c r="AH138" s="293"/>
      <c r="AI138" s="293"/>
      <c r="AJ138" s="293"/>
      <c r="AK138" s="293"/>
      <c r="AL138" s="293"/>
      <c r="AM138" s="293"/>
      <c r="AN138" s="293"/>
      <c r="AO138" s="293"/>
      <c r="AP138" s="293"/>
      <c r="AQ138" s="293"/>
      <c r="AR138" s="293"/>
      <c r="AS138" s="293"/>
      <c r="AT138" s="293"/>
      <c r="AU138" s="293"/>
      <c r="AV138" s="293"/>
      <c r="AW138" s="293"/>
      <c r="AX138" s="293"/>
      <c r="AY138" s="293"/>
      <c r="AZ138" s="293"/>
      <c r="BA138" s="293"/>
      <c r="BB138" s="293"/>
      <c r="BC138" s="293"/>
      <c r="BD138" s="293"/>
      <c r="BE138" s="293"/>
      <c r="BF138" s="293"/>
      <c r="BG138" s="293"/>
      <c r="BH138" s="293"/>
      <c r="BI138" s="293"/>
      <c r="BJ138" s="293"/>
      <c r="BK138" s="293"/>
      <c r="BL138" s="293"/>
      <c r="BM138" s="293"/>
      <c r="BN138" s="293"/>
      <c r="BO138" s="293"/>
      <c r="BP138" s="293"/>
      <c r="BQ138" s="293"/>
      <c r="BR138" s="293"/>
      <c r="BS138" s="293"/>
      <c r="BT138" s="293"/>
      <c r="BU138" s="293"/>
      <c r="BV138" s="293"/>
      <c r="BW138" s="293"/>
      <c r="BX138" s="293"/>
      <c r="BY138" s="293"/>
      <c r="BZ138" s="293"/>
      <c r="CA138" s="293"/>
      <c r="CB138" s="293"/>
      <c r="CC138" s="293"/>
      <c r="CD138" s="293"/>
      <c r="CE138" s="293"/>
      <c r="CF138" s="293"/>
      <c r="CG138" s="293"/>
      <c r="CH138" s="293"/>
      <c r="CI138" s="293"/>
      <c r="CJ138" s="293"/>
      <c r="CK138" s="293"/>
      <c r="CL138" s="293"/>
      <c r="CM138" s="293"/>
      <c r="CN138" s="293"/>
      <c r="CO138" s="293"/>
      <c r="CP138" s="293"/>
      <c r="CQ138" s="293"/>
      <c r="CR138" s="293"/>
      <c r="CS138" s="293"/>
      <c r="CT138" s="293"/>
      <c r="CU138" s="293"/>
      <c r="CV138" s="293"/>
      <c r="CW138" s="293"/>
      <c r="CX138" s="293"/>
      <c r="CY138" s="293"/>
      <c r="CZ138" s="293"/>
      <c r="DA138" s="293"/>
      <c r="DB138" s="293"/>
      <c r="DC138" s="293"/>
      <c r="DD138" s="293"/>
      <c r="DE138" s="293"/>
      <c r="DF138" s="293"/>
      <c r="DG138" s="293"/>
      <c r="DH138" s="293"/>
      <c r="DI138" s="293"/>
      <c r="DJ138" s="293"/>
      <c r="DK138" s="293"/>
      <c r="DL138" s="293"/>
      <c r="DM138" s="293"/>
      <c r="DN138" s="293"/>
      <c r="DO138" s="293"/>
      <c r="DP138" s="293"/>
      <c r="DQ138" s="293"/>
      <c r="DR138" s="293"/>
      <c r="DS138" s="293"/>
      <c r="DT138" s="293"/>
      <c r="DU138" s="293"/>
      <c r="DV138" s="293"/>
      <c r="DW138" s="293"/>
      <c r="DX138" s="293"/>
      <c r="DY138" s="293"/>
      <c r="DZ138" s="293"/>
      <c r="EA138" s="293"/>
      <c r="EB138" s="293"/>
      <c r="EC138" s="293"/>
      <c r="ED138" s="293"/>
      <c r="EE138" s="293"/>
      <c r="EF138" s="293"/>
      <c r="EG138" s="293"/>
      <c r="EH138" s="293"/>
      <c r="EI138" s="293"/>
      <c r="EJ138" s="293"/>
      <c r="EK138" s="293"/>
      <c r="EL138" s="293"/>
      <c r="EM138" s="293"/>
      <c r="EN138" s="293"/>
      <c r="EO138" s="293"/>
      <c r="EP138" s="293"/>
      <c r="EQ138" s="293"/>
      <c r="ER138" s="293"/>
      <c r="ES138" s="293"/>
      <c r="ET138" s="293"/>
      <c r="EU138" s="293"/>
      <c r="EV138" s="293"/>
      <c r="EW138" s="293"/>
      <c r="EX138" s="293"/>
      <c r="EY138" s="293"/>
      <c r="EZ138" s="293"/>
      <c r="FA138" s="293"/>
      <c r="FB138" s="293"/>
      <c r="FC138" s="293"/>
      <c r="FD138" s="293"/>
      <c r="FE138" s="293"/>
      <c r="FF138" s="293"/>
      <c r="FG138" s="293"/>
      <c r="FH138" s="293"/>
      <c r="FI138" s="293"/>
      <c r="FJ138" s="293"/>
      <c r="FK138" s="293"/>
      <c r="FL138" s="293"/>
      <c r="FM138" s="293"/>
      <c r="FN138" s="293"/>
      <c r="FO138" s="293"/>
      <c r="FP138" s="293"/>
      <c r="FQ138" s="293"/>
      <c r="FR138" s="293"/>
      <c r="FS138" s="293"/>
      <c r="FT138" s="293"/>
      <c r="FU138" s="293"/>
      <c r="FV138" s="293"/>
      <c r="FW138" s="293"/>
      <c r="FX138" s="293"/>
      <c r="FY138" s="293"/>
      <c r="FZ138" s="293"/>
      <c r="GA138" s="293"/>
      <c r="GB138" s="293"/>
      <c r="GC138" s="293"/>
      <c r="GD138" s="293"/>
      <c r="GE138" s="293"/>
      <c r="GF138" s="293"/>
      <c r="GG138" s="293"/>
      <c r="GH138" s="293"/>
      <c r="GI138" s="293"/>
      <c r="GJ138" s="293"/>
      <c r="GK138" s="293"/>
      <c r="GL138" s="293"/>
      <c r="GM138" s="293"/>
      <c r="GN138" s="293"/>
      <c r="GO138" s="293"/>
      <c r="GP138" s="293"/>
      <c r="GQ138" s="293"/>
      <c r="GR138" s="293"/>
      <c r="GS138" s="293"/>
      <c r="GT138" s="293"/>
      <c r="GU138" s="293"/>
      <c r="GV138" s="293"/>
      <c r="GW138" s="293"/>
      <c r="GX138" s="293"/>
      <c r="GY138" s="293"/>
      <c r="GZ138" s="293"/>
      <c r="HA138" s="293"/>
      <c r="HB138" s="293"/>
      <c r="HC138" s="293"/>
      <c r="HD138" s="293"/>
      <c r="HE138" s="293"/>
      <c r="HF138" s="293"/>
      <c r="HG138" s="293"/>
      <c r="HH138" s="293"/>
      <c r="HI138" s="293"/>
      <c r="HJ138" s="293"/>
      <c r="HK138" s="293"/>
      <c r="HL138" s="293"/>
      <c r="HM138" s="293"/>
      <c r="HN138" s="293"/>
      <c r="HO138" s="293"/>
      <c r="HP138" s="293"/>
      <c r="HQ138" s="293"/>
      <c r="HR138" s="293"/>
      <c r="HS138" s="293"/>
      <c r="HT138" s="293"/>
      <c r="HU138" s="293"/>
      <c r="HV138" s="293"/>
      <c r="HW138" s="293"/>
      <c r="HX138" s="293"/>
      <c r="HY138" s="293"/>
      <c r="HZ138" s="293"/>
      <c r="IA138" s="293"/>
      <c r="IB138" s="293"/>
      <c r="IC138" s="293"/>
      <c r="ID138" s="293"/>
      <c r="IE138" s="293"/>
      <c r="IF138" s="293"/>
      <c r="IG138" s="293"/>
      <c r="IH138" s="293"/>
      <c r="II138" s="293"/>
      <c r="IJ138" s="293"/>
      <c r="IK138" s="293"/>
      <c r="IL138" s="293"/>
      <c r="IM138" s="293"/>
      <c r="IN138" s="293"/>
      <c r="IO138" s="293"/>
      <c r="IP138" s="293"/>
      <c r="IQ138" s="293"/>
      <c r="IR138" s="293"/>
      <c r="IS138" s="293"/>
      <c r="IT138" s="293"/>
      <c r="IU138" s="293"/>
      <c r="IV138" s="293"/>
      <c r="IW138" s="293"/>
      <c r="IX138" s="293"/>
      <c r="IY138" s="293"/>
      <c r="IZ138" s="293"/>
      <c r="JA138" s="293"/>
      <c r="JB138" s="293"/>
      <c r="JC138" s="293"/>
      <c r="JD138" s="293"/>
      <c r="JE138" s="293"/>
      <c r="JF138" s="293"/>
      <c r="JG138" s="293"/>
      <c r="JH138" s="293"/>
      <c r="JI138" s="293"/>
      <c r="JJ138" s="293"/>
      <c r="JK138" s="293"/>
      <c r="JL138" s="293"/>
      <c r="JM138" s="293"/>
      <c r="JN138" s="293"/>
      <c r="JO138" s="293"/>
      <c r="JP138" s="293"/>
      <c r="JQ138" s="293"/>
      <c r="JR138" s="293"/>
      <c r="JS138" s="293"/>
      <c r="JT138" s="293"/>
      <c r="JU138" s="293"/>
      <c r="JV138" s="293"/>
      <c r="JW138" s="293"/>
      <c r="JX138" s="293"/>
      <c r="JY138" s="293"/>
      <c r="JZ138" s="293"/>
      <c r="KA138" s="293"/>
      <c r="KB138" s="293"/>
      <c r="KC138" s="293"/>
      <c r="KD138" s="293"/>
      <c r="KE138" s="293"/>
      <c r="KF138" s="293"/>
      <c r="KG138" s="293"/>
      <c r="KH138" s="293"/>
      <c r="KI138" s="293"/>
      <c r="KJ138" s="293"/>
      <c r="KK138" s="293"/>
      <c r="KL138" s="293"/>
      <c r="KM138" s="293"/>
      <c r="KN138" s="293"/>
      <c r="KO138" s="293"/>
      <c r="KP138" s="293"/>
      <c r="KQ138" s="293"/>
      <c r="KR138" s="293"/>
      <c r="KS138" s="293"/>
      <c r="KT138" s="293"/>
      <c r="KU138" s="293"/>
      <c r="KV138" s="293"/>
      <c r="KW138" s="293"/>
      <c r="KX138" s="293"/>
      <c r="KY138" s="293"/>
      <c r="KZ138" s="293"/>
      <c r="LA138" s="293"/>
      <c r="LB138" s="293"/>
      <c r="LC138" s="293"/>
      <c r="LD138" s="293"/>
      <c r="LE138" s="293"/>
      <c r="LF138" s="293"/>
      <c r="LG138" s="293"/>
      <c r="LH138" s="293"/>
      <c r="LI138" s="293"/>
      <c r="LJ138" s="293"/>
      <c r="LK138" s="293"/>
      <c r="LL138" s="293"/>
      <c r="LM138" s="293"/>
      <c r="LN138" s="293"/>
      <c r="LO138" s="293"/>
      <c r="LP138" s="293"/>
      <c r="LQ138" s="293"/>
      <c r="LR138" s="293"/>
      <c r="LS138" s="293"/>
      <c r="LT138" s="293"/>
      <c r="LU138" s="293"/>
      <c r="LV138" s="293"/>
      <c r="LW138" s="293"/>
      <c r="LX138" s="293"/>
      <c r="LY138" s="293"/>
      <c r="LZ138" s="293"/>
      <c r="MA138" s="293"/>
      <c r="MB138" s="293"/>
      <c r="MC138" s="293"/>
      <c r="MD138" s="293"/>
      <c r="ME138" s="293"/>
      <c r="MF138" s="293"/>
      <c r="MG138" s="293"/>
      <c r="MH138" s="293"/>
      <c r="MI138" s="293"/>
      <c r="MJ138" s="293"/>
      <c r="MK138" s="293"/>
      <c r="ML138" s="293"/>
      <c r="MM138" s="293"/>
      <c r="MN138" s="293"/>
      <c r="MO138" s="293"/>
      <c r="MP138" s="293"/>
      <c r="MQ138" s="293"/>
      <c r="MR138" s="293"/>
      <c r="MS138" s="293"/>
      <c r="MT138" s="293"/>
      <c r="MU138" s="293"/>
      <c r="MV138" s="293"/>
      <c r="MW138" s="293"/>
      <c r="MX138" s="293"/>
      <c r="MY138" s="293"/>
      <c r="MZ138" s="293"/>
      <c r="NA138" s="293"/>
      <c r="NB138" s="293"/>
      <c r="NC138" s="293"/>
      <c r="ND138" s="293"/>
      <c r="NE138" s="293"/>
      <c r="NF138" s="293"/>
      <c r="NG138" s="293"/>
      <c r="NH138" s="293"/>
      <c r="NI138" s="293"/>
      <c r="NJ138" s="293"/>
      <c r="NK138" s="293"/>
      <c r="NL138" s="293"/>
      <c r="NM138" s="293"/>
      <c r="NN138" s="293"/>
      <c r="NO138" s="293"/>
      <c r="NP138" s="293"/>
      <c r="NQ138" s="293"/>
      <c r="NR138" s="293"/>
      <c r="NS138" s="293"/>
      <c r="NT138" s="293"/>
      <c r="NU138" s="293"/>
      <c r="NV138" s="293"/>
      <c r="NW138" s="293"/>
      <c r="NX138" s="293"/>
      <c r="NY138" s="293"/>
      <c r="NZ138" s="293"/>
      <c r="OA138" s="293"/>
      <c r="OB138" s="293"/>
      <c r="OC138" s="293"/>
      <c r="OD138" s="293"/>
      <c r="OE138" s="293"/>
      <c r="OF138" s="293"/>
      <c r="OG138" s="293"/>
      <c r="OH138" s="293"/>
      <c r="OI138" s="293"/>
      <c r="OJ138" s="293"/>
      <c r="OK138" s="293"/>
      <c r="OL138" s="293"/>
      <c r="OM138" s="293"/>
      <c r="ON138" s="293"/>
      <c r="OO138" s="293"/>
      <c r="OP138" s="293"/>
      <c r="OQ138" s="293"/>
      <c r="OR138" s="293"/>
      <c r="OS138" s="293"/>
      <c r="OT138" s="293"/>
      <c r="OU138" s="293"/>
      <c r="OV138" s="293"/>
      <c r="OW138" s="293"/>
      <c r="OX138" s="293"/>
      <c r="OY138" s="293"/>
      <c r="OZ138" s="293"/>
      <c r="PA138" s="293"/>
      <c r="PB138" s="293"/>
      <c r="PC138" s="293"/>
      <c r="PD138" s="293"/>
      <c r="PE138" s="293"/>
      <c r="PF138" s="293"/>
      <c r="PG138" s="293"/>
      <c r="PH138" s="293"/>
      <c r="PI138" s="293"/>
      <c r="PJ138" s="293"/>
      <c r="PK138" s="293"/>
      <c r="PL138" s="293"/>
      <c r="PM138" s="293"/>
      <c r="PN138" s="293"/>
      <c r="PO138" s="293"/>
      <c r="PP138" s="293"/>
      <c r="PQ138" s="293"/>
      <c r="PR138" s="293"/>
      <c r="PS138" s="293"/>
      <c r="PT138" s="293"/>
      <c r="PU138" s="293"/>
      <c r="PV138" s="293"/>
      <c r="PW138" s="293"/>
      <c r="PX138" s="293"/>
      <c r="PY138" s="293"/>
      <c r="PZ138" s="293"/>
      <c r="QA138" s="293"/>
      <c r="QB138" s="293"/>
      <c r="QC138" s="293"/>
      <c r="QD138" s="293"/>
      <c r="QE138" s="293"/>
      <c r="QF138" s="293"/>
      <c r="QG138" s="293"/>
      <c r="QH138" s="293"/>
      <c r="QI138" s="293"/>
      <c r="QJ138" s="293"/>
      <c r="QK138" s="293"/>
      <c r="QL138" s="293"/>
      <c r="QM138" s="293"/>
      <c r="QN138" s="293"/>
      <c r="QO138" s="293"/>
      <c r="QP138" s="293"/>
      <c r="QQ138" s="293"/>
      <c r="QR138" s="293"/>
      <c r="QS138" s="293"/>
      <c r="QT138" s="293"/>
      <c r="QU138" s="293"/>
      <c r="QV138" s="293"/>
      <c r="QW138" s="293"/>
      <c r="QX138" s="293"/>
      <c r="QY138" s="293"/>
      <c r="QZ138" s="293"/>
      <c r="RA138" s="293"/>
      <c r="RB138" s="293"/>
      <c r="RC138" s="293"/>
      <c r="RD138" s="293"/>
      <c r="RE138" s="293"/>
      <c r="RF138" s="293"/>
      <c r="RG138" s="293"/>
      <c r="RH138" s="293"/>
      <c r="RI138" s="293"/>
      <c r="RJ138" s="293"/>
      <c r="RK138" s="293"/>
      <c r="RL138" s="293"/>
      <c r="RM138" s="293"/>
      <c r="RN138" s="293"/>
      <c r="RO138" s="293"/>
      <c r="RP138" s="293"/>
      <c r="RQ138" s="293"/>
      <c r="RR138" s="293"/>
      <c r="RS138" s="293"/>
      <c r="RT138" s="293"/>
      <c r="RU138" s="293"/>
      <c r="RV138" s="293"/>
      <c r="RW138" s="293"/>
      <c r="RX138" s="293"/>
      <c r="RY138" s="293"/>
      <c r="RZ138" s="293"/>
      <c r="SA138" s="293"/>
      <c r="SB138" s="293"/>
      <c r="SC138" s="293"/>
      <c r="SD138" s="293"/>
      <c r="SE138" s="293"/>
      <c r="SF138" s="293"/>
      <c r="SG138" s="293"/>
      <c r="SH138" s="293"/>
      <c r="SI138" s="293"/>
      <c r="SJ138" s="293"/>
      <c r="SK138" s="293"/>
      <c r="SL138" s="293"/>
      <c r="SM138" s="293"/>
      <c r="SN138" s="293"/>
      <c r="SO138" s="293"/>
      <c r="SP138" s="293"/>
      <c r="SQ138" s="293"/>
      <c r="SR138" s="293"/>
      <c r="SS138" s="293"/>
      <c r="ST138" s="293"/>
      <c r="SU138" s="293"/>
      <c r="SV138" s="293"/>
      <c r="SW138" s="293"/>
      <c r="SX138" s="293"/>
      <c r="SY138" s="293"/>
      <c r="SZ138" s="293"/>
      <c r="TA138" s="293"/>
      <c r="TB138" s="293"/>
      <c r="TC138" s="293"/>
      <c r="TD138" s="293"/>
      <c r="TE138" s="293"/>
      <c r="TF138" s="293"/>
      <c r="TG138" s="293"/>
      <c r="TH138" s="293"/>
      <c r="TI138" s="293"/>
      <c r="TJ138" s="293"/>
      <c r="TK138" s="293"/>
      <c r="TL138" s="293"/>
      <c r="TM138" s="293"/>
      <c r="TN138" s="293"/>
      <c r="TO138" s="293"/>
      <c r="TP138" s="293"/>
      <c r="TQ138" s="293"/>
      <c r="TR138" s="293"/>
      <c r="TS138" s="293"/>
      <c r="TT138" s="293"/>
      <c r="TU138" s="293"/>
      <c r="TV138" s="293"/>
      <c r="TW138" s="293"/>
      <c r="TX138" s="293"/>
      <c r="TY138" s="293"/>
      <c r="TZ138" s="293"/>
      <c r="UA138" s="293"/>
      <c r="UB138" s="293"/>
      <c r="UC138" s="293"/>
      <c r="UD138" s="293"/>
      <c r="UE138" s="293"/>
      <c r="UF138" s="293"/>
      <c r="UG138" s="293"/>
      <c r="UH138" s="293"/>
      <c r="UI138" s="293"/>
      <c r="UJ138" s="293"/>
      <c r="UK138" s="293"/>
      <c r="UL138" s="293"/>
      <c r="UM138" s="293"/>
      <c r="UN138" s="293"/>
      <c r="UO138" s="293"/>
      <c r="UP138" s="293"/>
      <c r="UQ138" s="293"/>
      <c r="UR138" s="293"/>
      <c r="US138" s="293"/>
      <c r="UT138" s="293"/>
      <c r="UU138" s="293"/>
      <c r="UV138" s="293"/>
      <c r="UW138" s="293"/>
      <c r="UX138" s="293"/>
      <c r="UY138" s="293"/>
      <c r="UZ138" s="293"/>
      <c r="VA138" s="293"/>
      <c r="VB138" s="293"/>
      <c r="VC138" s="293"/>
      <c r="VD138" s="293"/>
      <c r="VE138" s="293"/>
      <c r="VF138" s="293"/>
      <c r="VG138" s="293"/>
      <c r="VH138" s="293"/>
      <c r="VI138" s="293"/>
      <c r="VJ138" s="293"/>
      <c r="VK138" s="293"/>
      <c r="VL138" s="293"/>
      <c r="VM138" s="293"/>
      <c r="VN138" s="293"/>
      <c r="VO138" s="293"/>
      <c r="VP138" s="293"/>
      <c r="VQ138" s="293"/>
      <c r="VR138" s="293"/>
      <c r="VS138" s="293"/>
      <c r="VT138" s="293"/>
      <c r="VU138" s="293"/>
      <c r="VV138" s="293"/>
      <c r="VW138" s="293"/>
      <c r="VX138" s="293"/>
      <c r="VY138" s="293"/>
      <c r="VZ138" s="293"/>
      <c r="WA138" s="293"/>
      <c r="WB138" s="293"/>
      <c r="WC138" s="293"/>
      <c r="WD138" s="293"/>
      <c r="WE138" s="293"/>
      <c r="WF138" s="293"/>
      <c r="WG138" s="293"/>
      <c r="WH138" s="293"/>
      <c r="WI138" s="293"/>
      <c r="WJ138" s="293"/>
      <c r="WK138" s="293"/>
      <c r="WL138" s="293"/>
      <c r="WM138" s="293"/>
      <c r="WN138" s="293"/>
      <c r="WO138" s="293"/>
      <c r="WP138" s="293"/>
      <c r="WQ138" s="293"/>
      <c r="WR138" s="293"/>
      <c r="WS138" s="293"/>
      <c r="WT138" s="293"/>
      <c r="WU138" s="293"/>
      <c r="WV138" s="293"/>
      <c r="WW138" s="293"/>
      <c r="WX138" s="293"/>
      <c r="WY138" s="293"/>
      <c r="WZ138" s="293"/>
      <c r="XA138" s="293"/>
      <c r="XB138" s="293"/>
      <c r="XC138" s="293"/>
      <c r="XD138" s="293"/>
      <c r="XE138" s="293"/>
      <c r="XF138" s="293"/>
      <c r="XG138" s="293"/>
      <c r="XH138" s="293"/>
      <c r="XI138" s="293"/>
      <c r="XJ138" s="293"/>
      <c r="XK138" s="293"/>
      <c r="XL138" s="293"/>
      <c r="XM138" s="293"/>
      <c r="XN138" s="293"/>
      <c r="XO138" s="293"/>
      <c r="XP138" s="293"/>
      <c r="XQ138" s="293"/>
      <c r="XR138" s="293"/>
      <c r="XS138" s="293"/>
      <c r="XT138" s="293"/>
      <c r="XU138" s="293"/>
      <c r="XV138" s="293"/>
      <c r="XW138" s="293"/>
      <c r="XX138" s="293"/>
      <c r="XY138" s="293"/>
      <c r="XZ138" s="293"/>
      <c r="YA138" s="293"/>
      <c r="YB138" s="293"/>
      <c r="YC138" s="293"/>
      <c r="YD138" s="293"/>
      <c r="YE138" s="293"/>
      <c r="YF138" s="293"/>
      <c r="YG138" s="293"/>
      <c r="YH138" s="293"/>
      <c r="YI138" s="293"/>
      <c r="YJ138" s="293"/>
      <c r="YK138" s="293"/>
      <c r="YL138" s="293"/>
      <c r="YM138" s="293"/>
      <c r="YN138" s="293"/>
      <c r="YO138" s="293"/>
      <c r="YP138" s="293"/>
      <c r="YQ138" s="293"/>
      <c r="YR138" s="293"/>
      <c r="YS138" s="293"/>
      <c r="YT138" s="293"/>
      <c r="YU138" s="293"/>
      <c r="YV138" s="293"/>
      <c r="YW138" s="293"/>
      <c r="YX138" s="293"/>
      <c r="YY138" s="293"/>
      <c r="YZ138" s="293"/>
      <c r="ZA138" s="293"/>
      <c r="ZB138" s="293"/>
      <c r="ZC138" s="293"/>
      <c r="ZD138" s="293"/>
      <c r="ZE138" s="293"/>
      <c r="ZF138" s="293"/>
      <c r="ZG138" s="293"/>
      <c r="ZH138" s="293"/>
      <c r="ZI138" s="293"/>
      <c r="ZJ138" s="293"/>
      <c r="ZK138" s="293"/>
      <c r="ZL138" s="293"/>
      <c r="ZM138" s="293"/>
      <c r="ZN138" s="293"/>
      <c r="ZO138" s="293"/>
      <c r="ZP138" s="293"/>
      <c r="ZQ138" s="293"/>
      <c r="ZR138" s="293"/>
      <c r="ZS138" s="293"/>
      <c r="ZT138" s="293"/>
      <c r="ZU138" s="293"/>
      <c r="ZV138" s="293"/>
      <c r="ZW138" s="293"/>
      <c r="ZX138" s="293"/>
      <c r="ZY138" s="293"/>
      <c r="ZZ138" s="293"/>
      <c r="AAA138" s="293"/>
      <c r="AAB138" s="293"/>
      <c r="AAC138" s="293"/>
      <c r="AAD138" s="293"/>
      <c r="AAE138" s="293"/>
      <c r="AAF138" s="293"/>
      <c r="AAG138" s="293"/>
      <c r="AAH138" s="293"/>
      <c r="AAI138" s="293"/>
      <c r="AAJ138" s="293"/>
      <c r="AAK138" s="293"/>
      <c r="AAL138" s="293"/>
      <c r="AAM138" s="293"/>
      <c r="AAN138" s="293"/>
      <c r="AAO138" s="293"/>
      <c r="AAP138" s="293"/>
      <c r="AAQ138" s="293"/>
      <c r="AAR138" s="293"/>
      <c r="AAS138" s="293"/>
      <c r="AAT138" s="293"/>
      <c r="AAU138" s="293"/>
      <c r="AAV138" s="293"/>
      <c r="AAW138" s="293"/>
      <c r="AAX138" s="293"/>
      <c r="AAY138" s="293"/>
      <c r="AAZ138" s="293"/>
      <c r="ABA138" s="293"/>
      <c r="ABB138" s="293"/>
      <c r="ABC138" s="293"/>
      <c r="ABD138" s="293"/>
      <c r="ABE138" s="293"/>
      <c r="ABF138" s="293"/>
      <c r="ABG138" s="293"/>
      <c r="ABH138" s="293"/>
      <c r="ABI138" s="293"/>
      <c r="ABJ138" s="293"/>
      <c r="ABK138" s="293"/>
      <c r="ABL138" s="293"/>
      <c r="ABM138" s="293"/>
      <c r="ABN138" s="293"/>
      <c r="ABO138" s="293"/>
      <c r="ABP138" s="293"/>
      <c r="ABQ138" s="293"/>
      <c r="ABR138" s="293"/>
      <c r="ABS138" s="293"/>
      <c r="ABT138" s="293"/>
      <c r="ABU138" s="293"/>
      <c r="ABV138" s="293"/>
      <c r="ABW138" s="293"/>
      <c r="ABX138" s="293"/>
      <c r="ABY138" s="293"/>
      <c r="ABZ138" s="293"/>
      <c r="ACA138" s="293"/>
      <c r="ACB138" s="293"/>
      <c r="ACC138" s="293"/>
      <c r="ACD138" s="293"/>
      <c r="ACE138" s="293"/>
      <c r="ACF138" s="293"/>
      <c r="ACG138" s="293"/>
      <c r="ACH138" s="293"/>
      <c r="ACI138" s="293"/>
      <c r="ACJ138" s="293"/>
      <c r="ACK138" s="293"/>
      <c r="ACL138" s="293"/>
      <c r="ACM138" s="293"/>
      <c r="ACN138" s="293"/>
      <c r="ACO138" s="293"/>
      <c r="ACP138" s="293"/>
      <c r="ACQ138" s="293"/>
      <c r="ACR138" s="293"/>
      <c r="ACS138" s="293"/>
      <c r="ACT138" s="293"/>
      <c r="ACU138" s="293"/>
      <c r="ACV138" s="293"/>
      <c r="ACW138" s="293"/>
      <c r="ACX138" s="293"/>
      <c r="ACY138" s="293"/>
      <c r="ACZ138" s="293"/>
      <c r="ADA138" s="293"/>
      <c r="ADB138" s="293"/>
      <c r="ADC138" s="293"/>
      <c r="ADD138" s="293"/>
      <c r="ADE138" s="293"/>
      <c r="ADF138" s="293"/>
      <c r="ADG138" s="293"/>
      <c r="ADH138" s="293"/>
      <c r="ADI138" s="293"/>
      <c r="ADJ138" s="293"/>
      <c r="ADK138" s="293"/>
      <c r="ADL138" s="293"/>
      <c r="ADM138" s="293"/>
      <c r="ADN138" s="293"/>
      <c r="ADO138" s="293"/>
      <c r="ADP138" s="293"/>
      <c r="ADQ138" s="293"/>
      <c r="ADR138" s="293"/>
      <c r="ADS138" s="293"/>
      <c r="ADT138" s="293"/>
      <c r="ADU138" s="293"/>
      <c r="ADV138" s="293"/>
      <c r="ADW138" s="293"/>
      <c r="ADX138" s="293"/>
      <c r="ADY138" s="293"/>
      <c r="ADZ138" s="293"/>
      <c r="AEA138" s="293"/>
      <c r="AEB138" s="293"/>
      <c r="AEC138" s="293"/>
      <c r="AED138" s="293"/>
      <c r="AEE138" s="293"/>
      <c r="AEF138" s="293"/>
      <c r="AEG138" s="293"/>
      <c r="AEH138" s="293"/>
      <c r="AEI138" s="293"/>
      <c r="AEJ138" s="293"/>
      <c r="AEK138" s="293"/>
      <c r="AEL138" s="293"/>
      <c r="AEM138" s="293"/>
      <c r="AEN138" s="293"/>
      <c r="AEO138" s="293"/>
      <c r="AEP138" s="293"/>
      <c r="AEQ138" s="293"/>
      <c r="AER138" s="293"/>
      <c r="AES138" s="293"/>
      <c r="AET138" s="293"/>
      <c r="AEU138" s="293"/>
      <c r="AEV138" s="293"/>
      <c r="AEW138" s="293"/>
      <c r="AEX138" s="293"/>
      <c r="AEY138" s="293"/>
      <c r="AEZ138" s="293"/>
      <c r="AFA138" s="293"/>
      <c r="AFB138" s="293"/>
      <c r="AFC138" s="293"/>
      <c r="AFD138" s="293"/>
      <c r="AFE138" s="293"/>
      <c r="AFF138" s="293"/>
      <c r="AFG138" s="293"/>
      <c r="AFH138" s="293"/>
      <c r="AFI138" s="293"/>
      <c r="AFJ138" s="293"/>
      <c r="AFK138" s="293"/>
      <c r="AFL138" s="293"/>
      <c r="AFM138" s="293"/>
      <c r="AFN138" s="293"/>
      <c r="AFO138" s="293"/>
      <c r="AFP138" s="293"/>
      <c r="AFQ138" s="293"/>
      <c r="AFR138" s="293"/>
      <c r="AFS138" s="293"/>
      <c r="AFT138" s="293"/>
      <c r="AFU138" s="293"/>
      <c r="AFV138" s="293"/>
      <c r="AFW138" s="293"/>
      <c r="AFX138" s="293"/>
      <c r="AFY138" s="293"/>
      <c r="AFZ138" s="293"/>
      <c r="AGA138" s="293"/>
      <c r="AGB138" s="293"/>
      <c r="AGC138" s="293"/>
      <c r="AGD138" s="293"/>
      <c r="AGE138" s="293"/>
      <c r="AGF138" s="293"/>
      <c r="AGG138" s="293"/>
      <c r="AGH138" s="293"/>
      <c r="AGI138" s="293"/>
      <c r="AGJ138" s="293"/>
      <c r="AGK138" s="293"/>
      <c r="AGL138" s="293"/>
      <c r="AGM138" s="293"/>
      <c r="AGN138" s="293"/>
      <c r="AGO138" s="293"/>
      <c r="AGP138" s="293"/>
      <c r="AGQ138" s="293"/>
      <c r="AGR138" s="293"/>
      <c r="AGS138" s="293"/>
      <c r="AGT138" s="293"/>
      <c r="AGU138" s="293"/>
      <c r="AGV138" s="293"/>
      <c r="AGW138" s="293"/>
      <c r="AGX138" s="293"/>
      <c r="AGY138" s="293"/>
      <c r="AGZ138" s="293"/>
      <c r="AHA138" s="293"/>
      <c r="AHB138" s="293"/>
      <c r="AHC138" s="293"/>
      <c r="AHD138" s="293"/>
      <c r="AHE138" s="293"/>
      <c r="AHF138" s="293"/>
      <c r="AHG138" s="293"/>
      <c r="AHH138" s="293"/>
      <c r="AHI138" s="293"/>
      <c r="AHJ138" s="293"/>
      <c r="AHK138" s="293"/>
      <c r="AHL138" s="293"/>
      <c r="AHM138" s="293"/>
      <c r="AHN138" s="293"/>
      <c r="AHO138" s="293"/>
      <c r="AHP138" s="293"/>
      <c r="AHQ138" s="293"/>
      <c r="AHR138" s="293"/>
      <c r="AHS138" s="293"/>
      <c r="AHT138" s="293"/>
      <c r="AHU138" s="293"/>
      <c r="AHV138" s="293"/>
      <c r="AHW138" s="293"/>
      <c r="AHX138" s="293"/>
      <c r="AHY138" s="293"/>
      <c r="AHZ138" s="293"/>
      <c r="AIA138" s="293"/>
      <c r="AIB138" s="293"/>
      <c r="AIC138" s="293"/>
      <c r="AID138" s="293"/>
      <c r="AIE138" s="293"/>
      <c r="AIF138" s="293"/>
      <c r="AIG138" s="293"/>
      <c r="AIH138" s="293"/>
      <c r="AII138" s="293"/>
      <c r="AIJ138" s="293"/>
      <c r="AIK138" s="293"/>
      <c r="AIL138" s="293"/>
      <c r="AIM138" s="293"/>
      <c r="AIN138" s="293"/>
      <c r="AIO138" s="293"/>
      <c r="AIP138" s="293"/>
      <c r="AIQ138" s="293"/>
      <c r="AIR138" s="293"/>
      <c r="AIS138" s="293"/>
      <c r="AIT138" s="293"/>
      <c r="AIU138" s="293"/>
      <c r="AIV138" s="293"/>
      <c r="AIW138" s="293"/>
      <c r="AIX138" s="293"/>
      <c r="AIY138" s="293"/>
      <c r="AIZ138" s="293"/>
      <c r="AJA138" s="293"/>
      <c r="AJB138" s="293"/>
      <c r="AJC138" s="293"/>
      <c r="AJD138" s="293"/>
      <c r="AJE138" s="293"/>
      <c r="AJF138" s="293"/>
      <c r="AJG138" s="293"/>
      <c r="AJH138" s="293"/>
      <c r="AJI138" s="293"/>
      <c r="AJJ138" s="293"/>
      <c r="AJK138" s="293"/>
      <c r="AJL138" s="293"/>
      <c r="AJM138" s="293"/>
      <c r="AJN138" s="293"/>
      <c r="AJO138" s="293"/>
      <c r="AJP138" s="293"/>
      <c r="AJQ138" s="293"/>
      <c r="AJR138" s="293"/>
      <c r="AJS138" s="293"/>
      <c r="AJT138" s="293"/>
      <c r="AJU138" s="293"/>
      <c r="AJV138" s="293"/>
      <c r="AJW138" s="293"/>
      <c r="AJX138" s="293"/>
      <c r="AJY138" s="293"/>
      <c r="AJZ138" s="293"/>
      <c r="AKA138" s="293"/>
      <c r="AKB138" s="293"/>
      <c r="AKC138" s="293"/>
      <c r="AKD138" s="293"/>
      <c r="AKE138" s="293"/>
      <c r="AKF138" s="293"/>
      <c r="AKG138" s="293"/>
      <c r="AKH138" s="293"/>
      <c r="AKI138" s="293"/>
      <c r="AKJ138" s="293"/>
      <c r="AKK138" s="293"/>
      <c r="AKL138" s="293"/>
      <c r="AKM138" s="293"/>
      <c r="AKN138" s="293"/>
      <c r="AKO138" s="293"/>
      <c r="AKP138" s="293"/>
      <c r="AKQ138" s="293"/>
      <c r="AKR138" s="293"/>
      <c r="AKS138" s="293"/>
      <c r="AKT138" s="293"/>
      <c r="AKU138" s="293"/>
      <c r="AKV138" s="293"/>
      <c r="AKW138" s="293"/>
      <c r="AKX138" s="293"/>
      <c r="AKY138" s="293"/>
      <c r="AKZ138" s="293"/>
      <c r="ALA138" s="293"/>
      <c r="ALB138" s="293"/>
      <c r="ALC138" s="293"/>
      <c r="ALD138" s="293"/>
      <c r="ALE138" s="293"/>
      <c r="ALF138" s="293"/>
      <c r="ALG138" s="293"/>
      <c r="ALH138" s="293"/>
      <c r="ALI138" s="293"/>
      <c r="ALJ138" s="293"/>
      <c r="ALK138" s="293"/>
      <c r="ALL138" s="293"/>
      <c r="ALM138" s="293"/>
      <c r="ALN138" s="293"/>
      <c r="ALO138" s="293"/>
      <c r="ALP138" s="293"/>
      <c r="ALQ138" s="293"/>
      <c r="ALR138" s="293"/>
      <c r="ALS138" s="293"/>
      <c r="ALT138" s="293"/>
      <c r="ALU138" s="293"/>
      <c r="ALV138" s="293"/>
      <c r="ALW138" s="293"/>
      <c r="ALX138" s="293"/>
      <c r="ALY138" s="293"/>
      <c r="ALZ138" s="293"/>
      <c r="AMA138" s="293"/>
      <c r="AMB138" s="293"/>
      <c r="AMC138" s="293"/>
      <c r="AMD138" s="293"/>
      <c r="AME138" s="293"/>
      <c r="AMF138" s="293"/>
      <c r="AMG138" s="293"/>
      <c r="AMH138" s="293"/>
      <c r="AMI138" s="293"/>
      <c r="AMJ138" s="293"/>
      <c r="AMK138" s="293"/>
      <c r="AML138" s="293"/>
      <c r="AMM138" s="293"/>
      <c r="AMN138" s="293"/>
      <c r="AMO138" s="293"/>
      <c r="AMP138" s="293"/>
      <c r="AMQ138" s="293"/>
      <c r="AMR138" s="293"/>
      <c r="AMS138" s="293"/>
      <c r="AMT138" s="293"/>
      <c r="AMU138" s="293"/>
      <c r="AMV138" s="293"/>
      <c r="AMW138" s="293"/>
      <c r="AMX138" s="293"/>
      <c r="AMY138" s="293"/>
      <c r="AMZ138" s="293"/>
      <c r="ANA138" s="293"/>
      <c r="ANB138" s="293"/>
      <c r="ANC138" s="293"/>
      <c r="AND138" s="293"/>
      <c r="ANE138" s="293"/>
      <c r="ANF138" s="293"/>
      <c r="ANG138" s="293"/>
      <c r="ANH138" s="293"/>
      <c r="ANI138" s="293"/>
      <c r="ANJ138" s="293"/>
      <c r="ANK138" s="293"/>
      <c r="ANL138" s="293"/>
      <c r="ANM138" s="293"/>
      <c r="ANN138" s="293"/>
      <c r="ANO138" s="293"/>
      <c r="ANP138" s="293"/>
      <c r="ANQ138" s="293"/>
      <c r="ANR138" s="293"/>
      <c r="ANS138" s="293"/>
      <c r="ANT138" s="293"/>
      <c r="ANU138" s="293"/>
      <c r="ANV138" s="293"/>
      <c r="ANW138" s="293"/>
      <c r="ANX138" s="293"/>
      <c r="ANY138" s="293"/>
      <c r="ANZ138" s="293"/>
      <c r="AOA138" s="293"/>
      <c r="AOB138" s="293"/>
      <c r="AOC138" s="293"/>
      <c r="AOD138" s="293"/>
      <c r="AOE138" s="293"/>
      <c r="AOF138" s="293"/>
      <c r="AOG138" s="293"/>
      <c r="AOH138" s="293"/>
      <c r="AOI138" s="293"/>
      <c r="AOJ138" s="293"/>
      <c r="AOK138" s="293"/>
      <c r="AOL138" s="293"/>
      <c r="AOM138" s="293"/>
      <c r="AON138" s="293"/>
      <c r="AOO138" s="293"/>
      <c r="AOP138" s="293"/>
      <c r="AOQ138" s="293"/>
      <c r="AOR138" s="293"/>
      <c r="AOS138" s="293"/>
      <c r="AOT138" s="293"/>
      <c r="AOU138" s="293"/>
      <c r="AOV138" s="293"/>
      <c r="AOW138" s="293"/>
      <c r="AOX138" s="293"/>
      <c r="AOY138" s="293"/>
      <c r="AOZ138" s="293"/>
      <c r="APA138" s="293"/>
      <c r="APB138" s="293"/>
      <c r="APC138" s="293"/>
      <c r="APD138" s="293"/>
      <c r="APE138" s="293"/>
      <c r="APF138" s="293"/>
      <c r="APG138" s="293"/>
      <c r="APH138" s="293"/>
      <c r="API138" s="293"/>
      <c r="APJ138" s="293"/>
      <c r="APK138" s="293"/>
      <c r="APL138" s="293"/>
      <c r="APM138" s="293"/>
      <c r="APN138" s="293"/>
      <c r="APO138" s="293"/>
      <c r="APP138" s="293"/>
      <c r="APQ138" s="293"/>
      <c r="APR138" s="293"/>
      <c r="APS138" s="293"/>
      <c r="APT138" s="293"/>
      <c r="APU138" s="293"/>
      <c r="APV138" s="293"/>
      <c r="APW138" s="293"/>
      <c r="APX138" s="293"/>
      <c r="APY138" s="293"/>
      <c r="APZ138" s="293"/>
      <c r="AQA138" s="293"/>
      <c r="AQB138" s="293"/>
      <c r="AQC138" s="293"/>
      <c r="AQD138" s="293"/>
      <c r="AQE138" s="293"/>
      <c r="AQF138" s="293"/>
      <c r="AQG138" s="293"/>
      <c r="AQH138" s="293"/>
      <c r="AQI138" s="293"/>
      <c r="AQJ138" s="293"/>
      <c r="AQK138" s="293"/>
      <c r="AQL138" s="293"/>
      <c r="AQM138" s="293"/>
      <c r="AQN138" s="293"/>
      <c r="AQO138" s="293"/>
      <c r="AQP138" s="293"/>
      <c r="AQQ138" s="293"/>
      <c r="AQR138" s="293"/>
      <c r="AQS138" s="293"/>
      <c r="AQT138" s="293"/>
      <c r="AQU138" s="293"/>
      <c r="AQV138" s="293"/>
      <c r="AQW138" s="293"/>
      <c r="AQX138" s="293"/>
      <c r="AQY138" s="293"/>
      <c r="AQZ138" s="293"/>
      <c r="ARA138" s="293"/>
      <c r="ARB138" s="293"/>
      <c r="ARC138" s="293"/>
      <c r="ARD138" s="293"/>
      <c r="ARE138" s="293"/>
      <c r="ARF138" s="293"/>
      <c r="ARG138" s="293"/>
      <c r="ARH138" s="293"/>
      <c r="ARI138" s="293"/>
      <c r="ARJ138" s="293"/>
      <c r="ARK138" s="293"/>
      <c r="ARL138" s="293"/>
      <c r="ARM138" s="293"/>
      <c r="ARN138" s="293"/>
      <c r="ARO138" s="293"/>
      <c r="ARP138" s="293"/>
      <c r="ARQ138" s="293"/>
      <c r="ARR138" s="293"/>
      <c r="ARS138" s="293"/>
      <c r="ART138" s="293"/>
      <c r="ARU138" s="293"/>
      <c r="ARV138" s="293"/>
      <c r="ARW138" s="293"/>
      <c r="ARX138" s="293"/>
      <c r="ARY138" s="293"/>
      <c r="ARZ138" s="293"/>
      <c r="ASA138" s="293"/>
      <c r="ASB138" s="293"/>
      <c r="ASC138" s="293"/>
      <c r="ASD138" s="293"/>
      <c r="ASE138" s="293"/>
      <c r="ASF138" s="293"/>
      <c r="ASG138" s="293"/>
      <c r="ASH138" s="293"/>
      <c r="ASI138" s="293"/>
      <c r="ASJ138" s="293"/>
      <c r="ASK138" s="293"/>
      <c r="ASL138" s="293"/>
      <c r="ASM138" s="293"/>
      <c r="ASN138" s="293"/>
      <c r="ASO138" s="293"/>
      <c r="ASP138" s="293"/>
      <c r="ASQ138" s="293"/>
      <c r="ASR138" s="293"/>
      <c r="ASS138" s="293"/>
      <c r="AST138" s="293"/>
      <c r="ASU138" s="293"/>
      <c r="ASV138" s="293"/>
      <c r="ASW138" s="293"/>
      <c r="ASX138" s="293"/>
      <c r="ASY138" s="293"/>
      <c r="ASZ138" s="293"/>
      <c r="ATA138" s="293"/>
      <c r="ATB138" s="293"/>
      <c r="ATC138" s="293"/>
      <c r="ATD138" s="293"/>
      <c r="ATE138" s="293"/>
      <c r="ATF138" s="293"/>
      <c r="ATG138" s="293"/>
      <c r="ATH138" s="293"/>
      <c r="ATI138" s="293"/>
      <c r="ATJ138" s="293"/>
      <c r="ATK138" s="293"/>
      <c r="ATL138" s="293"/>
      <c r="ATM138" s="293"/>
      <c r="ATN138" s="293"/>
      <c r="ATO138" s="293"/>
      <c r="ATP138" s="293"/>
      <c r="ATQ138" s="293"/>
      <c r="ATR138" s="293"/>
      <c r="ATS138" s="293"/>
      <c r="ATT138" s="293"/>
      <c r="ATU138" s="293"/>
      <c r="ATV138" s="293"/>
      <c r="ATW138" s="293"/>
      <c r="ATX138" s="293"/>
      <c r="ATY138" s="293"/>
      <c r="ATZ138" s="293"/>
      <c r="AUA138" s="293"/>
      <c r="AUB138" s="293"/>
      <c r="AUC138" s="293"/>
      <c r="AUD138" s="293"/>
      <c r="AUE138" s="293"/>
      <c r="AUF138" s="293"/>
      <c r="AUG138" s="293"/>
      <c r="AUH138" s="293"/>
      <c r="AUI138" s="293"/>
      <c r="AUJ138" s="293"/>
      <c r="AUK138" s="293"/>
      <c r="AUL138" s="293"/>
      <c r="AUM138" s="293"/>
      <c r="AUN138" s="293"/>
      <c r="AUO138" s="293"/>
      <c r="AUP138" s="293"/>
      <c r="AUQ138" s="293"/>
      <c r="AUR138" s="293"/>
      <c r="AUS138" s="293"/>
      <c r="AUT138" s="293"/>
      <c r="AUU138" s="293"/>
      <c r="AUV138" s="293"/>
      <c r="AUW138" s="293"/>
      <c r="AUX138" s="293"/>
      <c r="AUY138" s="293"/>
      <c r="AUZ138" s="293"/>
      <c r="AVA138" s="293"/>
      <c r="AVB138" s="293"/>
      <c r="AVC138" s="293"/>
      <c r="AVD138" s="293"/>
      <c r="AVE138" s="293"/>
      <c r="AVF138" s="293"/>
      <c r="AVG138" s="293"/>
      <c r="AVH138" s="293"/>
      <c r="AVI138" s="293"/>
      <c r="AVJ138" s="293"/>
      <c r="AVK138" s="293"/>
      <c r="AVL138" s="293"/>
      <c r="AVM138" s="293"/>
      <c r="AVN138" s="293"/>
      <c r="AVO138" s="293"/>
      <c r="AVP138" s="293"/>
      <c r="AVQ138" s="293"/>
      <c r="AVR138" s="293"/>
      <c r="AVS138" s="293"/>
      <c r="AVT138" s="293"/>
      <c r="AVU138" s="293"/>
      <c r="AVV138" s="293"/>
      <c r="AVW138" s="293"/>
      <c r="AVX138" s="293"/>
      <c r="AVY138" s="293"/>
      <c r="AVZ138" s="293"/>
      <c r="AWA138" s="293"/>
      <c r="AWB138" s="293"/>
      <c r="AWC138" s="293"/>
      <c r="AWD138" s="293"/>
      <c r="AWE138" s="293"/>
      <c r="AWF138" s="293"/>
      <c r="AWG138" s="293"/>
      <c r="AWH138" s="293"/>
      <c r="AWI138" s="293"/>
      <c r="AWJ138" s="293"/>
      <c r="AWK138" s="293"/>
      <c r="AWL138" s="293"/>
      <c r="AWM138" s="293"/>
      <c r="AWN138" s="293"/>
      <c r="AWO138" s="293"/>
      <c r="AWP138" s="293"/>
      <c r="AWQ138" s="293"/>
      <c r="AWR138" s="293"/>
      <c r="AWS138" s="293"/>
      <c r="AWT138" s="293"/>
      <c r="AWU138" s="293"/>
      <c r="AWV138" s="293"/>
      <c r="AWW138" s="293"/>
      <c r="AWX138" s="293"/>
      <c r="AWY138" s="293"/>
      <c r="AWZ138" s="293"/>
      <c r="AXA138" s="293"/>
      <c r="AXB138" s="293"/>
      <c r="AXC138" s="293"/>
      <c r="AXD138" s="293"/>
      <c r="AXE138" s="293"/>
      <c r="AXF138" s="293"/>
      <c r="AXG138" s="293"/>
      <c r="AXH138" s="293"/>
      <c r="AXI138" s="293"/>
      <c r="AXJ138" s="293"/>
      <c r="AXK138" s="293"/>
      <c r="AXL138" s="293"/>
      <c r="AXM138" s="293"/>
      <c r="AXN138" s="293"/>
      <c r="AXO138" s="293"/>
      <c r="AXP138" s="293"/>
      <c r="AXQ138" s="293"/>
      <c r="AXR138" s="293"/>
      <c r="AXS138" s="293"/>
      <c r="AXT138" s="293"/>
      <c r="AXU138" s="293"/>
      <c r="AXV138" s="293"/>
      <c r="AXW138" s="293"/>
      <c r="AXX138" s="293"/>
      <c r="AXY138" s="293"/>
      <c r="AXZ138" s="293"/>
      <c r="AYA138" s="293"/>
      <c r="AYB138" s="293"/>
      <c r="AYC138" s="293"/>
      <c r="AYD138" s="293"/>
      <c r="AYE138" s="293"/>
      <c r="AYF138" s="293"/>
      <c r="AYG138" s="293"/>
      <c r="AYH138" s="293"/>
      <c r="AYI138" s="293"/>
      <c r="AYJ138" s="293"/>
      <c r="AYK138" s="293"/>
      <c r="AYL138" s="293"/>
      <c r="AYM138" s="293"/>
      <c r="AYN138" s="293"/>
      <c r="AYO138" s="293"/>
      <c r="AYP138" s="293"/>
      <c r="AYQ138" s="293"/>
      <c r="AYR138" s="293"/>
      <c r="AYS138" s="293"/>
      <c r="AYT138" s="293"/>
      <c r="AYU138" s="293"/>
      <c r="AYV138" s="293"/>
      <c r="AYW138" s="293"/>
      <c r="AYX138" s="293"/>
      <c r="AYY138" s="293"/>
      <c r="AYZ138" s="293"/>
      <c r="AZA138" s="293"/>
      <c r="AZB138" s="293"/>
      <c r="AZC138" s="293"/>
      <c r="AZD138" s="293"/>
      <c r="AZE138" s="293"/>
      <c r="AZF138" s="293"/>
      <c r="AZG138" s="293"/>
      <c r="AZH138" s="293"/>
      <c r="AZI138" s="293"/>
      <c r="AZJ138" s="293"/>
      <c r="AZK138" s="293"/>
      <c r="AZL138" s="293"/>
      <c r="AZM138" s="293"/>
      <c r="AZN138" s="293"/>
      <c r="AZO138" s="293"/>
      <c r="AZP138" s="293"/>
      <c r="AZQ138" s="293"/>
      <c r="AZR138" s="293"/>
      <c r="AZS138" s="293"/>
      <c r="AZT138" s="293"/>
      <c r="AZU138" s="293"/>
      <c r="AZV138" s="293"/>
      <c r="AZW138" s="293"/>
      <c r="AZX138" s="293"/>
      <c r="AZY138" s="293"/>
      <c r="AZZ138" s="293"/>
      <c r="BAA138" s="293"/>
      <c r="BAB138" s="293"/>
      <c r="BAC138" s="293"/>
      <c r="BAD138" s="293"/>
      <c r="BAE138" s="293"/>
      <c r="BAF138" s="293"/>
      <c r="BAG138" s="293"/>
      <c r="BAH138" s="293"/>
      <c r="BAI138" s="293"/>
      <c r="BAJ138" s="293"/>
      <c r="BAK138" s="293"/>
      <c r="BAL138" s="293"/>
      <c r="BAM138" s="293"/>
      <c r="BAN138" s="293"/>
      <c r="BAO138" s="293"/>
      <c r="BAP138" s="293"/>
      <c r="BAQ138" s="293"/>
      <c r="BAR138" s="293"/>
      <c r="BAS138" s="293"/>
      <c r="BAT138" s="293"/>
      <c r="BAU138" s="293"/>
      <c r="BAV138" s="293"/>
      <c r="BAW138" s="293"/>
      <c r="BAX138" s="293"/>
      <c r="BAY138" s="293"/>
      <c r="BAZ138" s="293"/>
      <c r="BBA138" s="293"/>
      <c r="BBB138" s="293"/>
      <c r="BBC138" s="293"/>
      <c r="BBD138" s="293"/>
      <c r="BBE138" s="293"/>
      <c r="BBF138" s="293"/>
      <c r="BBG138" s="293"/>
      <c r="BBH138" s="293"/>
      <c r="BBI138" s="293"/>
      <c r="BBJ138" s="293"/>
      <c r="BBK138" s="293"/>
      <c r="BBL138" s="293"/>
      <c r="BBM138" s="293"/>
      <c r="BBN138" s="293"/>
      <c r="BBO138" s="293"/>
      <c r="BBP138" s="293"/>
      <c r="BBQ138" s="293"/>
      <c r="BBR138" s="293"/>
      <c r="BBS138" s="293"/>
      <c r="BBT138" s="293"/>
      <c r="BBU138" s="293"/>
      <c r="BBV138" s="293"/>
      <c r="BBW138" s="293"/>
      <c r="BBX138" s="293"/>
      <c r="BBY138" s="293"/>
      <c r="BBZ138" s="293"/>
      <c r="BCA138" s="293"/>
      <c r="BCB138" s="293"/>
      <c r="BCC138" s="293"/>
      <c r="BCD138" s="293"/>
      <c r="BCE138" s="293"/>
      <c r="BCF138" s="293"/>
      <c r="BCG138" s="293"/>
      <c r="BCH138" s="293"/>
      <c r="BCI138" s="293"/>
      <c r="BCJ138" s="293"/>
      <c r="BCK138" s="293"/>
      <c r="BCL138" s="293"/>
      <c r="BCM138" s="293"/>
      <c r="BCN138" s="293"/>
      <c r="BCO138" s="293"/>
      <c r="BCP138" s="293"/>
      <c r="BCQ138" s="293"/>
      <c r="BCR138" s="293"/>
      <c r="BCS138" s="293"/>
      <c r="BCT138" s="293"/>
      <c r="BCU138" s="293"/>
      <c r="BCV138" s="293"/>
      <c r="BCW138" s="293"/>
      <c r="BCX138" s="293"/>
      <c r="BCY138" s="293"/>
      <c r="BCZ138" s="293"/>
      <c r="BDA138" s="293"/>
      <c r="BDB138" s="293"/>
      <c r="BDC138" s="293"/>
      <c r="BDD138" s="293"/>
      <c r="BDE138" s="293"/>
      <c r="BDF138" s="293"/>
      <c r="BDG138" s="293"/>
      <c r="BDH138" s="293"/>
      <c r="BDI138" s="293"/>
      <c r="BDJ138" s="293"/>
      <c r="BDK138" s="293"/>
      <c r="BDL138" s="293"/>
      <c r="BDM138" s="293"/>
      <c r="BDN138" s="293"/>
      <c r="BDO138" s="293"/>
      <c r="BDP138" s="293"/>
      <c r="BDQ138" s="293"/>
      <c r="BDR138" s="293"/>
      <c r="BDS138" s="293"/>
      <c r="BDT138" s="293"/>
      <c r="BDU138" s="293"/>
      <c r="BDV138" s="293"/>
      <c r="BDW138" s="293"/>
      <c r="BDX138" s="293"/>
      <c r="BDY138" s="293"/>
      <c r="BDZ138" s="293"/>
      <c r="BEA138" s="293"/>
      <c r="BEB138" s="293"/>
      <c r="BEC138" s="293"/>
      <c r="BED138" s="293"/>
      <c r="BEE138" s="293"/>
      <c r="BEF138" s="293"/>
      <c r="BEG138" s="293"/>
      <c r="BEH138" s="293"/>
      <c r="BEI138" s="293"/>
      <c r="BEJ138" s="293"/>
      <c r="BEK138" s="293"/>
      <c r="BEL138" s="293"/>
      <c r="BEM138" s="293"/>
      <c r="BEN138" s="293"/>
      <c r="BEO138" s="293"/>
      <c r="BEP138" s="293"/>
      <c r="BEQ138" s="293"/>
      <c r="BER138" s="293"/>
      <c r="BES138" s="293"/>
      <c r="BET138" s="293"/>
      <c r="BEU138" s="293"/>
      <c r="BEV138" s="293"/>
      <c r="BEW138" s="293"/>
      <c r="BEX138" s="293"/>
      <c r="BEY138" s="293"/>
      <c r="BEZ138" s="293"/>
      <c r="BFA138" s="293"/>
      <c r="BFB138" s="293"/>
      <c r="BFC138" s="293"/>
      <c r="BFD138" s="293"/>
      <c r="BFE138" s="293"/>
      <c r="BFF138" s="293"/>
      <c r="BFG138" s="293"/>
      <c r="BFH138" s="293"/>
      <c r="BFI138" s="293"/>
      <c r="BFJ138" s="293"/>
      <c r="BFK138" s="293"/>
      <c r="BFL138" s="293"/>
      <c r="BFM138" s="293"/>
      <c r="BFN138" s="293"/>
      <c r="BFO138" s="293"/>
      <c r="BFP138" s="293"/>
      <c r="BFQ138" s="293"/>
      <c r="BFR138" s="293"/>
      <c r="BFS138" s="293"/>
      <c r="BFT138" s="293"/>
      <c r="BFU138" s="293"/>
      <c r="BFV138" s="293"/>
      <c r="BFW138" s="293"/>
      <c r="BFX138" s="293"/>
      <c r="BFY138" s="293"/>
      <c r="BFZ138" s="293"/>
      <c r="BGA138" s="293"/>
      <c r="BGB138" s="293"/>
      <c r="BGC138" s="293"/>
      <c r="BGD138" s="293"/>
      <c r="BGE138" s="293"/>
      <c r="BGF138" s="293"/>
      <c r="BGG138" s="293"/>
      <c r="BGH138" s="293"/>
      <c r="BGI138" s="293"/>
      <c r="BGJ138" s="293"/>
      <c r="BGK138" s="293"/>
      <c r="BGL138" s="293"/>
      <c r="BGM138" s="293"/>
      <c r="BGN138" s="293"/>
      <c r="BGO138" s="293"/>
      <c r="BGP138" s="293"/>
      <c r="BGQ138" s="293"/>
      <c r="BGR138" s="293"/>
      <c r="BGS138" s="293"/>
      <c r="BGT138" s="293"/>
      <c r="BGU138" s="293"/>
      <c r="BGV138" s="293"/>
      <c r="BGW138" s="293"/>
      <c r="BGX138" s="293"/>
      <c r="BGY138" s="293"/>
      <c r="BGZ138" s="293"/>
      <c r="BHA138" s="293"/>
      <c r="BHB138" s="293"/>
      <c r="BHC138" s="293"/>
      <c r="BHD138" s="293"/>
      <c r="BHE138" s="293"/>
      <c r="BHF138" s="293"/>
      <c r="BHG138" s="293"/>
      <c r="BHH138" s="293"/>
      <c r="BHI138" s="293"/>
      <c r="BHJ138" s="293"/>
      <c r="BHK138" s="293"/>
      <c r="BHL138" s="293"/>
      <c r="BHM138" s="293"/>
      <c r="BHN138" s="293"/>
      <c r="BHO138" s="293"/>
      <c r="BHP138" s="293"/>
      <c r="BHQ138" s="293"/>
      <c r="BHR138" s="293"/>
      <c r="BHS138" s="293"/>
      <c r="BHT138" s="293"/>
      <c r="BHU138" s="293"/>
      <c r="BHV138" s="293"/>
      <c r="BHW138" s="293"/>
      <c r="BHX138" s="293"/>
      <c r="BHY138" s="293"/>
      <c r="BHZ138" s="293"/>
      <c r="BIA138" s="293"/>
      <c r="BIB138" s="293"/>
      <c r="BIC138" s="293"/>
      <c r="BID138" s="293"/>
      <c r="BIE138" s="293"/>
      <c r="BIF138" s="293"/>
      <c r="BIG138" s="293"/>
      <c r="BIH138" s="293"/>
      <c r="BII138" s="293"/>
      <c r="BIJ138" s="293"/>
      <c r="BIK138" s="293"/>
      <c r="BIL138" s="293"/>
      <c r="BIM138" s="293"/>
      <c r="BIN138" s="293"/>
      <c r="BIO138" s="293"/>
      <c r="BIP138" s="293"/>
      <c r="BIQ138" s="293"/>
      <c r="BIR138" s="293"/>
      <c r="BIS138" s="293"/>
      <c r="BIT138" s="293"/>
      <c r="BIU138" s="293"/>
      <c r="BIV138" s="293"/>
      <c r="BIW138" s="293"/>
      <c r="BIX138" s="293"/>
      <c r="BIY138" s="293"/>
      <c r="BIZ138" s="293"/>
      <c r="BJA138" s="293"/>
      <c r="BJB138" s="293"/>
      <c r="BJC138" s="293"/>
      <c r="BJD138" s="293"/>
      <c r="BJE138" s="293"/>
      <c r="BJF138" s="293"/>
      <c r="BJG138" s="293"/>
      <c r="BJH138" s="293"/>
      <c r="BJI138" s="293"/>
      <c r="BJJ138" s="293"/>
      <c r="BJK138" s="293"/>
      <c r="BJL138" s="293"/>
      <c r="BJM138" s="293"/>
      <c r="BJN138" s="293"/>
      <c r="BJO138" s="293"/>
      <c r="BJP138" s="293"/>
      <c r="BJQ138" s="293"/>
      <c r="BJR138" s="293"/>
      <c r="BJS138" s="293"/>
      <c r="BJT138" s="293"/>
      <c r="BJU138" s="293"/>
      <c r="BJV138" s="293"/>
      <c r="BJW138" s="293"/>
      <c r="BJX138" s="293"/>
      <c r="BJY138" s="293"/>
      <c r="BJZ138" s="293"/>
      <c r="BKA138" s="293"/>
      <c r="BKB138" s="293"/>
      <c r="BKC138" s="293"/>
      <c r="BKD138" s="293"/>
      <c r="BKE138" s="293"/>
      <c r="BKF138" s="293"/>
      <c r="BKG138" s="293"/>
      <c r="BKH138" s="293"/>
      <c r="BKI138" s="293"/>
      <c r="BKJ138" s="293"/>
      <c r="BKK138" s="293"/>
      <c r="BKL138" s="293"/>
      <c r="BKM138" s="293"/>
      <c r="BKN138" s="293"/>
      <c r="BKO138" s="293"/>
      <c r="BKP138" s="293"/>
      <c r="BKQ138" s="293"/>
      <c r="BKR138" s="293"/>
      <c r="BKS138" s="293"/>
      <c r="BKT138" s="293"/>
      <c r="BKU138" s="293"/>
      <c r="BKV138" s="293"/>
      <c r="BKW138" s="293"/>
      <c r="BKX138" s="293"/>
      <c r="BKY138" s="293"/>
      <c r="BKZ138" s="293"/>
      <c r="BLA138" s="293"/>
      <c r="BLB138" s="293"/>
      <c r="BLC138" s="293"/>
      <c r="BLD138" s="293"/>
      <c r="BLE138" s="293"/>
      <c r="BLF138" s="293"/>
      <c r="BLG138" s="293"/>
      <c r="BLH138" s="293"/>
      <c r="BLI138" s="293"/>
      <c r="BLJ138" s="293"/>
      <c r="BLK138" s="293"/>
      <c r="BLL138" s="293"/>
      <c r="BLM138" s="293"/>
      <c r="BLN138" s="293"/>
      <c r="BLO138" s="293"/>
      <c r="BLP138" s="293"/>
      <c r="BLQ138" s="293"/>
      <c r="BLR138" s="293"/>
      <c r="BLS138" s="293"/>
      <c r="BLT138" s="293"/>
      <c r="BLU138" s="293"/>
      <c r="BLV138" s="293"/>
      <c r="BLW138" s="293"/>
      <c r="BLX138" s="293"/>
      <c r="BLY138" s="293"/>
      <c r="BLZ138" s="293"/>
      <c r="BMA138" s="293"/>
      <c r="BMB138" s="293"/>
      <c r="BMC138" s="293"/>
      <c r="BMD138" s="293"/>
      <c r="BME138" s="293"/>
      <c r="BMF138" s="293"/>
      <c r="BMG138" s="293"/>
      <c r="BMH138" s="293"/>
      <c r="BMI138" s="293"/>
      <c r="BMJ138" s="293"/>
      <c r="BMK138" s="293"/>
      <c r="BML138" s="293"/>
      <c r="BMM138" s="293"/>
      <c r="BMN138" s="293"/>
      <c r="BMO138" s="293"/>
      <c r="BMP138" s="293"/>
      <c r="BMQ138" s="293"/>
      <c r="BMR138" s="293"/>
      <c r="BMS138" s="293"/>
      <c r="BMT138" s="293"/>
      <c r="BMU138" s="293"/>
      <c r="BMV138" s="293"/>
      <c r="BMW138" s="293"/>
      <c r="BMX138" s="293"/>
      <c r="BMY138" s="293"/>
      <c r="BMZ138" s="293"/>
      <c r="BNA138" s="293"/>
      <c r="BNB138" s="293"/>
      <c r="BNC138" s="293"/>
      <c r="BND138" s="293"/>
      <c r="BNE138" s="293"/>
      <c r="BNF138" s="293"/>
      <c r="BNG138" s="293"/>
      <c r="BNH138" s="293"/>
      <c r="BNI138" s="293"/>
      <c r="BNJ138" s="293"/>
      <c r="BNK138" s="293"/>
      <c r="BNL138" s="293"/>
      <c r="BNM138" s="293"/>
      <c r="BNN138" s="293"/>
      <c r="BNO138" s="293"/>
      <c r="BNP138" s="293"/>
      <c r="BNQ138" s="293"/>
      <c r="BNR138" s="293"/>
      <c r="BNS138" s="293"/>
      <c r="BNT138" s="293"/>
      <c r="BNU138" s="293"/>
      <c r="BNV138" s="293"/>
      <c r="BNW138" s="293"/>
      <c r="BNX138" s="293"/>
      <c r="BNY138" s="293"/>
      <c r="BNZ138" s="293"/>
      <c r="BOA138" s="293"/>
      <c r="BOB138" s="293"/>
      <c r="BOC138" s="293"/>
      <c r="BOD138" s="293"/>
      <c r="BOE138" s="293"/>
      <c r="BOF138" s="293"/>
      <c r="BOG138" s="293"/>
      <c r="BOH138" s="293"/>
      <c r="BOI138" s="293"/>
      <c r="BOJ138" s="293"/>
      <c r="BOK138" s="293"/>
      <c r="BOL138" s="293"/>
      <c r="BOM138" s="293"/>
      <c r="BON138" s="293"/>
      <c r="BOO138" s="293"/>
      <c r="BOP138" s="293"/>
      <c r="BOQ138" s="293"/>
      <c r="BOR138" s="293"/>
      <c r="BOS138" s="293"/>
      <c r="BOT138" s="293"/>
      <c r="BOU138" s="293"/>
      <c r="BOV138" s="293"/>
      <c r="BOW138" s="293"/>
      <c r="BOX138" s="293"/>
      <c r="BOY138" s="293"/>
      <c r="BOZ138" s="293"/>
      <c r="BPA138" s="293"/>
      <c r="BPB138" s="293"/>
      <c r="BPC138" s="293"/>
      <c r="BPD138" s="293"/>
      <c r="BPE138" s="293"/>
      <c r="BPF138" s="293"/>
      <c r="BPG138" s="293"/>
      <c r="BPH138" s="293"/>
      <c r="BPI138" s="293"/>
      <c r="BPJ138" s="293"/>
      <c r="BPK138" s="293"/>
      <c r="BPL138" s="293"/>
      <c r="BPM138" s="293"/>
      <c r="BPN138" s="293"/>
      <c r="BPO138" s="293"/>
      <c r="BPP138" s="293"/>
      <c r="BPQ138" s="293"/>
      <c r="BPR138" s="293"/>
      <c r="BPS138" s="293"/>
      <c r="BPT138" s="293"/>
      <c r="BPU138" s="293"/>
      <c r="BPV138" s="293"/>
      <c r="BPW138" s="293"/>
      <c r="BPX138" s="293"/>
      <c r="BPY138" s="293"/>
      <c r="BPZ138" s="293"/>
      <c r="BQA138" s="293"/>
      <c r="BQB138" s="293"/>
      <c r="BQC138" s="293"/>
      <c r="BQD138" s="293"/>
      <c r="BQE138" s="293"/>
      <c r="BQF138" s="293"/>
      <c r="BQG138" s="293"/>
      <c r="BQH138" s="293"/>
      <c r="BQI138" s="293"/>
      <c r="BQJ138" s="293"/>
      <c r="BQK138" s="293"/>
      <c r="BQL138" s="293"/>
      <c r="BQM138" s="293"/>
      <c r="BQN138" s="293"/>
      <c r="BQO138" s="293"/>
      <c r="BQP138" s="293"/>
      <c r="BQQ138" s="293"/>
      <c r="BQR138" s="293"/>
      <c r="BQS138" s="293"/>
      <c r="BQT138" s="293"/>
      <c r="BQU138" s="293"/>
      <c r="BQV138" s="293"/>
      <c r="BQW138" s="293"/>
      <c r="BQX138" s="293"/>
      <c r="BQY138" s="293"/>
      <c r="BQZ138" s="293"/>
      <c r="BRA138" s="293"/>
      <c r="BRB138" s="293"/>
      <c r="BRC138" s="293"/>
      <c r="BRD138" s="293"/>
      <c r="BRE138" s="293"/>
      <c r="BRF138" s="293"/>
      <c r="BRG138" s="293"/>
      <c r="BRH138" s="293"/>
      <c r="BRI138" s="293"/>
      <c r="BRJ138" s="293"/>
      <c r="BRK138" s="293"/>
      <c r="BRL138" s="293"/>
      <c r="BRM138" s="293"/>
      <c r="BRN138" s="293"/>
      <c r="BRO138" s="293"/>
      <c r="BRP138" s="293"/>
      <c r="BRQ138" s="293"/>
      <c r="BRR138" s="293"/>
      <c r="BRS138" s="293"/>
      <c r="BRT138" s="293"/>
      <c r="BRU138" s="293"/>
      <c r="BRV138" s="293"/>
      <c r="BRW138" s="293"/>
      <c r="BRX138" s="293"/>
      <c r="BRY138" s="293"/>
      <c r="BRZ138" s="293"/>
      <c r="BSA138" s="293"/>
      <c r="BSB138" s="293"/>
      <c r="BSC138" s="293"/>
      <c r="BSD138" s="293"/>
      <c r="BSE138" s="293"/>
      <c r="BSF138" s="293"/>
      <c r="BSG138" s="293"/>
      <c r="BSH138" s="293"/>
      <c r="BSI138" s="293"/>
      <c r="BSJ138" s="293"/>
      <c r="BSK138" s="293"/>
      <c r="BSL138" s="293"/>
      <c r="BSM138" s="293"/>
      <c r="BSN138" s="293"/>
      <c r="BSO138" s="293"/>
      <c r="BSP138" s="293"/>
      <c r="BSQ138" s="293"/>
      <c r="BSR138" s="293"/>
      <c r="BSS138" s="293"/>
      <c r="BST138" s="293"/>
      <c r="BSU138" s="293"/>
      <c r="BSV138" s="293"/>
      <c r="BSW138" s="293"/>
      <c r="BSX138" s="293"/>
      <c r="BSY138" s="293"/>
      <c r="BSZ138" s="293"/>
      <c r="BTA138" s="293"/>
      <c r="BTB138" s="293"/>
      <c r="BTC138" s="293"/>
      <c r="BTD138" s="293"/>
      <c r="BTE138" s="293"/>
      <c r="BTF138" s="293"/>
      <c r="BTG138" s="293"/>
      <c r="BTH138" s="293"/>
      <c r="BTI138" s="293"/>
      <c r="BTJ138" s="293"/>
      <c r="BTK138" s="293"/>
      <c r="BTL138" s="293"/>
      <c r="BTM138" s="293"/>
      <c r="BTN138" s="293"/>
      <c r="BTO138" s="293"/>
      <c r="BTP138" s="293"/>
      <c r="BTQ138" s="293"/>
      <c r="BTR138" s="293"/>
      <c r="BTS138" s="293"/>
      <c r="BTT138" s="293"/>
      <c r="BTU138" s="293"/>
      <c r="BTV138" s="293"/>
      <c r="BTW138" s="293"/>
      <c r="BTX138" s="293"/>
      <c r="BTY138" s="293"/>
      <c r="BTZ138" s="293"/>
      <c r="BUA138" s="293"/>
      <c r="BUB138" s="293"/>
      <c r="BUC138" s="293"/>
      <c r="BUD138" s="293"/>
      <c r="BUE138" s="293"/>
      <c r="BUF138" s="293"/>
      <c r="BUG138" s="293"/>
      <c r="BUH138" s="293"/>
      <c r="BUI138" s="293"/>
      <c r="BUJ138" s="293"/>
      <c r="BUK138" s="293"/>
      <c r="BUL138" s="293"/>
      <c r="BUM138" s="293"/>
      <c r="BUN138" s="293"/>
      <c r="BUO138" s="293"/>
      <c r="BUP138" s="293"/>
      <c r="BUQ138" s="293"/>
      <c r="BUR138" s="293"/>
      <c r="BUS138" s="293"/>
      <c r="BUT138" s="293"/>
      <c r="BUU138" s="293"/>
      <c r="BUV138" s="293"/>
      <c r="BUW138" s="293"/>
      <c r="BUX138" s="293"/>
      <c r="BUY138" s="293"/>
      <c r="BUZ138" s="293"/>
      <c r="BVA138" s="293"/>
      <c r="BVB138" s="293"/>
      <c r="BVC138" s="293"/>
      <c r="BVD138" s="293"/>
      <c r="BVE138" s="293"/>
      <c r="BVF138" s="293"/>
      <c r="BVG138" s="293"/>
      <c r="BVH138" s="293"/>
      <c r="BVI138" s="293"/>
      <c r="BVJ138" s="293"/>
      <c r="BVK138" s="293"/>
      <c r="BVL138" s="293"/>
      <c r="BVM138" s="293"/>
      <c r="BVN138" s="293"/>
      <c r="BVO138" s="293"/>
      <c r="BVP138" s="293"/>
      <c r="BVQ138" s="293"/>
      <c r="BVR138" s="293"/>
      <c r="BVS138" s="293"/>
      <c r="BVT138" s="293"/>
      <c r="BVU138" s="293"/>
      <c r="BVV138" s="293"/>
      <c r="BVW138" s="293"/>
      <c r="BVX138" s="293"/>
      <c r="BVY138" s="293"/>
      <c r="BVZ138" s="293"/>
      <c r="BWA138" s="293"/>
      <c r="BWB138" s="293"/>
      <c r="BWC138" s="293"/>
      <c r="BWD138" s="293"/>
      <c r="BWE138" s="293"/>
      <c r="BWF138" s="293"/>
      <c r="BWG138" s="293"/>
      <c r="BWH138" s="293"/>
      <c r="BWI138" s="293"/>
      <c r="BWJ138" s="293"/>
      <c r="BWK138" s="293"/>
      <c r="BWL138" s="293"/>
      <c r="BWM138" s="293"/>
      <c r="BWN138" s="293"/>
      <c r="BWO138" s="293"/>
      <c r="BWP138" s="293"/>
      <c r="BWQ138" s="293"/>
      <c r="BWR138" s="293"/>
      <c r="BWS138" s="293"/>
      <c r="BWT138" s="293"/>
      <c r="BWU138" s="293"/>
      <c r="BWV138" s="293"/>
      <c r="BWW138" s="293"/>
      <c r="BWX138" s="293"/>
      <c r="BWY138" s="293"/>
      <c r="BWZ138" s="293"/>
      <c r="BXA138" s="293"/>
      <c r="BXB138" s="293"/>
      <c r="BXC138" s="293"/>
      <c r="BXD138" s="293"/>
      <c r="BXE138" s="293"/>
      <c r="BXF138" s="293"/>
      <c r="BXG138" s="293"/>
      <c r="BXH138" s="293"/>
      <c r="BXI138" s="293"/>
      <c r="BXJ138" s="293"/>
      <c r="BXK138" s="293"/>
      <c r="BXL138" s="293"/>
      <c r="BXM138" s="293"/>
      <c r="BXN138" s="293"/>
      <c r="BXO138" s="293"/>
      <c r="BXP138" s="293"/>
      <c r="BXQ138" s="293"/>
      <c r="BXR138" s="293"/>
      <c r="BXS138" s="293"/>
      <c r="BXT138" s="293"/>
      <c r="BXU138" s="293"/>
      <c r="BXV138" s="293"/>
      <c r="BXW138" s="293"/>
      <c r="BXX138" s="293"/>
      <c r="BXY138" s="293"/>
      <c r="BXZ138" s="293"/>
      <c r="BYA138" s="293"/>
      <c r="BYB138" s="293"/>
      <c r="BYC138" s="293"/>
      <c r="BYD138" s="293"/>
      <c r="BYE138" s="293"/>
      <c r="BYF138" s="293"/>
      <c r="BYG138" s="293"/>
      <c r="BYH138" s="293"/>
      <c r="BYI138" s="293"/>
      <c r="BYJ138" s="293"/>
      <c r="BYK138" s="293"/>
      <c r="BYL138" s="293"/>
      <c r="BYM138" s="293"/>
      <c r="BYN138" s="293"/>
      <c r="BYO138" s="293"/>
      <c r="BYP138" s="293"/>
      <c r="BYQ138" s="293"/>
      <c r="BYR138" s="293"/>
      <c r="BYS138" s="293"/>
      <c r="BYT138" s="293"/>
      <c r="BYU138" s="293"/>
      <c r="BYV138" s="293"/>
      <c r="BYW138" s="293"/>
      <c r="BYX138" s="293"/>
      <c r="BYY138" s="293"/>
      <c r="BYZ138" s="293"/>
      <c r="BZA138" s="293"/>
      <c r="BZB138" s="293"/>
      <c r="BZC138" s="293"/>
      <c r="BZD138" s="293"/>
      <c r="BZE138" s="293"/>
      <c r="BZF138" s="293"/>
      <c r="BZG138" s="293"/>
      <c r="BZH138" s="293"/>
      <c r="BZI138" s="293"/>
      <c r="BZJ138" s="293"/>
      <c r="BZK138" s="293"/>
      <c r="BZL138" s="293"/>
      <c r="BZM138" s="293"/>
      <c r="BZN138" s="293"/>
      <c r="BZO138" s="293"/>
      <c r="BZP138" s="293"/>
      <c r="BZQ138" s="293"/>
      <c r="BZR138" s="293"/>
      <c r="BZS138" s="293"/>
      <c r="BZT138" s="293"/>
      <c r="BZU138" s="293"/>
      <c r="BZV138" s="293"/>
      <c r="BZW138" s="293"/>
      <c r="BZX138" s="293"/>
      <c r="BZY138" s="293"/>
      <c r="BZZ138" s="293"/>
      <c r="CAA138" s="293"/>
      <c r="CAB138" s="293"/>
      <c r="CAC138" s="293"/>
      <c r="CAD138" s="293"/>
      <c r="CAE138" s="293"/>
      <c r="CAF138" s="293"/>
      <c r="CAG138" s="293"/>
      <c r="CAH138" s="293"/>
      <c r="CAI138" s="293"/>
      <c r="CAJ138" s="293"/>
      <c r="CAK138" s="293"/>
      <c r="CAL138" s="293"/>
      <c r="CAM138" s="293"/>
      <c r="CAN138" s="293"/>
      <c r="CAO138" s="293"/>
      <c r="CAP138" s="293"/>
      <c r="CAQ138" s="293"/>
      <c r="CAR138" s="293"/>
      <c r="CAS138" s="293"/>
      <c r="CAT138" s="293"/>
      <c r="CAU138" s="293"/>
      <c r="CAV138" s="293"/>
      <c r="CAW138" s="293"/>
      <c r="CAX138" s="293"/>
      <c r="CAY138" s="293"/>
      <c r="CAZ138" s="293"/>
      <c r="CBA138" s="293"/>
      <c r="CBB138" s="293"/>
      <c r="CBC138" s="293"/>
      <c r="CBD138" s="293"/>
      <c r="CBE138" s="293"/>
      <c r="CBF138" s="293"/>
      <c r="CBG138" s="293"/>
      <c r="CBH138" s="293"/>
      <c r="CBI138" s="293"/>
      <c r="CBJ138" s="293"/>
      <c r="CBK138" s="293"/>
      <c r="CBL138" s="293"/>
      <c r="CBM138" s="293"/>
      <c r="CBN138" s="293"/>
      <c r="CBO138" s="293"/>
      <c r="CBP138" s="293"/>
      <c r="CBQ138" s="293"/>
      <c r="CBR138" s="293"/>
      <c r="CBS138" s="293"/>
      <c r="CBT138" s="293"/>
      <c r="CBU138" s="293"/>
      <c r="CBV138" s="293"/>
      <c r="CBW138" s="293"/>
      <c r="CBX138" s="293"/>
      <c r="CBY138" s="293"/>
      <c r="CBZ138" s="293"/>
      <c r="CCA138" s="293"/>
      <c r="CCB138" s="293"/>
      <c r="CCC138" s="293"/>
      <c r="CCD138" s="293"/>
      <c r="CCE138" s="293"/>
      <c r="CCF138" s="293"/>
      <c r="CCG138" s="293"/>
      <c r="CCH138" s="293"/>
      <c r="CCI138" s="293"/>
      <c r="CCJ138" s="293"/>
      <c r="CCK138" s="293"/>
      <c r="CCL138" s="293"/>
      <c r="CCM138" s="293"/>
      <c r="CCN138" s="293"/>
      <c r="CCO138" s="293"/>
      <c r="CCP138" s="293"/>
      <c r="CCQ138" s="293"/>
      <c r="CCR138" s="293"/>
      <c r="CCS138" s="293"/>
      <c r="CCT138" s="293"/>
      <c r="CCU138" s="293"/>
      <c r="CCV138" s="293"/>
      <c r="CCW138" s="293"/>
      <c r="CCX138" s="293"/>
      <c r="CCY138" s="293"/>
      <c r="CCZ138" s="293"/>
      <c r="CDA138" s="293"/>
      <c r="CDB138" s="293"/>
      <c r="CDC138" s="293"/>
      <c r="CDD138" s="293"/>
      <c r="CDE138" s="293"/>
      <c r="CDF138" s="293"/>
      <c r="CDG138" s="293"/>
      <c r="CDH138" s="293"/>
      <c r="CDI138" s="293"/>
      <c r="CDJ138" s="293"/>
      <c r="CDK138" s="293"/>
      <c r="CDL138" s="293"/>
      <c r="CDM138" s="293"/>
      <c r="CDN138" s="293"/>
      <c r="CDO138" s="293"/>
      <c r="CDP138" s="293"/>
      <c r="CDQ138" s="293"/>
      <c r="CDR138" s="293"/>
      <c r="CDS138" s="293"/>
      <c r="CDT138" s="293"/>
      <c r="CDU138" s="293"/>
      <c r="CDV138" s="293"/>
      <c r="CDW138" s="293"/>
      <c r="CDX138" s="293"/>
      <c r="CDY138" s="293"/>
      <c r="CDZ138" s="293"/>
      <c r="CEA138" s="293"/>
      <c r="CEB138" s="293"/>
      <c r="CEC138" s="293"/>
      <c r="CED138" s="293"/>
      <c r="CEE138" s="293"/>
      <c r="CEF138" s="293"/>
      <c r="CEG138" s="293"/>
      <c r="CEH138" s="293"/>
      <c r="CEI138" s="293"/>
      <c r="CEJ138" s="293"/>
      <c r="CEK138" s="293"/>
      <c r="CEL138" s="293"/>
      <c r="CEM138" s="293"/>
      <c r="CEN138" s="293"/>
      <c r="CEO138" s="293"/>
      <c r="CEP138" s="293"/>
      <c r="CEQ138" s="293"/>
      <c r="CER138" s="293"/>
      <c r="CES138" s="293"/>
      <c r="CET138" s="293"/>
      <c r="CEU138" s="293"/>
      <c r="CEV138" s="293"/>
      <c r="CEW138" s="293"/>
      <c r="CEX138" s="293"/>
      <c r="CEY138" s="293"/>
      <c r="CEZ138" s="293"/>
      <c r="CFA138" s="293"/>
      <c r="CFB138" s="293"/>
      <c r="CFC138" s="293"/>
      <c r="CFD138" s="293"/>
      <c r="CFE138" s="293"/>
      <c r="CFF138" s="293"/>
      <c r="CFG138" s="293"/>
      <c r="CFH138" s="293"/>
      <c r="CFI138" s="293"/>
      <c r="CFJ138" s="293"/>
      <c r="CFK138" s="293"/>
      <c r="CFL138" s="293"/>
      <c r="CFM138" s="293"/>
      <c r="CFN138" s="293"/>
      <c r="CFO138" s="293"/>
      <c r="CFP138" s="293"/>
      <c r="CFQ138" s="293"/>
      <c r="CFR138" s="293"/>
      <c r="CFS138" s="293"/>
      <c r="CFT138" s="293"/>
      <c r="CFU138" s="293"/>
      <c r="CFV138" s="293"/>
      <c r="CFW138" s="293"/>
      <c r="CFX138" s="293"/>
      <c r="CFY138" s="293"/>
      <c r="CFZ138" s="293"/>
      <c r="CGA138" s="293"/>
      <c r="CGB138" s="293"/>
      <c r="CGC138" s="293"/>
      <c r="CGD138" s="293"/>
      <c r="CGE138" s="293"/>
      <c r="CGF138" s="293"/>
      <c r="CGG138" s="293"/>
      <c r="CGH138" s="293"/>
      <c r="CGI138" s="293"/>
      <c r="CGJ138" s="293"/>
      <c r="CGK138" s="293"/>
      <c r="CGL138" s="293"/>
      <c r="CGM138" s="293"/>
      <c r="CGN138" s="293"/>
      <c r="CGO138" s="293"/>
      <c r="CGP138" s="293"/>
      <c r="CGQ138" s="293"/>
      <c r="CGR138" s="293"/>
      <c r="CGS138" s="293"/>
      <c r="CGT138" s="293"/>
      <c r="CGU138" s="293"/>
      <c r="CGV138" s="293"/>
      <c r="CGW138" s="293"/>
      <c r="CGX138" s="293"/>
      <c r="CGY138" s="293"/>
      <c r="CGZ138" s="293"/>
      <c r="CHA138" s="293"/>
      <c r="CHB138" s="293"/>
      <c r="CHC138" s="293"/>
      <c r="CHD138" s="293"/>
      <c r="CHE138" s="293"/>
      <c r="CHF138" s="293"/>
      <c r="CHG138" s="293"/>
      <c r="CHH138" s="293"/>
      <c r="CHI138" s="293"/>
      <c r="CHJ138" s="293"/>
      <c r="CHK138" s="293"/>
      <c r="CHL138" s="293"/>
      <c r="CHM138" s="293"/>
      <c r="CHN138" s="293"/>
      <c r="CHO138" s="293"/>
      <c r="CHP138" s="293"/>
      <c r="CHQ138" s="293"/>
      <c r="CHR138" s="293"/>
      <c r="CHS138" s="293"/>
      <c r="CHT138" s="293"/>
      <c r="CHU138" s="293"/>
      <c r="CHV138" s="293"/>
      <c r="CHW138" s="293"/>
      <c r="CHX138" s="293"/>
      <c r="CHY138" s="293"/>
      <c r="CHZ138" s="293"/>
      <c r="CIA138" s="293"/>
      <c r="CIB138" s="293"/>
      <c r="CIC138" s="293"/>
      <c r="CID138" s="293"/>
      <c r="CIE138" s="293"/>
      <c r="CIF138" s="293"/>
      <c r="CIG138" s="293"/>
      <c r="CIH138" s="293"/>
      <c r="CII138" s="293"/>
      <c r="CIJ138" s="293"/>
      <c r="CIK138" s="293"/>
      <c r="CIL138" s="293"/>
      <c r="CIM138" s="293"/>
      <c r="CIN138" s="293"/>
      <c r="CIO138" s="293"/>
      <c r="CIP138" s="293"/>
      <c r="CIQ138" s="293"/>
      <c r="CIR138" s="293"/>
      <c r="CIS138" s="293"/>
      <c r="CIT138" s="293"/>
      <c r="CIU138" s="293"/>
      <c r="CIV138" s="293"/>
      <c r="CIW138" s="293"/>
      <c r="CIX138" s="293"/>
      <c r="CIY138" s="293"/>
      <c r="CIZ138" s="293"/>
      <c r="CJA138" s="293"/>
      <c r="CJB138" s="293"/>
      <c r="CJC138" s="293"/>
      <c r="CJD138" s="293"/>
      <c r="CJE138" s="293"/>
      <c r="CJF138" s="293"/>
      <c r="CJG138" s="293"/>
      <c r="CJH138" s="293"/>
      <c r="CJI138" s="293"/>
      <c r="CJJ138" s="293"/>
      <c r="CJK138" s="293"/>
      <c r="CJL138" s="293"/>
      <c r="CJM138" s="293"/>
      <c r="CJN138" s="293"/>
      <c r="CJO138" s="293"/>
      <c r="CJP138" s="293"/>
      <c r="CJQ138" s="293"/>
      <c r="CJR138" s="293"/>
      <c r="CJS138" s="293"/>
      <c r="CJT138" s="293"/>
      <c r="CJU138" s="293"/>
      <c r="CJV138" s="293"/>
      <c r="CJW138" s="293"/>
      <c r="CJX138" s="293"/>
      <c r="CJY138" s="293"/>
      <c r="CJZ138" s="293"/>
      <c r="CKA138" s="293"/>
      <c r="CKB138" s="293"/>
      <c r="CKC138" s="293"/>
      <c r="CKD138" s="293"/>
      <c r="CKE138" s="293"/>
      <c r="CKF138" s="293"/>
      <c r="CKG138" s="293"/>
      <c r="CKH138" s="293"/>
      <c r="CKI138" s="293"/>
      <c r="CKJ138" s="293"/>
      <c r="CKK138" s="293"/>
      <c r="CKL138" s="293"/>
      <c r="CKM138" s="293"/>
      <c r="CKN138" s="293"/>
      <c r="CKO138" s="293"/>
      <c r="CKP138" s="293"/>
      <c r="CKQ138" s="293"/>
      <c r="CKR138" s="293"/>
      <c r="CKS138" s="293"/>
      <c r="CKT138" s="293"/>
      <c r="CKU138" s="293"/>
      <c r="CKV138" s="293"/>
      <c r="CKW138" s="293"/>
      <c r="CKX138" s="293"/>
      <c r="CKY138" s="293"/>
      <c r="CKZ138" s="293"/>
      <c r="CLA138" s="293"/>
      <c r="CLB138" s="293"/>
      <c r="CLC138" s="293"/>
      <c r="CLD138" s="293"/>
      <c r="CLE138" s="293"/>
      <c r="CLF138" s="293"/>
      <c r="CLG138" s="293"/>
      <c r="CLH138" s="293"/>
      <c r="CLI138" s="293"/>
      <c r="CLJ138" s="293"/>
      <c r="CLK138" s="293"/>
      <c r="CLL138" s="293"/>
      <c r="CLM138" s="293"/>
      <c r="CLN138" s="293"/>
      <c r="CLO138" s="293"/>
      <c r="CLP138" s="293"/>
      <c r="CLQ138" s="293"/>
      <c r="CLR138" s="293"/>
      <c r="CLS138" s="293"/>
      <c r="CLT138" s="293"/>
      <c r="CLU138" s="293"/>
      <c r="CLV138" s="293"/>
      <c r="CLW138" s="293"/>
      <c r="CLX138" s="293"/>
      <c r="CLY138" s="293"/>
      <c r="CLZ138" s="293"/>
      <c r="CMA138" s="293"/>
      <c r="CMB138" s="293"/>
      <c r="CMC138" s="293"/>
      <c r="CMD138" s="293"/>
      <c r="CME138" s="293"/>
      <c r="CMF138" s="293"/>
      <c r="CMG138" s="293"/>
      <c r="CMH138" s="293"/>
      <c r="CMI138" s="293"/>
      <c r="CMJ138" s="293"/>
      <c r="CMK138" s="293"/>
      <c r="CML138" s="293"/>
      <c r="CMM138" s="293"/>
      <c r="CMN138" s="293"/>
      <c r="CMO138" s="293"/>
      <c r="CMP138" s="293"/>
      <c r="CMQ138" s="293"/>
      <c r="CMR138" s="293"/>
      <c r="CMS138" s="293"/>
      <c r="CMT138" s="293"/>
      <c r="CMU138" s="293"/>
      <c r="CMV138" s="293"/>
      <c r="CMW138" s="293"/>
      <c r="CMX138" s="293"/>
      <c r="CMY138" s="293"/>
      <c r="CMZ138" s="293"/>
      <c r="CNA138" s="293"/>
      <c r="CNB138" s="293"/>
      <c r="CNC138" s="293"/>
      <c r="CND138" s="293"/>
      <c r="CNE138" s="293"/>
      <c r="CNF138" s="293"/>
      <c r="CNG138" s="293"/>
      <c r="CNH138" s="293"/>
      <c r="CNI138" s="293"/>
      <c r="CNJ138" s="293"/>
      <c r="CNK138" s="293"/>
      <c r="CNL138" s="293"/>
      <c r="CNM138" s="293"/>
      <c r="CNN138" s="293"/>
      <c r="CNO138" s="293"/>
      <c r="CNP138" s="293"/>
      <c r="CNQ138" s="293"/>
      <c r="CNR138" s="293"/>
      <c r="CNS138" s="293"/>
      <c r="CNT138" s="293"/>
      <c r="CNU138" s="293"/>
      <c r="CNV138" s="293"/>
      <c r="CNW138" s="293"/>
      <c r="CNX138" s="293"/>
      <c r="CNY138" s="293"/>
      <c r="CNZ138" s="293"/>
      <c r="COA138" s="293"/>
      <c r="COB138" s="293"/>
      <c r="COC138" s="293"/>
      <c r="COD138" s="293"/>
      <c r="COE138" s="293"/>
      <c r="COF138" s="293"/>
      <c r="COG138" s="293"/>
      <c r="COH138" s="293"/>
      <c r="COI138" s="293"/>
      <c r="COJ138" s="293"/>
      <c r="COK138" s="293"/>
      <c r="COL138" s="293"/>
      <c r="COM138" s="293"/>
      <c r="CON138" s="293"/>
      <c r="COO138" s="293"/>
      <c r="COP138" s="293"/>
      <c r="COQ138" s="293"/>
      <c r="COR138" s="293"/>
      <c r="COS138" s="293"/>
      <c r="COT138" s="293"/>
      <c r="COU138" s="293"/>
      <c r="COV138" s="293"/>
      <c r="COW138" s="293"/>
      <c r="COX138" s="293"/>
      <c r="COY138" s="293"/>
      <c r="COZ138" s="293"/>
      <c r="CPA138" s="293"/>
      <c r="CPB138" s="293"/>
      <c r="CPC138" s="293"/>
      <c r="CPD138" s="293"/>
      <c r="CPE138" s="293"/>
      <c r="CPF138" s="293"/>
      <c r="CPG138" s="293"/>
      <c r="CPH138" s="293"/>
      <c r="CPI138" s="293"/>
      <c r="CPJ138" s="293"/>
      <c r="CPK138" s="293"/>
      <c r="CPL138" s="293"/>
      <c r="CPM138" s="293"/>
      <c r="CPN138" s="293"/>
      <c r="CPO138" s="293"/>
      <c r="CPP138" s="293"/>
      <c r="CPQ138" s="293"/>
      <c r="CPR138" s="293"/>
      <c r="CPS138" s="293"/>
      <c r="CPT138" s="293"/>
      <c r="CPU138" s="293"/>
      <c r="CPV138" s="293"/>
      <c r="CPW138" s="293"/>
      <c r="CPX138" s="293"/>
      <c r="CPY138" s="293"/>
      <c r="CPZ138" s="293"/>
      <c r="CQA138" s="293"/>
      <c r="CQB138" s="293"/>
      <c r="CQC138" s="293"/>
      <c r="CQD138" s="293"/>
      <c r="CQE138" s="293"/>
      <c r="CQF138" s="293"/>
      <c r="CQG138" s="293"/>
      <c r="CQH138" s="293"/>
      <c r="CQI138" s="293"/>
      <c r="CQJ138" s="293"/>
      <c r="CQK138" s="293"/>
      <c r="CQL138" s="293"/>
      <c r="CQM138" s="293"/>
      <c r="CQN138" s="293"/>
      <c r="CQO138" s="293"/>
      <c r="CQP138" s="293"/>
      <c r="CQQ138" s="293"/>
      <c r="CQR138" s="293"/>
      <c r="CQS138" s="293"/>
      <c r="CQT138" s="293"/>
      <c r="CQU138" s="293"/>
      <c r="CQV138" s="293"/>
      <c r="CQW138" s="293"/>
      <c r="CQX138" s="293"/>
      <c r="CQY138" s="293"/>
      <c r="CQZ138" s="293"/>
      <c r="CRA138" s="293"/>
      <c r="CRB138" s="293"/>
      <c r="CRC138" s="293"/>
      <c r="CRD138" s="293"/>
      <c r="CRE138" s="293"/>
      <c r="CRF138" s="293"/>
      <c r="CRG138" s="293"/>
      <c r="CRH138" s="293"/>
      <c r="CRI138" s="293"/>
      <c r="CRJ138" s="293"/>
      <c r="CRK138" s="293"/>
      <c r="CRL138" s="293"/>
      <c r="CRM138" s="293"/>
      <c r="CRN138" s="293"/>
      <c r="CRO138" s="293"/>
      <c r="CRP138" s="293"/>
      <c r="CRQ138" s="293"/>
      <c r="CRR138" s="293"/>
      <c r="CRS138" s="293"/>
      <c r="CRT138" s="293"/>
      <c r="CRU138" s="293"/>
      <c r="CRV138" s="293"/>
      <c r="CRW138" s="293"/>
      <c r="CRX138" s="293"/>
      <c r="CRY138" s="293"/>
      <c r="CRZ138" s="293"/>
      <c r="CSA138" s="293"/>
      <c r="CSB138" s="293"/>
      <c r="CSC138" s="293"/>
      <c r="CSD138" s="293"/>
      <c r="CSE138" s="293"/>
      <c r="CSF138" s="293"/>
      <c r="CSG138" s="293"/>
      <c r="CSH138" s="293"/>
      <c r="CSI138" s="293"/>
      <c r="CSJ138" s="293"/>
      <c r="CSK138" s="293"/>
      <c r="CSL138" s="293"/>
      <c r="CSM138" s="293"/>
      <c r="CSN138" s="293"/>
      <c r="CSO138" s="293"/>
      <c r="CSP138" s="293"/>
      <c r="CSQ138" s="293"/>
      <c r="CSR138" s="293"/>
      <c r="CSS138" s="293"/>
      <c r="CST138" s="293"/>
      <c r="CSU138" s="293"/>
      <c r="CSV138" s="293"/>
      <c r="CSW138" s="293"/>
      <c r="CSX138" s="293"/>
      <c r="CSY138" s="293"/>
      <c r="CSZ138" s="293"/>
      <c r="CTA138" s="293"/>
      <c r="CTB138" s="293"/>
      <c r="CTC138" s="293"/>
      <c r="CTD138" s="293"/>
      <c r="CTE138" s="293"/>
      <c r="CTF138" s="293"/>
      <c r="CTG138" s="293"/>
      <c r="CTH138" s="293"/>
      <c r="CTI138" s="293"/>
      <c r="CTJ138" s="293"/>
      <c r="CTK138" s="293"/>
      <c r="CTL138" s="293"/>
      <c r="CTM138" s="293"/>
      <c r="CTN138" s="293"/>
      <c r="CTO138" s="293"/>
      <c r="CTP138" s="293"/>
      <c r="CTQ138" s="293"/>
      <c r="CTR138" s="293"/>
      <c r="CTS138" s="293"/>
      <c r="CTT138" s="293"/>
      <c r="CTU138" s="293"/>
      <c r="CTV138" s="293"/>
      <c r="CTW138" s="293"/>
      <c r="CTX138" s="293"/>
      <c r="CTY138" s="293"/>
      <c r="CTZ138" s="293"/>
      <c r="CUA138" s="293"/>
      <c r="CUB138" s="293"/>
      <c r="CUC138" s="293"/>
      <c r="CUD138" s="293"/>
      <c r="CUE138" s="293"/>
      <c r="CUF138" s="293"/>
      <c r="CUG138" s="293"/>
      <c r="CUH138" s="293"/>
      <c r="CUI138" s="293"/>
      <c r="CUJ138" s="293"/>
      <c r="CUK138" s="293"/>
      <c r="CUL138" s="293"/>
      <c r="CUM138" s="293"/>
      <c r="CUN138" s="293"/>
      <c r="CUO138" s="293"/>
      <c r="CUP138" s="293"/>
      <c r="CUQ138" s="293"/>
      <c r="CUR138" s="293"/>
      <c r="CUS138" s="293"/>
      <c r="CUT138" s="293"/>
      <c r="CUU138" s="293"/>
      <c r="CUV138" s="293"/>
      <c r="CUW138" s="293"/>
      <c r="CUX138" s="293"/>
      <c r="CUY138" s="293"/>
      <c r="CUZ138" s="293"/>
      <c r="CVA138" s="293"/>
      <c r="CVB138" s="293"/>
      <c r="CVC138" s="293"/>
      <c r="CVD138" s="293"/>
      <c r="CVE138" s="293"/>
      <c r="CVF138" s="293"/>
      <c r="CVG138" s="293"/>
      <c r="CVH138" s="293"/>
      <c r="CVI138" s="293"/>
      <c r="CVJ138" s="293"/>
      <c r="CVK138" s="293"/>
      <c r="CVL138" s="293"/>
      <c r="CVM138" s="293"/>
      <c r="CVN138" s="293"/>
      <c r="CVO138" s="293"/>
      <c r="CVP138" s="293"/>
      <c r="CVQ138" s="293"/>
      <c r="CVR138" s="293"/>
      <c r="CVS138" s="293"/>
      <c r="CVT138" s="293"/>
      <c r="CVU138" s="293"/>
      <c r="CVV138" s="293"/>
      <c r="CVW138" s="293"/>
      <c r="CVX138" s="293"/>
      <c r="CVY138" s="293"/>
      <c r="CVZ138" s="293"/>
      <c r="CWA138" s="293"/>
      <c r="CWB138" s="293"/>
      <c r="CWC138" s="293"/>
      <c r="CWD138" s="293"/>
      <c r="CWE138" s="293"/>
      <c r="CWF138" s="293"/>
      <c r="CWG138" s="293"/>
      <c r="CWH138" s="293"/>
      <c r="CWI138" s="293"/>
      <c r="CWJ138" s="293"/>
      <c r="CWK138" s="293"/>
      <c r="CWL138" s="293"/>
      <c r="CWM138" s="293"/>
      <c r="CWN138" s="293"/>
      <c r="CWO138" s="293"/>
      <c r="CWP138" s="293"/>
      <c r="CWQ138" s="293"/>
      <c r="CWR138" s="293"/>
      <c r="CWS138" s="293"/>
      <c r="CWT138" s="293"/>
      <c r="CWU138" s="293"/>
      <c r="CWV138" s="293"/>
      <c r="CWW138" s="293"/>
      <c r="CWX138" s="293"/>
      <c r="CWY138" s="293"/>
      <c r="CWZ138" s="293"/>
      <c r="CXA138" s="293"/>
      <c r="CXB138" s="293"/>
      <c r="CXC138" s="293"/>
      <c r="CXD138" s="293"/>
      <c r="CXE138" s="293"/>
      <c r="CXF138" s="293"/>
      <c r="CXG138" s="293"/>
      <c r="CXH138" s="293"/>
      <c r="CXI138" s="293"/>
      <c r="CXJ138" s="293"/>
      <c r="CXK138" s="293"/>
      <c r="CXL138" s="293"/>
      <c r="CXM138" s="293"/>
      <c r="CXN138" s="293"/>
      <c r="CXO138" s="293"/>
      <c r="CXP138" s="293"/>
      <c r="CXQ138" s="293"/>
      <c r="CXR138" s="293"/>
      <c r="CXS138" s="293"/>
      <c r="CXT138" s="293"/>
      <c r="CXU138" s="293"/>
      <c r="CXV138" s="293"/>
      <c r="CXW138" s="293"/>
      <c r="CXX138" s="293"/>
      <c r="CXY138" s="293"/>
      <c r="CXZ138" s="293"/>
      <c r="CYA138" s="293"/>
      <c r="CYB138" s="293"/>
      <c r="CYC138" s="293"/>
      <c r="CYD138" s="293"/>
      <c r="CYE138" s="293"/>
      <c r="CYF138" s="293"/>
      <c r="CYG138" s="293"/>
      <c r="CYH138" s="293"/>
      <c r="CYI138" s="293"/>
      <c r="CYJ138" s="293"/>
      <c r="CYK138" s="293"/>
      <c r="CYL138" s="293"/>
      <c r="CYM138" s="293"/>
      <c r="CYN138" s="293"/>
      <c r="CYO138" s="293"/>
      <c r="CYP138" s="293"/>
      <c r="CYQ138" s="293"/>
      <c r="CYR138" s="293"/>
      <c r="CYS138" s="293"/>
      <c r="CYT138" s="293"/>
      <c r="CYU138" s="293"/>
      <c r="CYV138" s="293"/>
      <c r="CYW138" s="293"/>
      <c r="CYX138" s="293"/>
      <c r="CYY138" s="293"/>
      <c r="CYZ138" s="293"/>
      <c r="CZA138" s="293"/>
      <c r="CZB138" s="293"/>
      <c r="CZC138" s="293"/>
      <c r="CZD138" s="293"/>
      <c r="CZE138" s="293"/>
      <c r="CZF138" s="293"/>
      <c r="CZG138" s="293"/>
      <c r="CZH138" s="293"/>
      <c r="CZI138" s="293"/>
      <c r="CZJ138" s="293"/>
      <c r="CZK138" s="293"/>
      <c r="CZL138" s="293"/>
      <c r="CZM138" s="293"/>
      <c r="CZN138" s="293"/>
      <c r="CZO138" s="293"/>
      <c r="CZP138" s="293"/>
      <c r="CZQ138" s="293"/>
      <c r="CZR138" s="293"/>
      <c r="CZS138" s="293"/>
      <c r="CZT138" s="293"/>
      <c r="CZU138" s="293"/>
      <c r="CZV138" s="293"/>
      <c r="CZW138" s="293"/>
      <c r="CZX138" s="293"/>
      <c r="CZY138" s="293"/>
      <c r="CZZ138" s="293"/>
      <c r="DAA138" s="293"/>
      <c r="DAB138" s="293"/>
      <c r="DAC138" s="293"/>
      <c r="DAD138" s="293"/>
      <c r="DAE138" s="293"/>
      <c r="DAF138" s="293"/>
      <c r="DAG138" s="293"/>
      <c r="DAH138" s="293"/>
      <c r="DAI138" s="293"/>
      <c r="DAJ138" s="293"/>
      <c r="DAK138" s="293"/>
      <c r="DAL138" s="293"/>
      <c r="DAM138" s="293"/>
      <c r="DAN138" s="293"/>
      <c r="DAO138" s="293"/>
      <c r="DAP138" s="293"/>
      <c r="DAQ138" s="293"/>
      <c r="DAR138" s="293"/>
      <c r="DAS138" s="293"/>
      <c r="DAT138" s="293"/>
      <c r="DAU138" s="293"/>
      <c r="DAV138" s="293"/>
      <c r="DAW138" s="293"/>
      <c r="DAX138" s="293"/>
      <c r="DAY138" s="293"/>
      <c r="DAZ138" s="293"/>
      <c r="DBA138" s="293"/>
      <c r="DBB138" s="293"/>
      <c r="DBC138" s="293"/>
      <c r="DBD138" s="293"/>
      <c r="DBE138" s="293"/>
      <c r="DBF138" s="293"/>
      <c r="DBG138" s="293"/>
      <c r="DBH138" s="293"/>
      <c r="DBI138" s="293"/>
      <c r="DBJ138" s="293"/>
      <c r="DBK138" s="293"/>
      <c r="DBL138" s="293"/>
      <c r="DBM138" s="293"/>
      <c r="DBN138" s="293"/>
      <c r="DBO138" s="293"/>
      <c r="DBP138" s="293"/>
      <c r="DBQ138" s="293"/>
      <c r="DBR138" s="293"/>
      <c r="DBS138" s="293"/>
      <c r="DBT138" s="293"/>
      <c r="DBU138" s="293"/>
      <c r="DBV138" s="293"/>
      <c r="DBW138" s="293"/>
      <c r="DBX138" s="293"/>
      <c r="DBY138" s="293"/>
      <c r="DBZ138" s="293"/>
      <c r="DCA138" s="293"/>
      <c r="DCB138" s="293"/>
      <c r="DCC138" s="293"/>
      <c r="DCD138" s="293"/>
      <c r="DCE138" s="293"/>
      <c r="DCF138" s="293"/>
      <c r="DCG138" s="293"/>
      <c r="DCH138" s="293"/>
      <c r="DCI138" s="293"/>
      <c r="DCJ138" s="293"/>
      <c r="DCK138" s="293"/>
      <c r="DCL138" s="293"/>
      <c r="DCM138" s="293"/>
      <c r="DCN138" s="293"/>
      <c r="DCO138" s="293"/>
      <c r="DCP138" s="293"/>
      <c r="DCQ138" s="293"/>
      <c r="DCR138" s="293"/>
      <c r="DCS138" s="293"/>
      <c r="DCT138" s="293"/>
      <c r="DCU138" s="293"/>
      <c r="DCV138" s="293"/>
      <c r="DCW138" s="293"/>
      <c r="DCX138" s="293"/>
      <c r="DCY138" s="293"/>
      <c r="DCZ138" s="293"/>
      <c r="DDA138" s="293"/>
      <c r="DDB138" s="293"/>
      <c r="DDC138" s="293"/>
      <c r="DDD138" s="293"/>
      <c r="DDE138" s="293"/>
      <c r="DDF138" s="293"/>
      <c r="DDG138" s="293"/>
      <c r="DDH138" s="293"/>
      <c r="DDI138" s="293"/>
      <c r="DDJ138" s="293"/>
      <c r="DDK138" s="293"/>
      <c r="DDL138" s="293"/>
      <c r="DDM138" s="293"/>
      <c r="DDN138" s="293"/>
      <c r="DDO138" s="293"/>
      <c r="DDP138" s="293"/>
      <c r="DDQ138" s="293"/>
      <c r="DDR138" s="293"/>
      <c r="DDS138" s="293"/>
      <c r="DDT138" s="293"/>
      <c r="DDU138" s="293"/>
      <c r="DDV138" s="293"/>
      <c r="DDW138" s="293"/>
      <c r="DDX138" s="293"/>
      <c r="DDY138" s="293"/>
      <c r="DDZ138" s="293"/>
      <c r="DEA138" s="293"/>
      <c r="DEB138" s="293"/>
      <c r="DEC138" s="293"/>
      <c r="DED138" s="293"/>
      <c r="DEE138" s="293"/>
      <c r="DEF138" s="293"/>
      <c r="DEG138" s="293"/>
      <c r="DEH138" s="293"/>
      <c r="DEI138" s="293"/>
      <c r="DEJ138" s="293"/>
      <c r="DEK138" s="293"/>
      <c r="DEL138" s="293"/>
      <c r="DEM138" s="293"/>
      <c r="DEN138" s="293"/>
      <c r="DEO138" s="293"/>
      <c r="DEP138" s="293"/>
      <c r="DEQ138" s="293"/>
      <c r="DER138" s="293"/>
      <c r="DES138" s="293"/>
      <c r="DET138" s="293"/>
      <c r="DEU138" s="293"/>
      <c r="DEV138" s="293"/>
      <c r="DEW138" s="293"/>
      <c r="DEX138" s="293"/>
      <c r="DEY138" s="293"/>
      <c r="DEZ138" s="293"/>
      <c r="DFA138" s="293"/>
      <c r="DFB138" s="293"/>
      <c r="DFC138" s="293"/>
      <c r="DFD138" s="293"/>
      <c r="DFE138" s="293"/>
      <c r="DFF138" s="293"/>
      <c r="DFG138" s="293"/>
      <c r="DFH138" s="293"/>
      <c r="DFI138" s="293"/>
      <c r="DFJ138" s="293"/>
      <c r="DFK138" s="293"/>
      <c r="DFL138" s="293"/>
      <c r="DFM138" s="293"/>
      <c r="DFN138" s="293"/>
      <c r="DFO138" s="293"/>
      <c r="DFP138" s="293"/>
      <c r="DFQ138" s="293"/>
      <c r="DFR138" s="293"/>
      <c r="DFS138" s="293"/>
      <c r="DFT138" s="293"/>
      <c r="DFU138" s="293"/>
      <c r="DFV138" s="293"/>
      <c r="DFW138" s="293"/>
      <c r="DFX138" s="293"/>
      <c r="DFY138" s="293"/>
      <c r="DFZ138" s="293"/>
      <c r="DGA138" s="293"/>
      <c r="DGB138" s="293"/>
      <c r="DGC138" s="293"/>
      <c r="DGD138" s="293"/>
      <c r="DGE138" s="293"/>
      <c r="DGF138" s="293"/>
      <c r="DGG138" s="293"/>
      <c r="DGH138" s="293"/>
      <c r="DGI138" s="293"/>
      <c r="DGJ138" s="293"/>
      <c r="DGK138" s="293"/>
      <c r="DGL138" s="293"/>
      <c r="DGM138" s="293"/>
      <c r="DGN138" s="293"/>
      <c r="DGO138" s="293"/>
      <c r="DGP138" s="293"/>
      <c r="DGQ138" s="293"/>
      <c r="DGR138" s="293"/>
      <c r="DGS138" s="293"/>
      <c r="DGT138" s="293"/>
      <c r="DGU138" s="293"/>
      <c r="DGV138" s="293"/>
      <c r="DGW138" s="293"/>
      <c r="DGX138" s="293"/>
      <c r="DGY138" s="293"/>
      <c r="DGZ138" s="293"/>
      <c r="DHA138" s="293"/>
      <c r="DHB138" s="293"/>
      <c r="DHC138" s="293"/>
      <c r="DHD138" s="293"/>
      <c r="DHE138" s="293"/>
      <c r="DHF138" s="293"/>
      <c r="DHG138" s="293"/>
      <c r="DHH138" s="293"/>
      <c r="DHI138" s="293"/>
      <c r="DHJ138" s="293"/>
      <c r="DHK138" s="293"/>
      <c r="DHL138" s="293"/>
      <c r="DHM138" s="293"/>
      <c r="DHN138" s="293"/>
      <c r="DHO138" s="293"/>
      <c r="DHP138" s="293"/>
      <c r="DHQ138" s="293"/>
      <c r="DHR138" s="293"/>
      <c r="DHS138" s="293"/>
      <c r="DHT138" s="293"/>
      <c r="DHU138" s="293"/>
      <c r="DHV138" s="293"/>
      <c r="DHW138" s="293"/>
      <c r="DHX138" s="293"/>
      <c r="DHY138" s="293"/>
      <c r="DHZ138" s="293"/>
      <c r="DIA138" s="293"/>
      <c r="DIB138" s="293"/>
      <c r="DIC138" s="293"/>
      <c r="DID138" s="293"/>
      <c r="DIE138" s="293"/>
      <c r="DIF138" s="293"/>
      <c r="DIG138" s="293"/>
      <c r="DIH138" s="293"/>
      <c r="DII138" s="293"/>
      <c r="DIJ138" s="293"/>
      <c r="DIK138" s="293"/>
      <c r="DIL138" s="293"/>
      <c r="DIM138" s="293"/>
      <c r="DIN138" s="293"/>
      <c r="DIO138" s="293"/>
      <c r="DIP138" s="293"/>
      <c r="DIQ138" s="293"/>
      <c r="DIR138" s="293"/>
      <c r="DIS138" s="293"/>
      <c r="DIT138" s="293"/>
      <c r="DIU138" s="293"/>
      <c r="DIV138" s="293"/>
      <c r="DIW138" s="293"/>
      <c r="DIX138" s="293"/>
      <c r="DIY138" s="293"/>
      <c r="DIZ138" s="293"/>
      <c r="DJA138" s="293"/>
      <c r="DJB138" s="293"/>
      <c r="DJC138" s="293"/>
      <c r="DJD138" s="293"/>
      <c r="DJE138" s="293"/>
      <c r="DJF138" s="293"/>
      <c r="DJG138" s="293"/>
      <c r="DJH138" s="293"/>
      <c r="DJI138" s="293"/>
      <c r="DJJ138" s="293"/>
      <c r="DJK138" s="293"/>
      <c r="DJL138" s="293"/>
      <c r="DJM138" s="293"/>
      <c r="DJN138" s="293"/>
      <c r="DJO138" s="293"/>
      <c r="DJP138" s="293"/>
      <c r="DJQ138" s="293"/>
      <c r="DJR138" s="293"/>
      <c r="DJS138" s="293"/>
      <c r="DJT138" s="293"/>
      <c r="DJU138" s="293"/>
      <c r="DJV138" s="293"/>
      <c r="DJW138" s="293"/>
      <c r="DJX138" s="293"/>
      <c r="DJY138" s="293"/>
      <c r="DJZ138" s="293"/>
      <c r="DKA138" s="293"/>
      <c r="DKB138" s="293"/>
      <c r="DKC138" s="293"/>
      <c r="DKD138" s="293"/>
      <c r="DKE138" s="293"/>
      <c r="DKF138" s="293"/>
      <c r="DKG138" s="293"/>
      <c r="DKH138" s="293"/>
      <c r="DKI138" s="293"/>
      <c r="DKJ138" s="293"/>
      <c r="DKK138" s="293"/>
      <c r="DKL138" s="293"/>
      <c r="DKM138" s="293"/>
      <c r="DKN138" s="293"/>
      <c r="DKO138" s="293"/>
      <c r="DKP138" s="293"/>
      <c r="DKQ138" s="293"/>
      <c r="DKR138" s="293"/>
      <c r="DKS138" s="293"/>
      <c r="DKT138" s="293"/>
      <c r="DKU138" s="293"/>
      <c r="DKV138" s="293"/>
      <c r="DKW138" s="293"/>
      <c r="DKX138" s="293"/>
      <c r="DKY138" s="293"/>
      <c r="DKZ138" s="293"/>
      <c r="DLA138" s="293"/>
      <c r="DLB138" s="293"/>
      <c r="DLC138" s="293"/>
      <c r="DLD138" s="293"/>
      <c r="DLE138" s="293"/>
      <c r="DLF138" s="293"/>
      <c r="DLG138" s="293"/>
      <c r="DLH138" s="293"/>
      <c r="DLI138" s="293"/>
      <c r="DLJ138" s="293"/>
      <c r="DLK138" s="293"/>
      <c r="DLL138" s="293"/>
      <c r="DLM138" s="293"/>
      <c r="DLN138" s="293"/>
      <c r="DLO138" s="293"/>
      <c r="DLP138" s="293"/>
      <c r="DLQ138" s="293"/>
      <c r="DLR138" s="293"/>
      <c r="DLS138" s="293"/>
      <c r="DLT138" s="293"/>
      <c r="DLU138" s="293"/>
      <c r="DLV138" s="293"/>
      <c r="DLW138" s="293"/>
      <c r="DLX138" s="293"/>
      <c r="DLY138" s="293"/>
      <c r="DLZ138" s="293"/>
      <c r="DMA138" s="293"/>
      <c r="DMB138" s="293"/>
      <c r="DMC138" s="293"/>
      <c r="DMD138" s="293"/>
      <c r="DME138" s="293"/>
      <c r="DMF138" s="293"/>
      <c r="DMG138" s="293"/>
      <c r="DMH138" s="293"/>
      <c r="DMI138" s="293"/>
      <c r="DMJ138" s="293"/>
      <c r="DMK138" s="293"/>
      <c r="DML138" s="293"/>
      <c r="DMM138" s="293"/>
      <c r="DMN138" s="293"/>
      <c r="DMO138" s="293"/>
      <c r="DMP138" s="293"/>
      <c r="DMQ138" s="293"/>
      <c r="DMR138" s="293"/>
      <c r="DMS138" s="293"/>
      <c r="DMT138" s="293"/>
      <c r="DMU138" s="293"/>
      <c r="DMV138" s="293"/>
      <c r="DMW138" s="293"/>
      <c r="DMX138" s="293"/>
      <c r="DMY138" s="293"/>
      <c r="DMZ138" s="293"/>
      <c r="DNA138" s="293"/>
      <c r="DNB138" s="293"/>
      <c r="DNC138" s="293"/>
      <c r="DND138" s="293"/>
      <c r="DNE138" s="293"/>
      <c r="DNF138" s="293"/>
      <c r="DNG138" s="293"/>
      <c r="DNH138" s="293"/>
      <c r="DNI138" s="293"/>
      <c r="DNJ138" s="293"/>
      <c r="DNK138" s="293"/>
      <c r="DNL138" s="293"/>
      <c r="DNM138" s="293"/>
      <c r="DNN138" s="293"/>
      <c r="DNO138" s="293"/>
      <c r="DNP138" s="293"/>
      <c r="DNQ138" s="293"/>
      <c r="DNR138" s="293"/>
      <c r="DNS138" s="293"/>
      <c r="DNT138" s="293"/>
      <c r="DNU138" s="293"/>
      <c r="DNV138" s="293"/>
      <c r="DNW138" s="293"/>
      <c r="DNX138" s="293"/>
      <c r="DNY138" s="293"/>
      <c r="DNZ138" s="293"/>
      <c r="DOA138" s="293"/>
      <c r="DOB138" s="293"/>
      <c r="DOC138" s="293"/>
      <c r="DOD138" s="293"/>
      <c r="DOE138" s="293"/>
      <c r="DOF138" s="293"/>
      <c r="DOG138" s="293"/>
      <c r="DOH138" s="293"/>
      <c r="DOI138" s="293"/>
      <c r="DOJ138" s="293"/>
      <c r="DOK138" s="293"/>
      <c r="DOL138" s="293"/>
      <c r="DOM138" s="293"/>
      <c r="DON138" s="293"/>
      <c r="DOO138" s="293"/>
      <c r="DOP138" s="293"/>
      <c r="DOQ138" s="293"/>
      <c r="DOR138" s="293"/>
      <c r="DOS138" s="293"/>
      <c r="DOT138" s="293"/>
      <c r="DOU138" s="293"/>
      <c r="DOV138" s="293"/>
      <c r="DOW138" s="293"/>
      <c r="DOX138" s="293"/>
      <c r="DOY138" s="293"/>
      <c r="DOZ138" s="293"/>
      <c r="DPA138" s="293"/>
      <c r="DPB138" s="293"/>
      <c r="DPC138" s="293"/>
      <c r="DPD138" s="293"/>
      <c r="DPE138" s="293"/>
      <c r="DPF138" s="293"/>
      <c r="DPG138" s="293"/>
      <c r="DPH138" s="293"/>
      <c r="DPI138" s="293"/>
      <c r="DPJ138" s="293"/>
      <c r="DPK138" s="293"/>
      <c r="DPL138" s="293"/>
      <c r="DPM138" s="293"/>
      <c r="DPN138" s="293"/>
      <c r="DPO138" s="293"/>
      <c r="DPP138" s="293"/>
      <c r="DPQ138" s="293"/>
      <c r="DPR138" s="293"/>
      <c r="DPS138" s="293"/>
      <c r="DPT138" s="293"/>
      <c r="DPU138" s="293"/>
      <c r="DPV138" s="293"/>
      <c r="DPW138" s="293"/>
      <c r="DPX138" s="293"/>
      <c r="DPY138" s="293"/>
      <c r="DPZ138" s="293"/>
      <c r="DQA138" s="293"/>
      <c r="DQB138" s="293"/>
      <c r="DQC138" s="293"/>
      <c r="DQD138" s="293"/>
      <c r="DQE138" s="293"/>
      <c r="DQF138" s="293"/>
      <c r="DQG138" s="293"/>
      <c r="DQH138" s="293"/>
      <c r="DQI138" s="293"/>
      <c r="DQJ138" s="293"/>
      <c r="DQK138" s="293"/>
      <c r="DQL138" s="293"/>
      <c r="DQM138" s="293"/>
      <c r="DQN138" s="293"/>
      <c r="DQO138" s="293"/>
      <c r="DQP138" s="293"/>
      <c r="DQQ138" s="293"/>
      <c r="DQR138" s="293"/>
      <c r="DQS138" s="293"/>
      <c r="DQT138" s="293"/>
      <c r="DQU138" s="293"/>
      <c r="DQV138" s="293"/>
      <c r="DQW138" s="293"/>
      <c r="DQX138" s="293"/>
      <c r="DQY138" s="293"/>
      <c r="DQZ138" s="293"/>
      <c r="DRA138" s="293"/>
      <c r="DRB138" s="293"/>
      <c r="DRC138" s="293"/>
      <c r="DRD138" s="293"/>
      <c r="DRE138" s="293"/>
      <c r="DRF138" s="293"/>
      <c r="DRG138" s="293"/>
      <c r="DRH138" s="293"/>
      <c r="DRI138" s="293"/>
      <c r="DRJ138" s="293"/>
      <c r="DRK138" s="293"/>
      <c r="DRL138" s="293"/>
      <c r="DRM138" s="293"/>
      <c r="DRN138" s="293"/>
      <c r="DRO138" s="293"/>
      <c r="DRP138" s="293"/>
      <c r="DRQ138" s="293"/>
      <c r="DRR138" s="293"/>
      <c r="DRS138" s="293"/>
      <c r="DRT138" s="293"/>
      <c r="DRU138" s="293"/>
      <c r="DRV138" s="293"/>
      <c r="DRW138" s="293"/>
      <c r="DRX138" s="293"/>
      <c r="DRY138" s="293"/>
      <c r="DRZ138" s="293"/>
      <c r="DSA138" s="293"/>
      <c r="DSB138" s="293"/>
      <c r="DSC138" s="293"/>
      <c r="DSD138" s="293"/>
      <c r="DSE138" s="293"/>
      <c r="DSF138" s="293"/>
      <c r="DSG138" s="293"/>
      <c r="DSH138" s="293"/>
      <c r="DSI138" s="293"/>
      <c r="DSJ138" s="293"/>
      <c r="DSK138" s="293"/>
      <c r="DSL138" s="293"/>
      <c r="DSM138" s="293"/>
      <c r="DSN138" s="293"/>
      <c r="DSO138" s="293"/>
      <c r="DSP138" s="293"/>
      <c r="DSQ138" s="293"/>
      <c r="DSR138" s="293"/>
      <c r="DSS138" s="293"/>
      <c r="DST138" s="293"/>
      <c r="DSU138" s="293"/>
      <c r="DSV138" s="293"/>
      <c r="DSW138" s="293"/>
      <c r="DSX138" s="293"/>
      <c r="DSY138" s="293"/>
      <c r="DSZ138" s="293"/>
      <c r="DTA138" s="293"/>
      <c r="DTB138" s="293"/>
      <c r="DTC138" s="293"/>
      <c r="DTD138" s="293"/>
      <c r="DTE138" s="293"/>
      <c r="DTF138" s="293"/>
      <c r="DTG138" s="293"/>
      <c r="DTH138" s="293"/>
      <c r="DTI138" s="293"/>
      <c r="DTJ138" s="293"/>
      <c r="DTK138" s="293"/>
      <c r="DTL138" s="293"/>
      <c r="DTM138" s="293"/>
      <c r="DTN138" s="293"/>
      <c r="DTO138" s="293"/>
      <c r="DTP138" s="293"/>
      <c r="DTQ138" s="293"/>
      <c r="DTR138" s="293"/>
      <c r="DTS138" s="293"/>
      <c r="DTT138" s="293"/>
      <c r="DTU138" s="293"/>
      <c r="DTV138" s="293"/>
      <c r="DTW138" s="293"/>
      <c r="DTX138" s="293"/>
      <c r="DTY138" s="293"/>
      <c r="DTZ138" s="293"/>
      <c r="DUA138" s="293"/>
      <c r="DUB138" s="293"/>
      <c r="DUC138" s="293"/>
      <c r="DUD138" s="293"/>
      <c r="DUE138" s="293"/>
      <c r="DUF138" s="293"/>
      <c r="DUG138" s="293"/>
      <c r="DUH138" s="293"/>
      <c r="DUI138" s="293"/>
      <c r="DUJ138" s="293"/>
      <c r="DUK138" s="293"/>
      <c r="DUL138" s="293"/>
      <c r="DUM138" s="293"/>
      <c r="DUN138" s="293"/>
      <c r="DUO138" s="293"/>
      <c r="DUP138" s="293"/>
      <c r="DUQ138" s="293"/>
      <c r="DUR138" s="293"/>
      <c r="DUS138" s="293"/>
      <c r="DUT138" s="293"/>
      <c r="DUU138" s="293"/>
      <c r="DUV138" s="293"/>
      <c r="DUW138" s="293"/>
      <c r="DUX138" s="293"/>
      <c r="DUY138" s="293"/>
      <c r="DUZ138" s="293"/>
      <c r="DVA138" s="293"/>
      <c r="DVB138" s="293"/>
      <c r="DVC138" s="293"/>
      <c r="DVD138" s="293"/>
      <c r="DVE138" s="293"/>
      <c r="DVF138" s="293"/>
      <c r="DVG138" s="293"/>
      <c r="DVH138" s="293"/>
      <c r="DVI138" s="293"/>
      <c r="DVJ138" s="293"/>
      <c r="DVK138" s="293"/>
      <c r="DVL138" s="293"/>
      <c r="DVM138" s="293"/>
      <c r="DVN138" s="293"/>
      <c r="DVO138" s="293"/>
      <c r="DVP138" s="293"/>
      <c r="DVQ138" s="293"/>
      <c r="DVR138" s="293"/>
      <c r="DVS138" s="293"/>
      <c r="DVT138" s="293"/>
      <c r="DVU138" s="293"/>
      <c r="DVV138" s="293"/>
      <c r="DVW138" s="293"/>
      <c r="DVX138" s="293"/>
      <c r="DVY138" s="293"/>
      <c r="DVZ138" s="293"/>
      <c r="DWA138" s="293"/>
      <c r="DWB138" s="293"/>
      <c r="DWC138" s="293"/>
      <c r="DWD138" s="293"/>
      <c r="DWE138" s="293"/>
      <c r="DWF138" s="293"/>
      <c r="DWG138" s="293"/>
      <c r="DWH138" s="293"/>
      <c r="DWI138" s="293"/>
      <c r="DWJ138" s="293"/>
      <c r="DWK138" s="293"/>
      <c r="DWL138" s="293"/>
      <c r="DWM138" s="293"/>
      <c r="DWN138" s="293"/>
      <c r="DWO138" s="293"/>
      <c r="DWP138" s="293"/>
      <c r="DWQ138" s="293"/>
      <c r="DWR138" s="293"/>
      <c r="DWS138" s="293"/>
      <c r="DWT138" s="293"/>
      <c r="DWU138" s="293"/>
      <c r="DWV138" s="293"/>
      <c r="DWW138" s="293"/>
      <c r="DWX138" s="293"/>
      <c r="DWY138" s="293"/>
      <c r="DWZ138" s="293"/>
      <c r="DXA138" s="293"/>
      <c r="DXB138" s="293"/>
      <c r="DXC138" s="293"/>
      <c r="DXD138" s="293"/>
      <c r="DXE138" s="293"/>
      <c r="DXF138" s="293"/>
      <c r="DXG138" s="293"/>
      <c r="DXH138" s="293"/>
      <c r="DXI138" s="293"/>
      <c r="DXJ138" s="293"/>
      <c r="DXK138" s="293"/>
      <c r="DXL138" s="293"/>
      <c r="DXM138" s="293"/>
      <c r="DXN138" s="293"/>
      <c r="DXO138" s="293"/>
      <c r="DXP138" s="293"/>
      <c r="DXQ138" s="293"/>
      <c r="DXR138" s="293"/>
      <c r="DXS138" s="293"/>
      <c r="DXT138" s="293"/>
      <c r="DXU138" s="293"/>
      <c r="DXV138" s="293"/>
      <c r="DXW138" s="293"/>
      <c r="DXX138" s="293"/>
      <c r="DXY138" s="293"/>
      <c r="DXZ138" s="293"/>
      <c r="DYA138" s="293"/>
      <c r="DYB138" s="293"/>
      <c r="DYC138" s="293"/>
      <c r="DYD138" s="293"/>
      <c r="DYE138" s="293"/>
      <c r="DYF138" s="293"/>
      <c r="DYG138" s="293"/>
      <c r="DYH138" s="293"/>
      <c r="DYI138" s="293"/>
      <c r="DYJ138" s="293"/>
      <c r="DYK138" s="293"/>
      <c r="DYL138" s="293"/>
      <c r="DYM138" s="293"/>
      <c r="DYN138" s="293"/>
      <c r="DYO138" s="293"/>
      <c r="DYP138" s="293"/>
      <c r="DYQ138" s="293"/>
      <c r="DYR138" s="293"/>
      <c r="DYS138" s="293"/>
      <c r="DYT138" s="293"/>
      <c r="DYU138" s="293"/>
      <c r="DYV138" s="293"/>
      <c r="DYW138" s="293"/>
      <c r="DYX138" s="293"/>
      <c r="DYY138" s="293"/>
      <c r="DYZ138" s="293"/>
      <c r="DZA138" s="293"/>
      <c r="DZB138" s="293"/>
      <c r="DZC138" s="293"/>
      <c r="DZD138" s="293"/>
      <c r="DZE138" s="293"/>
      <c r="DZF138" s="293"/>
      <c r="DZG138" s="293"/>
      <c r="DZH138" s="293"/>
      <c r="DZI138" s="293"/>
      <c r="DZJ138" s="293"/>
      <c r="DZK138" s="293"/>
      <c r="DZL138" s="293"/>
      <c r="DZM138" s="293"/>
      <c r="DZN138" s="293"/>
      <c r="DZO138" s="293"/>
      <c r="DZP138" s="293"/>
      <c r="DZQ138" s="293"/>
      <c r="DZR138" s="293"/>
      <c r="DZS138" s="293"/>
      <c r="DZT138" s="293"/>
      <c r="DZU138" s="293"/>
      <c r="DZV138" s="293"/>
      <c r="DZW138" s="293"/>
      <c r="DZX138" s="293"/>
      <c r="DZY138" s="293"/>
      <c r="DZZ138" s="293"/>
      <c r="EAA138" s="293"/>
      <c r="EAB138" s="293"/>
      <c r="EAC138" s="293"/>
      <c r="EAD138" s="293"/>
      <c r="EAE138" s="293"/>
      <c r="EAF138" s="293"/>
      <c r="EAG138" s="293"/>
      <c r="EAH138" s="293"/>
      <c r="EAI138" s="293"/>
      <c r="EAJ138" s="293"/>
      <c r="EAK138" s="293"/>
      <c r="EAL138" s="293"/>
      <c r="EAM138" s="293"/>
      <c r="EAN138" s="293"/>
      <c r="EAO138" s="293"/>
      <c r="EAP138" s="293"/>
      <c r="EAQ138" s="293"/>
      <c r="EAR138" s="293"/>
      <c r="EAS138" s="293"/>
      <c r="EAT138" s="293"/>
      <c r="EAU138" s="293"/>
      <c r="EAV138" s="293"/>
      <c r="EAW138" s="293"/>
      <c r="EAX138" s="293"/>
      <c r="EAY138" s="293"/>
      <c r="EAZ138" s="293"/>
      <c r="EBA138" s="293"/>
      <c r="EBB138" s="293"/>
      <c r="EBC138" s="293"/>
      <c r="EBD138" s="293"/>
      <c r="EBE138" s="293"/>
      <c r="EBF138" s="293"/>
      <c r="EBG138" s="293"/>
      <c r="EBH138" s="293"/>
      <c r="EBI138" s="293"/>
      <c r="EBJ138" s="293"/>
      <c r="EBK138" s="293"/>
      <c r="EBL138" s="293"/>
      <c r="EBM138" s="293"/>
      <c r="EBN138" s="293"/>
      <c r="EBO138" s="293"/>
      <c r="EBP138" s="293"/>
      <c r="EBQ138" s="293"/>
      <c r="EBR138" s="293"/>
      <c r="EBS138" s="293"/>
      <c r="EBT138" s="293"/>
      <c r="EBU138" s="293"/>
      <c r="EBV138" s="293"/>
      <c r="EBW138" s="293"/>
      <c r="EBX138" s="293"/>
      <c r="EBY138" s="293"/>
      <c r="EBZ138" s="293"/>
      <c r="ECA138" s="293"/>
      <c r="ECB138" s="293"/>
      <c r="ECC138" s="293"/>
      <c r="ECD138" s="293"/>
      <c r="ECE138" s="293"/>
      <c r="ECF138" s="293"/>
      <c r="ECG138" s="293"/>
      <c r="ECH138" s="293"/>
      <c r="ECI138" s="293"/>
      <c r="ECJ138" s="293"/>
      <c r="ECK138" s="293"/>
      <c r="ECL138" s="293"/>
      <c r="ECM138" s="293"/>
      <c r="ECN138" s="293"/>
      <c r="ECO138" s="293"/>
      <c r="ECP138" s="293"/>
      <c r="ECQ138" s="293"/>
      <c r="ECR138" s="293"/>
      <c r="ECS138" s="293"/>
      <c r="ECT138" s="293"/>
      <c r="ECU138" s="293"/>
      <c r="ECV138" s="293"/>
      <c r="ECW138" s="293"/>
      <c r="ECX138" s="293"/>
      <c r="ECY138" s="293"/>
      <c r="ECZ138" s="293"/>
      <c r="EDA138" s="293"/>
      <c r="EDB138" s="293"/>
      <c r="EDC138" s="293"/>
      <c r="EDD138" s="293"/>
      <c r="EDE138" s="293"/>
      <c r="EDF138" s="293"/>
      <c r="EDG138" s="293"/>
      <c r="EDH138" s="293"/>
      <c r="EDI138" s="293"/>
      <c r="EDJ138" s="293"/>
      <c r="EDK138" s="293"/>
      <c r="EDL138" s="293"/>
      <c r="EDM138" s="293"/>
      <c r="EDN138" s="293"/>
      <c r="EDO138" s="293"/>
      <c r="EDP138" s="293"/>
      <c r="EDQ138" s="293"/>
      <c r="EDR138" s="293"/>
      <c r="EDS138" s="293"/>
      <c r="EDT138" s="293"/>
      <c r="EDU138" s="293"/>
      <c r="EDV138" s="293"/>
      <c r="EDW138" s="293"/>
      <c r="EDX138" s="293"/>
      <c r="EDY138" s="293"/>
      <c r="EDZ138" s="293"/>
      <c r="EEA138" s="293"/>
      <c r="EEB138" s="293"/>
      <c r="EEC138" s="293"/>
      <c r="EED138" s="293"/>
      <c r="EEE138" s="293"/>
      <c r="EEF138" s="293"/>
      <c r="EEG138" s="293"/>
      <c r="EEH138" s="293"/>
      <c r="EEI138" s="293"/>
      <c r="EEJ138" s="293"/>
      <c r="EEK138" s="293"/>
      <c r="EEL138" s="293"/>
      <c r="EEM138" s="293"/>
      <c r="EEN138" s="293"/>
      <c r="EEO138" s="293"/>
      <c r="EEP138" s="293"/>
      <c r="EEQ138" s="293"/>
      <c r="EER138" s="293"/>
      <c r="EES138" s="293"/>
      <c r="EET138" s="293"/>
      <c r="EEU138" s="293"/>
      <c r="EEV138" s="293"/>
      <c r="EEW138" s="293"/>
      <c r="EEX138" s="293"/>
      <c r="EEY138" s="293"/>
      <c r="EEZ138" s="293"/>
      <c r="EFA138" s="293"/>
      <c r="EFB138" s="293"/>
      <c r="EFC138" s="293"/>
      <c r="EFD138" s="293"/>
      <c r="EFE138" s="293"/>
      <c r="EFF138" s="293"/>
      <c r="EFG138" s="293"/>
      <c r="EFH138" s="293"/>
      <c r="EFI138" s="293"/>
      <c r="EFJ138" s="293"/>
      <c r="EFK138" s="293"/>
      <c r="EFL138" s="293"/>
      <c r="EFM138" s="293"/>
      <c r="EFN138" s="293"/>
      <c r="EFO138" s="293"/>
      <c r="EFP138" s="293"/>
      <c r="EFQ138" s="293"/>
      <c r="EFR138" s="293"/>
      <c r="EFS138" s="293"/>
      <c r="EFT138" s="293"/>
      <c r="EFU138" s="293"/>
      <c r="EFV138" s="293"/>
      <c r="EFW138" s="293"/>
      <c r="EFX138" s="293"/>
      <c r="EFY138" s="293"/>
      <c r="EFZ138" s="293"/>
      <c r="EGA138" s="293"/>
      <c r="EGB138" s="293"/>
      <c r="EGC138" s="293"/>
      <c r="EGD138" s="293"/>
      <c r="EGE138" s="293"/>
      <c r="EGF138" s="293"/>
      <c r="EGG138" s="293"/>
      <c r="EGH138" s="293"/>
      <c r="EGI138" s="293"/>
      <c r="EGJ138" s="293"/>
      <c r="EGK138" s="293"/>
      <c r="EGL138" s="293"/>
      <c r="EGM138" s="293"/>
      <c r="EGN138" s="293"/>
      <c r="EGO138" s="293"/>
      <c r="EGP138" s="293"/>
      <c r="EGQ138" s="293"/>
      <c r="EGR138" s="293"/>
      <c r="EGS138" s="293"/>
      <c r="EGT138" s="293"/>
      <c r="EGU138" s="293"/>
      <c r="EGV138" s="293"/>
      <c r="EGW138" s="293"/>
      <c r="EGX138" s="293"/>
      <c r="EGY138" s="293"/>
      <c r="EGZ138" s="293"/>
      <c r="EHA138" s="293"/>
      <c r="EHB138" s="293"/>
      <c r="EHC138" s="293"/>
      <c r="EHD138" s="293"/>
      <c r="EHE138" s="293"/>
      <c r="EHF138" s="293"/>
      <c r="EHG138" s="293"/>
      <c r="EHH138" s="293"/>
      <c r="EHI138" s="293"/>
      <c r="EHJ138" s="293"/>
      <c r="EHK138" s="293"/>
      <c r="EHL138" s="293"/>
      <c r="EHM138" s="293"/>
      <c r="EHN138" s="293"/>
      <c r="EHO138" s="293"/>
      <c r="EHP138" s="293"/>
      <c r="EHQ138" s="293"/>
      <c r="EHR138" s="293"/>
      <c r="EHS138" s="293"/>
      <c r="EHT138" s="293"/>
      <c r="EHU138" s="293"/>
      <c r="EHV138" s="293"/>
      <c r="EHW138" s="293"/>
      <c r="EHX138" s="293"/>
      <c r="EHY138" s="293"/>
      <c r="EHZ138" s="293"/>
      <c r="EIA138" s="293"/>
      <c r="EIB138" s="293"/>
      <c r="EIC138" s="293"/>
      <c r="EID138" s="293"/>
      <c r="EIE138" s="293"/>
      <c r="EIF138" s="293"/>
      <c r="EIG138" s="293"/>
      <c r="EIH138" s="293"/>
      <c r="EII138" s="293"/>
      <c r="EIJ138" s="293"/>
      <c r="EIK138" s="293"/>
      <c r="EIL138" s="293"/>
      <c r="EIM138" s="293"/>
      <c r="EIN138" s="293"/>
      <c r="EIO138" s="293"/>
      <c r="EIP138" s="293"/>
      <c r="EIQ138" s="293"/>
      <c r="EIR138" s="293"/>
      <c r="EIS138" s="293"/>
      <c r="EIT138" s="293"/>
      <c r="EIU138" s="293"/>
      <c r="EIV138" s="293"/>
      <c r="EIW138" s="293"/>
      <c r="EIX138" s="293"/>
      <c r="EIY138" s="293"/>
      <c r="EIZ138" s="293"/>
      <c r="EJA138" s="293"/>
      <c r="EJB138" s="293"/>
      <c r="EJC138" s="293"/>
      <c r="EJD138" s="293"/>
      <c r="EJE138" s="293"/>
      <c r="EJF138" s="293"/>
      <c r="EJG138" s="293"/>
      <c r="EJH138" s="293"/>
      <c r="EJI138" s="293"/>
      <c r="EJJ138" s="293"/>
      <c r="EJK138" s="293"/>
      <c r="EJL138" s="293"/>
      <c r="EJM138" s="293"/>
      <c r="EJN138" s="293"/>
      <c r="EJO138" s="293"/>
      <c r="EJP138" s="293"/>
      <c r="EJQ138" s="293"/>
      <c r="EJR138" s="293"/>
      <c r="EJS138" s="293"/>
      <c r="EJT138" s="293"/>
      <c r="EJU138" s="293"/>
      <c r="EJV138" s="293"/>
      <c r="EJW138" s="293"/>
      <c r="EJX138" s="293"/>
      <c r="EJY138" s="293"/>
      <c r="EJZ138" s="293"/>
      <c r="EKA138" s="293"/>
      <c r="EKB138" s="293"/>
      <c r="EKC138" s="293"/>
      <c r="EKD138" s="293"/>
      <c r="EKE138" s="293"/>
      <c r="EKF138" s="293"/>
      <c r="EKG138" s="293"/>
      <c r="EKH138" s="293"/>
      <c r="EKI138" s="293"/>
      <c r="EKJ138" s="293"/>
      <c r="EKK138" s="293"/>
      <c r="EKL138" s="293"/>
      <c r="EKM138" s="293"/>
      <c r="EKN138" s="293"/>
      <c r="EKO138" s="293"/>
      <c r="EKP138" s="293"/>
      <c r="EKQ138" s="293"/>
      <c r="EKR138" s="293"/>
      <c r="EKS138" s="293"/>
      <c r="EKT138" s="293"/>
      <c r="EKU138" s="293"/>
      <c r="EKV138" s="293"/>
      <c r="EKW138" s="293"/>
      <c r="EKX138" s="293"/>
      <c r="EKY138" s="293"/>
      <c r="EKZ138" s="293"/>
      <c r="ELA138" s="293"/>
      <c r="ELB138" s="293"/>
      <c r="ELC138" s="293"/>
      <c r="ELD138" s="293"/>
      <c r="ELE138" s="293"/>
      <c r="ELF138" s="293"/>
      <c r="ELG138" s="293"/>
      <c r="ELH138" s="293"/>
      <c r="ELI138" s="293"/>
      <c r="ELJ138" s="293"/>
      <c r="ELK138" s="293"/>
      <c r="ELL138" s="293"/>
      <c r="ELM138" s="293"/>
      <c r="ELN138" s="293"/>
      <c r="ELO138" s="293"/>
      <c r="ELP138" s="293"/>
      <c r="ELQ138" s="293"/>
      <c r="ELR138" s="293"/>
      <c r="ELS138" s="293"/>
      <c r="ELT138" s="293"/>
      <c r="ELU138" s="293"/>
      <c r="ELV138" s="293"/>
      <c r="ELW138" s="293"/>
      <c r="ELX138" s="293"/>
      <c r="ELY138" s="293"/>
      <c r="ELZ138" s="293"/>
      <c r="EMA138" s="293"/>
      <c r="EMB138" s="293"/>
      <c r="EMC138" s="293"/>
      <c r="EMD138" s="293"/>
      <c r="EME138" s="293"/>
      <c r="EMF138" s="293"/>
      <c r="EMG138" s="293"/>
      <c r="EMH138" s="293"/>
      <c r="EMI138" s="293"/>
      <c r="EMJ138" s="293"/>
      <c r="EMK138" s="293"/>
      <c r="EML138" s="293"/>
      <c r="EMM138" s="293"/>
      <c r="EMN138" s="293"/>
      <c r="EMO138" s="293"/>
      <c r="EMP138" s="293"/>
      <c r="EMQ138" s="293"/>
      <c r="EMR138" s="293"/>
      <c r="EMS138" s="293"/>
      <c r="EMT138" s="293"/>
      <c r="EMU138" s="293"/>
      <c r="EMV138" s="293"/>
      <c r="EMW138" s="293"/>
      <c r="EMX138" s="293"/>
      <c r="EMY138" s="293"/>
      <c r="EMZ138" s="293"/>
      <c r="ENA138" s="293"/>
      <c r="ENB138" s="293"/>
      <c r="ENC138" s="293"/>
      <c r="END138" s="293"/>
      <c r="ENE138" s="293"/>
      <c r="ENF138" s="293"/>
      <c r="ENG138" s="293"/>
      <c r="ENH138" s="293"/>
      <c r="ENI138" s="293"/>
      <c r="ENJ138" s="293"/>
      <c r="ENK138" s="293"/>
      <c r="ENL138" s="293"/>
      <c r="ENM138" s="293"/>
      <c r="ENN138" s="293"/>
      <c r="ENO138" s="293"/>
      <c r="ENP138" s="293"/>
      <c r="ENQ138" s="293"/>
      <c r="ENR138" s="293"/>
      <c r="ENS138" s="293"/>
      <c r="ENT138" s="293"/>
      <c r="ENU138" s="293"/>
      <c r="ENV138" s="293"/>
      <c r="ENW138" s="293"/>
      <c r="ENX138" s="293"/>
      <c r="ENY138" s="293"/>
      <c r="ENZ138" s="293"/>
      <c r="EOA138" s="293"/>
      <c r="EOB138" s="293"/>
      <c r="EOC138" s="293"/>
      <c r="EOD138" s="293"/>
      <c r="EOE138" s="293"/>
      <c r="EOF138" s="293"/>
      <c r="EOG138" s="293"/>
      <c r="EOH138" s="293"/>
      <c r="EOI138" s="293"/>
      <c r="EOJ138" s="293"/>
      <c r="EOK138" s="293"/>
      <c r="EOL138" s="293"/>
      <c r="EOM138" s="293"/>
      <c r="EON138" s="293"/>
      <c r="EOO138" s="293"/>
      <c r="EOP138" s="293"/>
      <c r="EOQ138" s="293"/>
      <c r="EOR138" s="293"/>
      <c r="EOS138" s="293"/>
      <c r="EOT138" s="293"/>
      <c r="EOU138" s="293"/>
      <c r="EOV138" s="293"/>
      <c r="EOW138" s="293"/>
      <c r="EOX138" s="293"/>
      <c r="EOY138" s="293"/>
      <c r="EOZ138" s="293"/>
      <c r="EPA138" s="293"/>
      <c r="EPB138" s="293"/>
      <c r="EPC138" s="293"/>
      <c r="EPD138" s="293"/>
      <c r="EPE138" s="293"/>
      <c r="EPF138" s="293"/>
      <c r="EPG138" s="293"/>
      <c r="EPH138" s="293"/>
      <c r="EPI138" s="293"/>
      <c r="EPJ138" s="293"/>
      <c r="EPK138" s="293"/>
      <c r="EPL138" s="293"/>
      <c r="EPM138" s="293"/>
      <c r="EPN138" s="293"/>
      <c r="EPO138" s="293"/>
      <c r="EPP138" s="293"/>
      <c r="EPQ138" s="293"/>
      <c r="EPR138" s="293"/>
      <c r="EPS138" s="293"/>
      <c r="EPT138" s="293"/>
      <c r="EPU138" s="293"/>
      <c r="EPV138" s="293"/>
      <c r="EPW138" s="293"/>
      <c r="EPX138" s="293"/>
      <c r="EPY138" s="293"/>
      <c r="EPZ138" s="293"/>
      <c r="EQA138" s="293"/>
      <c r="EQB138" s="293"/>
      <c r="EQC138" s="293"/>
      <c r="EQD138" s="293"/>
      <c r="EQE138" s="293"/>
      <c r="EQF138" s="293"/>
      <c r="EQG138" s="293"/>
      <c r="EQH138" s="293"/>
      <c r="EQI138" s="293"/>
      <c r="EQJ138" s="293"/>
      <c r="EQK138" s="293"/>
      <c r="EQL138" s="293"/>
      <c r="EQM138" s="293"/>
      <c r="EQN138" s="293"/>
      <c r="EQO138" s="293"/>
      <c r="EQP138" s="293"/>
      <c r="EQQ138" s="293"/>
      <c r="EQR138" s="293"/>
      <c r="EQS138" s="293"/>
      <c r="EQT138" s="293"/>
      <c r="EQU138" s="293"/>
      <c r="EQV138" s="293"/>
      <c r="EQW138" s="293"/>
      <c r="EQX138" s="293"/>
      <c r="EQY138" s="293"/>
      <c r="EQZ138" s="293"/>
      <c r="ERA138" s="293"/>
      <c r="ERB138" s="293"/>
      <c r="ERC138" s="293"/>
      <c r="ERD138" s="293"/>
      <c r="ERE138" s="293"/>
      <c r="ERF138" s="293"/>
      <c r="ERG138" s="293"/>
      <c r="ERH138" s="293"/>
      <c r="ERI138" s="293"/>
      <c r="ERJ138" s="293"/>
      <c r="ERK138" s="293"/>
      <c r="ERL138" s="293"/>
      <c r="ERM138" s="293"/>
      <c r="ERN138" s="293"/>
      <c r="ERO138" s="293"/>
      <c r="ERP138" s="293"/>
      <c r="ERQ138" s="293"/>
      <c r="ERR138" s="293"/>
      <c r="ERS138" s="293"/>
      <c r="ERT138" s="293"/>
      <c r="ERU138" s="293"/>
      <c r="ERV138" s="293"/>
      <c r="ERW138" s="293"/>
      <c r="ERX138" s="293"/>
      <c r="ERY138" s="293"/>
      <c r="ERZ138" s="293"/>
      <c r="ESA138" s="293"/>
      <c r="ESB138" s="293"/>
      <c r="ESC138" s="293"/>
      <c r="ESD138" s="293"/>
      <c r="ESE138" s="293"/>
      <c r="ESF138" s="293"/>
      <c r="ESG138" s="293"/>
      <c r="ESH138" s="293"/>
      <c r="ESI138" s="293"/>
      <c r="ESJ138" s="293"/>
      <c r="ESK138" s="293"/>
      <c r="ESL138" s="293"/>
      <c r="ESM138" s="293"/>
      <c r="ESN138" s="293"/>
      <c r="ESO138" s="293"/>
      <c r="ESP138" s="293"/>
      <c r="ESQ138" s="293"/>
      <c r="ESR138" s="293"/>
      <c r="ESS138" s="293"/>
      <c r="EST138" s="293"/>
      <c r="ESU138" s="293"/>
      <c r="ESV138" s="293"/>
      <c r="ESW138" s="293"/>
      <c r="ESX138" s="293"/>
      <c r="ESY138" s="293"/>
      <c r="ESZ138" s="293"/>
      <c r="ETA138" s="293"/>
      <c r="ETB138" s="293"/>
      <c r="ETC138" s="293"/>
      <c r="ETD138" s="293"/>
      <c r="ETE138" s="293"/>
      <c r="ETF138" s="293"/>
      <c r="ETG138" s="293"/>
      <c r="ETH138" s="293"/>
      <c r="ETI138" s="293"/>
      <c r="ETJ138" s="293"/>
      <c r="ETK138" s="293"/>
      <c r="ETL138" s="293"/>
      <c r="ETM138" s="293"/>
      <c r="ETN138" s="293"/>
      <c r="ETO138" s="293"/>
      <c r="ETP138" s="293"/>
      <c r="ETQ138" s="293"/>
      <c r="ETR138" s="293"/>
      <c r="ETS138" s="293"/>
      <c r="ETT138" s="293"/>
      <c r="ETU138" s="293"/>
      <c r="ETV138" s="293"/>
      <c r="ETW138" s="293"/>
      <c r="ETX138" s="293"/>
      <c r="ETY138" s="293"/>
      <c r="ETZ138" s="293"/>
      <c r="EUA138" s="293"/>
      <c r="EUB138" s="293"/>
      <c r="EUC138" s="293"/>
      <c r="EUD138" s="293"/>
      <c r="EUE138" s="293"/>
      <c r="EUF138" s="293"/>
      <c r="EUG138" s="293"/>
      <c r="EUH138" s="293"/>
      <c r="EUI138" s="293"/>
      <c r="EUJ138" s="293"/>
      <c r="EUK138" s="293"/>
      <c r="EUL138" s="293"/>
      <c r="EUM138" s="293"/>
      <c r="EUN138" s="293"/>
      <c r="EUO138" s="293"/>
      <c r="EUP138" s="293"/>
      <c r="EUQ138" s="293"/>
      <c r="EUR138" s="293"/>
      <c r="EUS138" s="293"/>
      <c r="EUT138" s="293"/>
      <c r="EUU138" s="293"/>
      <c r="EUV138" s="293"/>
      <c r="EUW138" s="293"/>
      <c r="EUX138" s="293"/>
      <c r="EUY138" s="293"/>
      <c r="EUZ138" s="293"/>
      <c r="EVA138" s="293"/>
      <c r="EVB138" s="293"/>
      <c r="EVC138" s="293"/>
      <c r="EVD138" s="293"/>
      <c r="EVE138" s="293"/>
      <c r="EVF138" s="293"/>
      <c r="EVG138" s="293"/>
      <c r="EVH138" s="293"/>
      <c r="EVI138" s="293"/>
      <c r="EVJ138" s="293"/>
      <c r="EVK138" s="293"/>
      <c r="EVL138" s="293"/>
      <c r="EVM138" s="293"/>
      <c r="EVN138" s="293"/>
      <c r="EVO138" s="293"/>
      <c r="EVP138" s="293"/>
      <c r="EVQ138" s="293"/>
      <c r="EVR138" s="293"/>
      <c r="EVS138" s="293"/>
      <c r="EVT138" s="293"/>
      <c r="EVU138" s="293"/>
      <c r="EVV138" s="293"/>
      <c r="EVW138" s="293"/>
      <c r="EVX138" s="293"/>
      <c r="EVY138" s="293"/>
      <c r="EVZ138" s="293"/>
      <c r="EWA138" s="293"/>
      <c r="EWB138" s="293"/>
      <c r="EWC138" s="293"/>
      <c r="EWD138" s="293"/>
      <c r="EWE138" s="293"/>
      <c r="EWF138" s="293"/>
      <c r="EWG138" s="293"/>
      <c r="EWH138" s="293"/>
      <c r="EWI138" s="293"/>
      <c r="EWJ138" s="293"/>
      <c r="EWK138" s="293"/>
      <c r="EWL138" s="293"/>
      <c r="EWM138" s="293"/>
      <c r="EWN138" s="293"/>
      <c r="EWO138" s="293"/>
      <c r="EWP138" s="293"/>
      <c r="EWQ138" s="293"/>
      <c r="EWR138" s="293"/>
      <c r="EWS138" s="293"/>
      <c r="EWT138" s="293"/>
      <c r="EWU138" s="293"/>
      <c r="EWV138" s="293"/>
      <c r="EWW138" s="293"/>
      <c r="EWX138" s="293"/>
      <c r="EWY138" s="293"/>
      <c r="EWZ138" s="293"/>
      <c r="EXA138" s="293"/>
      <c r="EXB138" s="293"/>
      <c r="EXC138" s="293"/>
      <c r="EXD138" s="293"/>
      <c r="EXE138" s="293"/>
      <c r="EXF138" s="293"/>
      <c r="EXG138" s="293"/>
      <c r="EXH138" s="293"/>
      <c r="EXI138" s="293"/>
      <c r="EXJ138" s="293"/>
      <c r="EXK138" s="293"/>
      <c r="EXL138" s="293"/>
      <c r="EXM138" s="293"/>
      <c r="EXN138" s="293"/>
      <c r="EXO138" s="293"/>
      <c r="EXP138" s="293"/>
      <c r="EXQ138" s="293"/>
      <c r="EXR138" s="293"/>
      <c r="EXS138" s="293"/>
      <c r="EXT138" s="293"/>
      <c r="EXU138" s="293"/>
      <c r="EXV138" s="293"/>
      <c r="EXW138" s="293"/>
      <c r="EXX138" s="293"/>
      <c r="EXY138" s="293"/>
      <c r="EXZ138" s="293"/>
      <c r="EYA138" s="293"/>
      <c r="EYB138" s="293"/>
      <c r="EYC138" s="293"/>
      <c r="EYD138" s="293"/>
      <c r="EYE138" s="293"/>
      <c r="EYF138" s="293"/>
      <c r="EYG138" s="293"/>
      <c r="EYH138" s="293"/>
      <c r="EYI138" s="293"/>
      <c r="EYJ138" s="293"/>
      <c r="EYK138" s="293"/>
      <c r="EYL138" s="293"/>
      <c r="EYM138" s="293"/>
      <c r="EYN138" s="293"/>
      <c r="EYO138" s="293"/>
      <c r="EYP138" s="293"/>
      <c r="EYQ138" s="293"/>
      <c r="EYR138" s="293"/>
      <c r="EYS138" s="293"/>
      <c r="EYT138" s="293"/>
      <c r="EYU138" s="293"/>
      <c r="EYV138" s="293"/>
      <c r="EYW138" s="293"/>
      <c r="EYX138" s="293"/>
      <c r="EYY138" s="293"/>
      <c r="EYZ138" s="293"/>
      <c r="EZA138" s="293"/>
      <c r="EZB138" s="293"/>
      <c r="EZC138" s="293"/>
      <c r="EZD138" s="293"/>
      <c r="EZE138" s="293"/>
      <c r="EZF138" s="293"/>
      <c r="EZG138" s="293"/>
      <c r="EZH138" s="293"/>
      <c r="EZI138" s="293"/>
      <c r="EZJ138" s="293"/>
      <c r="EZK138" s="293"/>
      <c r="EZL138" s="293"/>
      <c r="EZM138" s="293"/>
      <c r="EZN138" s="293"/>
      <c r="EZO138" s="293"/>
      <c r="EZP138" s="293"/>
      <c r="EZQ138" s="293"/>
      <c r="EZR138" s="293"/>
      <c r="EZS138" s="293"/>
      <c r="EZT138" s="293"/>
      <c r="EZU138" s="293"/>
      <c r="EZV138" s="293"/>
      <c r="EZW138" s="293"/>
      <c r="EZX138" s="293"/>
      <c r="EZY138" s="293"/>
      <c r="EZZ138" s="293"/>
      <c r="FAA138" s="293"/>
      <c r="FAB138" s="293"/>
      <c r="FAC138" s="293"/>
      <c r="FAD138" s="293"/>
      <c r="FAE138" s="293"/>
      <c r="FAF138" s="293"/>
      <c r="FAG138" s="293"/>
      <c r="FAH138" s="293"/>
      <c r="FAI138" s="293"/>
      <c r="FAJ138" s="293"/>
      <c r="FAK138" s="293"/>
      <c r="FAL138" s="293"/>
      <c r="FAM138" s="293"/>
      <c r="FAN138" s="293"/>
      <c r="FAO138" s="293"/>
      <c r="FAP138" s="293"/>
      <c r="FAQ138" s="293"/>
      <c r="FAR138" s="293"/>
      <c r="FAS138" s="293"/>
      <c r="FAT138" s="293"/>
      <c r="FAU138" s="293"/>
      <c r="FAV138" s="293"/>
      <c r="FAW138" s="293"/>
      <c r="FAX138" s="293"/>
      <c r="FAY138" s="293"/>
      <c r="FAZ138" s="293"/>
      <c r="FBA138" s="293"/>
      <c r="FBB138" s="293"/>
      <c r="FBC138" s="293"/>
      <c r="FBD138" s="293"/>
      <c r="FBE138" s="293"/>
      <c r="FBF138" s="293"/>
      <c r="FBG138" s="293"/>
      <c r="FBH138" s="293"/>
      <c r="FBI138" s="293"/>
      <c r="FBJ138" s="293"/>
      <c r="FBK138" s="293"/>
      <c r="FBL138" s="293"/>
      <c r="FBM138" s="293"/>
      <c r="FBN138" s="293"/>
      <c r="FBO138" s="293"/>
      <c r="FBP138" s="293"/>
      <c r="FBQ138" s="293"/>
      <c r="FBR138" s="293"/>
      <c r="FBS138" s="293"/>
      <c r="FBT138" s="293"/>
      <c r="FBU138" s="293"/>
      <c r="FBV138" s="293"/>
      <c r="FBW138" s="293"/>
      <c r="FBX138" s="293"/>
      <c r="FBY138" s="293"/>
      <c r="FBZ138" s="293"/>
      <c r="FCA138" s="293"/>
      <c r="FCB138" s="293"/>
      <c r="FCC138" s="293"/>
      <c r="FCD138" s="293"/>
      <c r="FCE138" s="293"/>
      <c r="FCF138" s="293"/>
      <c r="FCG138" s="293"/>
      <c r="FCH138" s="293"/>
      <c r="FCI138" s="293"/>
      <c r="FCJ138" s="293"/>
      <c r="FCK138" s="293"/>
      <c r="FCL138" s="293"/>
      <c r="FCM138" s="293"/>
      <c r="FCN138" s="293"/>
      <c r="FCO138" s="293"/>
      <c r="FCP138" s="293"/>
      <c r="FCQ138" s="293"/>
      <c r="FCR138" s="293"/>
      <c r="FCS138" s="293"/>
      <c r="FCT138" s="293"/>
      <c r="FCU138" s="293"/>
      <c r="FCV138" s="293"/>
      <c r="FCW138" s="293"/>
      <c r="FCX138" s="293"/>
      <c r="FCY138" s="293"/>
      <c r="FCZ138" s="293"/>
      <c r="FDA138" s="293"/>
      <c r="FDB138" s="293"/>
      <c r="FDC138" s="293"/>
      <c r="FDD138" s="293"/>
      <c r="FDE138" s="293"/>
      <c r="FDF138" s="293"/>
      <c r="FDG138" s="293"/>
      <c r="FDH138" s="293"/>
      <c r="FDI138" s="293"/>
      <c r="FDJ138" s="293"/>
      <c r="FDK138" s="293"/>
      <c r="FDL138" s="293"/>
      <c r="FDM138" s="293"/>
      <c r="FDN138" s="293"/>
      <c r="FDO138" s="293"/>
      <c r="FDP138" s="293"/>
      <c r="FDQ138" s="293"/>
      <c r="FDR138" s="293"/>
      <c r="FDS138" s="293"/>
      <c r="FDT138" s="293"/>
      <c r="FDU138" s="293"/>
      <c r="FDV138" s="293"/>
      <c r="FDW138" s="293"/>
      <c r="FDX138" s="293"/>
      <c r="FDY138" s="293"/>
      <c r="FDZ138" s="293"/>
      <c r="FEA138" s="293"/>
      <c r="FEB138" s="293"/>
      <c r="FEC138" s="293"/>
      <c r="FED138" s="293"/>
      <c r="FEE138" s="293"/>
      <c r="FEF138" s="293"/>
      <c r="FEG138" s="293"/>
      <c r="FEH138" s="293"/>
      <c r="FEI138" s="293"/>
      <c r="FEJ138" s="293"/>
      <c r="FEK138" s="293"/>
      <c r="FEL138" s="293"/>
      <c r="FEM138" s="293"/>
      <c r="FEN138" s="293"/>
      <c r="FEO138" s="293"/>
      <c r="FEP138" s="293"/>
      <c r="FEQ138" s="293"/>
      <c r="FER138" s="293"/>
      <c r="FES138" s="293"/>
      <c r="FET138" s="293"/>
      <c r="FEU138" s="293"/>
      <c r="FEV138" s="293"/>
      <c r="FEW138" s="293"/>
      <c r="FEX138" s="293"/>
      <c r="FEY138" s="293"/>
      <c r="FEZ138" s="293"/>
      <c r="FFA138" s="293"/>
      <c r="FFB138" s="293"/>
      <c r="FFC138" s="293"/>
      <c r="FFD138" s="293"/>
      <c r="FFE138" s="293"/>
      <c r="FFF138" s="293"/>
      <c r="FFG138" s="293"/>
      <c r="FFH138" s="293"/>
      <c r="FFI138" s="293"/>
      <c r="FFJ138" s="293"/>
      <c r="FFK138" s="293"/>
      <c r="FFL138" s="293"/>
      <c r="FFM138" s="293"/>
      <c r="FFN138" s="293"/>
      <c r="FFO138" s="293"/>
      <c r="FFP138" s="293"/>
      <c r="FFQ138" s="293"/>
      <c r="FFR138" s="293"/>
      <c r="FFS138" s="293"/>
      <c r="FFT138" s="293"/>
      <c r="FFU138" s="293"/>
      <c r="FFV138" s="293"/>
      <c r="FFW138" s="293"/>
      <c r="FFX138" s="293"/>
      <c r="FFY138" s="293"/>
      <c r="FFZ138" s="293"/>
      <c r="FGA138" s="293"/>
      <c r="FGB138" s="293"/>
      <c r="FGC138" s="293"/>
      <c r="FGD138" s="293"/>
      <c r="FGE138" s="293"/>
      <c r="FGF138" s="293"/>
      <c r="FGG138" s="293"/>
      <c r="FGH138" s="293"/>
      <c r="FGI138" s="293"/>
      <c r="FGJ138" s="293"/>
      <c r="FGK138" s="293"/>
      <c r="FGL138" s="293"/>
      <c r="FGM138" s="293"/>
      <c r="FGN138" s="293"/>
      <c r="FGO138" s="293"/>
      <c r="FGP138" s="293"/>
      <c r="FGQ138" s="293"/>
      <c r="FGR138" s="293"/>
      <c r="FGS138" s="293"/>
      <c r="FGT138" s="293"/>
      <c r="FGU138" s="293"/>
      <c r="FGV138" s="293"/>
      <c r="FGW138" s="293"/>
      <c r="FGX138" s="293"/>
      <c r="FGY138" s="293"/>
      <c r="FGZ138" s="293"/>
      <c r="FHA138" s="293"/>
      <c r="FHB138" s="293"/>
      <c r="FHC138" s="293"/>
      <c r="FHD138" s="293"/>
      <c r="FHE138" s="293"/>
      <c r="FHF138" s="293"/>
      <c r="FHG138" s="293"/>
      <c r="FHH138" s="293"/>
      <c r="FHI138" s="293"/>
      <c r="FHJ138" s="293"/>
      <c r="FHK138" s="293"/>
      <c r="FHL138" s="293"/>
      <c r="FHM138" s="293"/>
      <c r="FHN138" s="293"/>
      <c r="FHO138" s="293"/>
      <c r="FHP138" s="293"/>
      <c r="FHQ138" s="293"/>
      <c r="FHR138" s="293"/>
      <c r="FHS138" s="293"/>
      <c r="FHT138" s="293"/>
      <c r="FHU138" s="293"/>
      <c r="FHV138" s="293"/>
      <c r="FHW138" s="293"/>
      <c r="FHX138" s="293"/>
      <c r="FHY138" s="293"/>
      <c r="FHZ138" s="293"/>
      <c r="FIA138" s="293"/>
      <c r="FIB138" s="293"/>
      <c r="FIC138" s="293"/>
      <c r="FID138" s="293"/>
      <c r="FIE138" s="293"/>
      <c r="FIF138" s="293"/>
      <c r="FIG138" s="293"/>
      <c r="FIH138" s="293"/>
      <c r="FII138" s="293"/>
      <c r="FIJ138" s="293"/>
      <c r="FIK138" s="293"/>
      <c r="FIL138" s="293"/>
      <c r="FIM138" s="293"/>
      <c r="FIN138" s="293"/>
      <c r="FIO138" s="293"/>
      <c r="FIP138" s="293"/>
      <c r="FIQ138" s="293"/>
      <c r="FIR138" s="293"/>
      <c r="FIS138" s="293"/>
      <c r="FIT138" s="293"/>
      <c r="FIU138" s="293"/>
      <c r="FIV138" s="293"/>
      <c r="FIW138" s="293"/>
      <c r="FIX138" s="293"/>
      <c r="FIY138" s="293"/>
      <c r="FIZ138" s="293"/>
      <c r="FJA138" s="293"/>
      <c r="FJB138" s="293"/>
      <c r="FJC138" s="293"/>
      <c r="FJD138" s="293"/>
      <c r="FJE138" s="293"/>
      <c r="FJF138" s="293"/>
      <c r="FJG138" s="293"/>
      <c r="FJH138" s="293"/>
      <c r="FJI138" s="293"/>
      <c r="FJJ138" s="293"/>
      <c r="FJK138" s="293"/>
      <c r="FJL138" s="293"/>
      <c r="FJM138" s="293"/>
      <c r="FJN138" s="293"/>
      <c r="FJO138" s="293"/>
      <c r="FJP138" s="293"/>
      <c r="FJQ138" s="293"/>
      <c r="FJR138" s="293"/>
      <c r="FJS138" s="293"/>
      <c r="FJT138" s="293"/>
      <c r="FJU138" s="293"/>
      <c r="FJV138" s="293"/>
      <c r="FJW138" s="293"/>
      <c r="FJX138" s="293"/>
      <c r="FJY138" s="293"/>
      <c r="FJZ138" s="293"/>
      <c r="FKA138" s="293"/>
      <c r="FKB138" s="293"/>
      <c r="FKC138" s="293"/>
      <c r="FKD138" s="293"/>
      <c r="FKE138" s="293"/>
      <c r="FKF138" s="293"/>
      <c r="FKG138" s="293"/>
      <c r="FKH138" s="293"/>
      <c r="FKI138" s="293"/>
      <c r="FKJ138" s="293"/>
      <c r="FKK138" s="293"/>
      <c r="FKL138" s="293"/>
      <c r="FKM138" s="293"/>
      <c r="FKN138" s="293"/>
      <c r="FKO138" s="293"/>
      <c r="FKP138" s="293"/>
      <c r="FKQ138" s="293"/>
      <c r="FKR138" s="293"/>
      <c r="FKS138" s="293"/>
      <c r="FKT138" s="293"/>
      <c r="FKU138" s="293"/>
      <c r="FKV138" s="293"/>
      <c r="FKW138" s="293"/>
      <c r="FKX138" s="293"/>
      <c r="FKY138" s="293"/>
      <c r="FKZ138" s="293"/>
      <c r="FLA138" s="293"/>
      <c r="FLB138" s="293"/>
      <c r="FLC138" s="293"/>
      <c r="FLD138" s="293"/>
      <c r="FLE138" s="293"/>
      <c r="FLF138" s="293"/>
      <c r="FLG138" s="293"/>
      <c r="FLH138" s="293"/>
      <c r="FLI138" s="293"/>
      <c r="FLJ138" s="293"/>
      <c r="FLK138" s="293"/>
      <c r="FLL138" s="293"/>
      <c r="FLM138" s="293"/>
      <c r="FLN138" s="293"/>
      <c r="FLO138" s="293"/>
      <c r="FLP138" s="293"/>
      <c r="FLQ138" s="293"/>
      <c r="FLR138" s="293"/>
      <c r="FLS138" s="293"/>
      <c r="FLT138" s="293"/>
      <c r="FLU138" s="293"/>
      <c r="FLV138" s="293"/>
      <c r="FLW138" s="293"/>
      <c r="FLX138" s="293"/>
      <c r="FLY138" s="293"/>
      <c r="FLZ138" s="293"/>
      <c r="FMA138" s="293"/>
      <c r="FMB138" s="293"/>
      <c r="FMC138" s="293"/>
      <c r="FMD138" s="293"/>
      <c r="FME138" s="293"/>
      <c r="FMF138" s="293"/>
      <c r="FMG138" s="293"/>
      <c r="FMH138" s="293"/>
      <c r="FMI138" s="293"/>
      <c r="FMJ138" s="293"/>
      <c r="FMK138" s="293"/>
      <c r="FML138" s="293"/>
      <c r="FMM138" s="293"/>
      <c r="FMN138" s="293"/>
      <c r="FMO138" s="293"/>
      <c r="FMP138" s="293"/>
      <c r="FMQ138" s="293"/>
      <c r="FMR138" s="293"/>
      <c r="FMS138" s="293"/>
      <c r="FMT138" s="293"/>
      <c r="FMU138" s="293"/>
      <c r="FMV138" s="293"/>
      <c r="FMW138" s="293"/>
      <c r="FMX138" s="293"/>
      <c r="FMY138" s="293"/>
      <c r="FMZ138" s="293"/>
      <c r="FNA138" s="293"/>
      <c r="FNB138" s="293"/>
      <c r="FNC138" s="293"/>
      <c r="FND138" s="293"/>
      <c r="FNE138" s="293"/>
      <c r="FNF138" s="293"/>
      <c r="FNG138" s="293"/>
      <c r="FNH138" s="293"/>
      <c r="FNI138" s="293"/>
      <c r="FNJ138" s="293"/>
      <c r="FNK138" s="293"/>
      <c r="FNL138" s="293"/>
      <c r="FNM138" s="293"/>
      <c r="FNN138" s="293"/>
      <c r="FNO138" s="293"/>
      <c r="FNP138" s="293"/>
      <c r="FNQ138" s="293"/>
      <c r="FNR138" s="293"/>
      <c r="FNS138" s="293"/>
      <c r="FNT138" s="293"/>
      <c r="FNU138" s="293"/>
      <c r="FNV138" s="293"/>
      <c r="FNW138" s="293"/>
      <c r="FNX138" s="293"/>
      <c r="FNY138" s="293"/>
      <c r="FNZ138" s="293"/>
      <c r="FOA138" s="293"/>
      <c r="FOB138" s="293"/>
      <c r="FOC138" s="293"/>
      <c r="FOD138" s="293"/>
      <c r="FOE138" s="293"/>
      <c r="FOF138" s="293"/>
      <c r="FOG138" s="293"/>
      <c r="FOH138" s="293"/>
      <c r="FOI138" s="293"/>
      <c r="FOJ138" s="293"/>
      <c r="FOK138" s="293"/>
      <c r="FOL138" s="293"/>
      <c r="FOM138" s="293"/>
      <c r="FON138" s="293"/>
      <c r="FOO138" s="293"/>
      <c r="FOP138" s="293"/>
      <c r="FOQ138" s="293"/>
      <c r="FOR138" s="293"/>
      <c r="FOS138" s="293"/>
      <c r="FOT138" s="293"/>
      <c r="FOU138" s="293"/>
      <c r="FOV138" s="293"/>
      <c r="FOW138" s="293"/>
      <c r="FOX138" s="293"/>
      <c r="FOY138" s="293"/>
      <c r="FOZ138" s="293"/>
      <c r="FPA138" s="293"/>
      <c r="FPB138" s="293"/>
      <c r="FPC138" s="293"/>
      <c r="FPD138" s="293"/>
      <c r="FPE138" s="293"/>
      <c r="FPF138" s="293"/>
      <c r="FPG138" s="293"/>
      <c r="FPH138" s="293"/>
      <c r="FPI138" s="293"/>
      <c r="FPJ138" s="293"/>
      <c r="FPK138" s="293"/>
      <c r="FPL138" s="293"/>
      <c r="FPM138" s="293"/>
      <c r="FPN138" s="293"/>
      <c r="FPO138" s="293"/>
      <c r="FPP138" s="293"/>
      <c r="FPQ138" s="293"/>
      <c r="FPR138" s="293"/>
      <c r="FPS138" s="293"/>
      <c r="FPT138" s="293"/>
      <c r="FPU138" s="293"/>
      <c r="FPV138" s="293"/>
      <c r="FPW138" s="293"/>
      <c r="FPX138" s="293"/>
      <c r="FPY138" s="293"/>
      <c r="FPZ138" s="293"/>
      <c r="FQA138" s="293"/>
      <c r="FQB138" s="293"/>
      <c r="FQC138" s="293"/>
      <c r="FQD138" s="293"/>
      <c r="FQE138" s="293"/>
      <c r="FQF138" s="293"/>
      <c r="FQG138" s="293"/>
      <c r="FQH138" s="293"/>
      <c r="FQI138" s="293"/>
      <c r="FQJ138" s="293"/>
      <c r="FQK138" s="293"/>
      <c r="FQL138" s="293"/>
      <c r="FQM138" s="293"/>
      <c r="FQN138" s="293"/>
      <c r="FQO138" s="293"/>
      <c r="FQP138" s="293"/>
      <c r="FQQ138" s="293"/>
      <c r="FQR138" s="293"/>
      <c r="FQS138" s="293"/>
      <c r="FQT138" s="293"/>
      <c r="FQU138" s="293"/>
      <c r="FQV138" s="293"/>
      <c r="FQW138" s="293"/>
      <c r="FQX138" s="293"/>
      <c r="FQY138" s="293"/>
      <c r="FQZ138" s="293"/>
      <c r="FRA138" s="293"/>
      <c r="FRB138" s="293"/>
      <c r="FRC138" s="293"/>
      <c r="FRD138" s="293"/>
      <c r="FRE138" s="293"/>
      <c r="FRF138" s="293"/>
      <c r="FRG138" s="293"/>
      <c r="FRH138" s="293"/>
      <c r="FRI138" s="293"/>
      <c r="FRJ138" s="293"/>
      <c r="FRK138" s="293"/>
      <c r="FRL138" s="293"/>
      <c r="FRM138" s="293"/>
      <c r="FRN138" s="293"/>
      <c r="FRO138" s="293"/>
      <c r="FRP138" s="293"/>
      <c r="FRQ138" s="293"/>
      <c r="FRR138" s="293"/>
      <c r="FRS138" s="293"/>
      <c r="FRT138" s="293"/>
      <c r="FRU138" s="293"/>
      <c r="FRV138" s="293"/>
      <c r="FRW138" s="293"/>
      <c r="FRX138" s="293"/>
      <c r="FRY138" s="293"/>
      <c r="FRZ138" s="293"/>
      <c r="FSA138" s="293"/>
      <c r="FSB138" s="293"/>
      <c r="FSC138" s="293"/>
      <c r="FSD138" s="293"/>
      <c r="FSE138" s="293"/>
      <c r="FSF138" s="293"/>
      <c r="FSG138" s="293"/>
      <c r="FSH138" s="293"/>
      <c r="FSI138" s="293"/>
      <c r="FSJ138" s="293"/>
      <c r="FSK138" s="293"/>
      <c r="FSL138" s="293"/>
      <c r="FSM138" s="293"/>
      <c r="FSN138" s="293"/>
      <c r="FSO138" s="293"/>
      <c r="FSP138" s="293"/>
      <c r="FSQ138" s="293"/>
      <c r="FSR138" s="293"/>
      <c r="FSS138" s="293"/>
      <c r="FST138" s="293"/>
      <c r="FSU138" s="293"/>
      <c r="FSV138" s="293"/>
      <c r="FSW138" s="293"/>
      <c r="FSX138" s="293"/>
      <c r="FSY138" s="293"/>
      <c r="FSZ138" s="293"/>
      <c r="FTA138" s="293"/>
      <c r="FTB138" s="293"/>
      <c r="FTC138" s="293"/>
      <c r="FTD138" s="293"/>
      <c r="FTE138" s="293"/>
      <c r="FTF138" s="293"/>
      <c r="FTG138" s="293"/>
      <c r="FTH138" s="293"/>
      <c r="FTI138" s="293"/>
      <c r="FTJ138" s="293"/>
      <c r="FTK138" s="293"/>
      <c r="FTL138" s="293"/>
      <c r="FTM138" s="293"/>
      <c r="FTN138" s="293"/>
      <c r="FTO138" s="293"/>
      <c r="FTP138" s="293"/>
      <c r="FTQ138" s="293"/>
      <c r="FTR138" s="293"/>
      <c r="FTS138" s="293"/>
      <c r="FTT138" s="293"/>
      <c r="FTU138" s="293"/>
      <c r="FTV138" s="293"/>
      <c r="FTW138" s="293"/>
      <c r="FTX138" s="293"/>
      <c r="FTY138" s="293"/>
      <c r="FTZ138" s="293"/>
      <c r="FUA138" s="293"/>
      <c r="FUB138" s="293"/>
      <c r="FUC138" s="293"/>
      <c r="FUD138" s="293"/>
      <c r="FUE138" s="293"/>
      <c r="FUF138" s="293"/>
      <c r="FUG138" s="293"/>
      <c r="FUH138" s="293"/>
      <c r="FUI138" s="293"/>
      <c r="FUJ138" s="293"/>
      <c r="FUK138" s="293"/>
      <c r="FUL138" s="293"/>
      <c r="FUM138" s="293"/>
      <c r="FUN138" s="293"/>
      <c r="FUO138" s="293"/>
      <c r="FUP138" s="293"/>
      <c r="FUQ138" s="293"/>
      <c r="FUR138" s="293"/>
      <c r="FUS138" s="293"/>
      <c r="FUT138" s="293"/>
      <c r="FUU138" s="293"/>
      <c r="FUV138" s="293"/>
      <c r="FUW138" s="293"/>
      <c r="FUX138" s="293"/>
      <c r="FUY138" s="293"/>
      <c r="FUZ138" s="293"/>
      <c r="FVA138" s="293"/>
      <c r="FVB138" s="293"/>
      <c r="FVC138" s="293"/>
      <c r="FVD138" s="293"/>
      <c r="FVE138" s="293"/>
      <c r="FVF138" s="293"/>
      <c r="FVG138" s="293"/>
      <c r="FVH138" s="293"/>
      <c r="FVI138" s="293"/>
      <c r="FVJ138" s="293"/>
      <c r="FVK138" s="293"/>
      <c r="FVL138" s="293"/>
      <c r="FVM138" s="293"/>
      <c r="FVN138" s="293"/>
      <c r="FVO138" s="293"/>
      <c r="FVP138" s="293"/>
      <c r="FVQ138" s="293"/>
      <c r="FVR138" s="293"/>
      <c r="FVS138" s="293"/>
      <c r="FVT138" s="293"/>
      <c r="FVU138" s="293"/>
      <c r="FVV138" s="293"/>
      <c r="FVW138" s="293"/>
      <c r="FVX138" s="293"/>
      <c r="FVY138" s="293"/>
      <c r="FVZ138" s="293"/>
      <c r="FWA138" s="293"/>
      <c r="FWB138" s="293"/>
      <c r="FWC138" s="293"/>
      <c r="FWD138" s="293"/>
      <c r="FWE138" s="293"/>
      <c r="FWF138" s="293"/>
      <c r="FWG138" s="293"/>
      <c r="FWH138" s="293"/>
      <c r="FWI138" s="293"/>
      <c r="FWJ138" s="293"/>
      <c r="FWK138" s="293"/>
      <c r="FWL138" s="293"/>
      <c r="FWM138" s="293"/>
      <c r="FWN138" s="293"/>
      <c r="FWO138" s="293"/>
      <c r="FWP138" s="293"/>
      <c r="FWQ138" s="293"/>
      <c r="FWR138" s="293"/>
      <c r="FWS138" s="293"/>
      <c r="FWT138" s="293"/>
      <c r="FWU138" s="293"/>
      <c r="FWV138" s="293"/>
      <c r="FWW138" s="293"/>
      <c r="FWX138" s="293"/>
      <c r="FWY138" s="293"/>
      <c r="FWZ138" s="293"/>
      <c r="FXA138" s="293"/>
      <c r="FXB138" s="293"/>
      <c r="FXC138" s="293"/>
      <c r="FXD138" s="293"/>
      <c r="FXE138" s="293"/>
      <c r="FXF138" s="293"/>
      <c r="FXG138" s="293"/>
      <c r="FXH138" s="293"/>
      <c r="FXI138" s="293"/>
      <c r="FXJ138" s="293"/>
      <c r="FXK138" s="293"/>
      <c r="FXL138" s="293"/>
      <c r="FXM138" s="293"/>
      <c r="FXN138" s="293"/>
      <c r="FXO138" s="293"/>
      <c r="FXP138" s="293"/>
      <c r="FXQ138" s="293"/>
      <c r="FXR138" s="293"/>
      <c r="FXS138" s="293"/>
      <c r="FXT138" s="293"/>
      <c r="FXU138" s="293"/>
      <c r="FXV138" s="293"/>
      <c r="FXW138" s="293"/>
      <c r="FXX138" s="293"/>
      <c r="FXY138" s="293"/>
      <c r="FXZ138" s="293"/>
      <c r="FYA138" s="293"/>
      <c r="FYB138" s="293"/>
      <c r="FYC138" s="293"/>
      <c r="FYD138" s="293"/>
      <c r="FYE138" s="293"/>
      <c r="FYF138" s="293"/>
      <c r="FYG138" s="293"/>
      <c r="FYH138" s="293"/>
      <c r="FYI138" s="293"/>
      <c r="FYJ138" s="293"/>
      <c r="FYK138" s="293"/>
      <c r="FYL138" s="293"/>
      <c r="FYM138" s="293"/>
      <c r="FYN138" s="293"/>
      <c r="FYO138" s="293"/>
      <c r="FYP138" s="293"/>
      <c r="FYQ138" s="293"/>
      <c r="FYR138" s="293"/>
      <c r="FYS138" s="293"/>
      <c r="FYT138" s="293"/>
      <c r="FYU138" s="293"/>
      <c r="FYV138" s="293"/>
      <c r="FYW138" s="293"/>
      <c r="FYX138" s="293"/>
      <c r="FYY138" s="293"/>
      <c r="FYZ138" s="293"/>
      <c r="FZA138" s="293"/>
      <c r="FZB138" s="293"/>
      <c r="FZC138" s="293"/>
      <c r="FZD138" s="293"/>
      <c r="FZE138" s="293"/>
      <c r="FZF138" s="293"/>
      <c r="FZG138" s="293"/>
      <c r="FZH138" s="293"/>
      <c r="FZI138" s="293"/>
      <c r="FZJ138" s="293"/>
      <c r="FZK138" s="293"/>
      <c r="FZL138" s="293"/>
      <c r="FZM138" s="293"/>
      <c r="FZN138" s="293"/>
      <c r="FZO138" s="293"/>
      <c r="FZP138" s="293"/>
      <c r="FZQ138" s="293"/>
      <c r="FZR138" s="293"/>
      <c r="FZS138" s="293"/>
      <c r="FZT138" s="293"/>
      <c r="FZU138" s="293"/>
      <c r="FZV138" s="293"/>
      <c r="FZW138" s="293"/>
      <c r="FZX138" s="293"/>
      <c r="FZY138" s="293"/>
      <c r="FZZ138" s="293"/>
      <c r="GAA138" s="293"/>
      <c r="GAB138" s="293"/>
      <c r="GAC138" s="293"/>
      <c r="GAD138" s="293"/>
      <c r="GAE138" s="293"/>
      <c r="GAF138" s="293"/>
      <c r="GAG138" s="293"/>
      <c r="GAH138" s="293"/>
      <c r="GAI138" s="293"/>
      <c r="GAJ138" s="293"/>
      <c r="GAK138" s="293"/>
      <c r="GAL138" s="293"/>
      <c r="GAM138" s="293"/>
      <c r="GAN138" s="293"/>
      <c r="GAO138" s="293"/>
      <c r="GAP138" s="293"/>
      <c r="GAQ138" s="293"/>
      <c r="GAR138" s="293"/>
      <c r="GAS138" s="293"/>
      <c r="GAT138" s="293"/>
      <c r="GAU138" s="293"/>
      <c r="GAV138" s="293"/>
      <c r="GAW138" s="293"/>
      <c r="GAX138" s="293"/>
      <c r="GAY138" s="293"/>
      <c r="GAZ138" s="293"/>
      <c r="GBA138" s="293"/>
      <c r="GBB138" s="293"/>
      <c r="GBC138" s="293"/>
      <c r="GBD138" s="293"/>
      <c r="GBE138" s="293"/>
      <c r="GBF138" s="293"/>
      <c r="GBG138" s="293"/>
      <c r="GBH138" s="293"/>
      <c r="GBI138" s="293"/>
      <c r="GBJ138" s="293"/>
      <c r="GBK138" s="293"/>
      <c r="GBL138" s="293"/>
      <c r="GBM138" s="293"/>
      <c r="GBN138" s="293"/>
      <c r="GBO138" s="293"/>
      <c r="GBP138" s="293"/>
      <c r="GBQ138" s="293"/>
      <c r="GBR138" s="293"/>
      <c r="GBS138" s="293"/>
      <c r="GBT138" s="293"/>
      <c r="GBU138" s="293"/>
      <c r="GBV138" s="293"/>
      <c r="GBW138" s="293"/>
      <c r="GBX138" s="293"/>
      <c r="GBY138" s="293"/>
      <c r="GBZ138" s="293"/>
      <c r="GCA138" s="293"/>
      <c r="GCB138" s="293"/>
      <c r="GCC138" s="293"/>
      <c r="GCD138" s="293"/>
      <c r="GCE138" s="293"/>
      <c r="GCF138" s="293"/>
      <c r="GCG138" s="293"/>
      <c r="GCH138" s="293"/>
      <c r="GCI138" s="293"/>
      <c r="GCJ138" s="293"/>
      <c r="GCK138" s="293"/>
      <c r="GCL138" s="293"/>
      <c r="GCM138" s="293"/>
      <c r="GCN138" s="293"/>
      <c r="GCO138" s="293"/>
      <c r="GCP138" s="293"/>
      <c r="GCQ138" s="293"/>
      <c r="GCR138" s="293"/>
      <c r="GCS138" s="293"/>
      <c r="GCT138" s="293"/>
      <c r="GCU138" s="293"/>
      <c r="GCV138" s="293"/>
      <c r="GCW138" s="293"/>
      <c r="GCX138" s="293"/>
      <c r="GCY138" s="293"/>
      <c r="GCZ138" s="293"/>
      <c r="GDA138" s="293"/>
      <c r="GDB138" s="293"/>
      <c r="GDC138" s="293"/>
      <c r="GDD138" s="293"/>
      <c r="GDE138" s="293"/>
      <c r="GDF138" s="293"/>
      <c r="GDG138" s="293"/>
      <c r="GDH138" s="293"/>
      <c r="GDI138" s="293"/>
      <c r="GDJ138" s="293"/>
      <c r="GDK138" s="293"/>
      <c r="GDL138" s="293"/>
      <c r="GDM138" s="293"/>
      <c r="GDN138" s="293"/>
      <c r="GDO138" s="293"/>
      <c r="GDP138" s="293"/>
      <c r="GDQ138" s="293"/>
      <c r="GDR138" s="293"/>
      <c r="GDS138" s="293"/>
      <c r="GDT138" s="293"/>
      <c r="GDU138" s="293"/>
      <c r="GDV138" s="293"/>
      <c r="GDW138" s="293"/>
      <c r="GDX138" s="293"/>
      <c r="GDY138" s="293"/>
      <c r="GDZ138" s="293"/>
      <c r="GEA138" s="293"/>
      <c r="GEB138" s="293"/>
      <c r="GEC138" s="293"/>
      <c r="GED138" s="293"/>
      <c r="GEE138" s="293"/>
      <c r="GEF138" s="293"/>
      <c r="GEG138" s="293"/>
      <c r="GEH138" s="293"/>
      <c r="GEI138" s="293"/>
      <c r="GEJ138" s="293"/>
      <c r="GEK138" s="293"/>
      <c r="GEL138" s="293"/>
      <c r="GEM138" s="293"/>
      <c r="GEN138" s="293"/>
      <c r="GEO138" s="293"/>
      <c r="GEP138" s="293"/>
      <c r="GEQ138" s="293"/>
      <c r="GER138" s="293"/>
      <c r="GES138" s="293"/>
      <c r="GET138" s="293"/>
      <c r="GEU138" s="293"/>
      <c r="GEV138" s="293"/>
      <c r="GEW138" s="293"/>
      <c r="GEX138" s="293"/>
      <c r="GEY138" s="293"/>
      <c r="GEZ138" s="293"/>
      <c r="GFA138" s="293"/>
      <c r="GFB138" s="293"/>
      <c r="GFC138" s="293"/>
      <c r="GFD138" s="293"/>
      <c r="GFE138" s="293"/>
      <c r="GFF138" s="293"/>
      <c r="GFG138" s="293"/>
      <c r="GFH138" s="293"/>
      <c r="GFI138" s="293"/>
      <c r="GFJ138" s="293"/>
      <c r="GFK138" s="293"/>
      <c r="GFL138" s="293"/>
      <c r="GFM138" s="293"/>
      <c r="GFN138" s="293"/>
      <c r="GFO138" s="293"/>
      <c r="GFP138" s="293"/>
      <c r="GFQ138" s="293"/>
      <c r="GFR138" s="293"/>
      <c r="GFS138" s="293"/>
      <c r="GFT138" s="293"/>
      <c r="GFU138" s="293"/>
      <c r="GFV138" s="293"/>
      <c r="GFW138" s="293"/>
      <c r="GFX138" s="293"/>
      <c r="GFY138" s="293"/>
      <c r="GFZ138" s="293"/>
      <c r="GGA138" s="293"/>
      <c r="GGB138" s="293"/>
      <c r="GGC138" s="293"/>
      <c r="GGD138" s="293"/>
      <c r="GGE138" s="293"/>
      <c r="GGF138" s="293"/>
      <c r="GGG138" s="293"/>
      <c r="GGH138" s="293"/>
      <c r="GGI138" s="293"/>
      <c r="GGJ138" s="293"/>
      <c r="GGK138" s="293"/>
      <c r="GGL138" s="293"/>
      <c r="GGM138" s="293"/>
      <c r="GGN138" s="293"/>
      <c r="GGO138" s="293"/>
      <c r="GGP138" s="293"/>
      <c r="GGQ138" s="293"/>
      <c r="GGR138" s="293"/>
      <c r="GGS138" s="293"/>
      <c r="GGT138" s="293"/>
      <c r="GGU138" s="293"/>
      <c r="GGV138" s="293"/>
      <c r="GGW138" s="293"/>
      <c r="GGX138" s="293"/>
      <c r="GGY138" s="293"/>
      <c r="GGZ138" s="293"/>
      <c r="GHA138" s="293"/>
      <c r="GHB138" s="293"/>
      <c r="GHC138" s="293"/>
      <c r="GHD138" s="293"/>
      <c r="GHE138" s="293"/>
      <c r="GHF138" s="293"/>
      <c r="GHG138" s="293"/>
      <c r="GHH138" s="293"/>
      <c r="GHI138" s="293"/>
      <c r="GHJ138" s="293"/>
      <c r="GHK138" s="293"/>
      <c r="GHL138" s="293"/>
      <c r="GHM138" s="293"/>
      <c r="GHN138" s="293"/>
      <c r="GHO138" s="293"/>
      <c r="GHP138" s="293"/>
      <c r="GHQ138" s="293"/>
      <c r="GHR138" s="293"/>
      <c r="GHS138" s="293"/>
      <c r="GHT138" s="293"/>
      <c r="GHU138" s="293"/>
      <c r="GHV138" s="293"/>
      <c r="GHW138" s="293"/>
      <c r="GHX138" s="293"/>
      <c r="GHY138" s="293"/>
      <c r="GHZ138" s="293"/>
      <c r="GIA138" s="293"/>
      <c r="GIB138" s="293"/>
      <c r="GIC138" s="293"/>
      <c r="GID138" s="293"/>
      <c r="GIE138" s="293"/>
      <c r="GIF138" s="293"/>
      <c r="GIG138" s="293"/>
      <c r="GIH138" s="293"/>
      <c r="GII138" s="293"/>
      <c r="GIJ138" s="293"/>
      <c r="GIK138" s="293"/>
      <c r="GIL138" s="293"/>
      <c r="GIM138" s="293"/>
      <c r="GIN138" s="293"/>
      <c r="GIO138" s="293"/>
      <c r="GIP138" s="293"/>
      <c r="GIQ138" s="293"/>
      <c r="GIR138" s="293"/>
      <c r="GIS138" s="293"/>
      <c r="GIT138" s="293"/>
      <c r="GIU138" s="293"/>
      <c r="GIV138" s="293"/>
      <c r="GIW138" s="293"/>
      <c r="GIX138" s="293"/>
      <c r="GIY138" s="293"/>
      <c r="GIZ138" s="293"/>
      <c r="GJA138" s="293"/>
      <c r="GJB138" s="293"/>
      <c r="GJC138" s="293"/>
      <c r="GJD138" s="293"/>
      <c r="GJE138" s="293"/>
      <c r="GJF138" s="293"/>
      <c r="GJG138" s="293"/>
      <c r="GJH138" s="293"/>
      <c r="GJI138" s="293"/>
      <c r="GJJ138" s="293"/>
      <c r="GJK138" s="293"/>
      <c r="GJL138" s="293"/>
      <c r="GJM138" s="293"/>
      <c r="GJN138" s="293"/>
      <c r="GJO138" s="293"/>
      <c r="GJP138" s="293"/>
      <c r="GJQ138" s="293"/>
      <c r="GJR138" s="293"/>
      <c r="GJS138" s="293"/>
      <c r="GJT138" s="293"/>
      <c r="GJU138" s="293"/>
      <c r="GJV138" s="293"/>
      <c r="GJW138" s="293"/>
      <c r="GJX138" s="293"/>
      <c r="GJY138" s="293"/>
      <c r="GJZ138" s="293"/>
      <c r="GKA138" s="293"/>
      <c r="GKB138" s="293"/>
      <c r="GKC138" s="293"/>
      <c r="GKD138" s="293"/>
      <c r="GKE138" s="293"/>
      <c r="GKF138" s="293"/>
      <c r="GKG138" s="293"/>
      <c r="GKH138" s="293"/>
      <c r="GKI138" s="293"/>
      <c r="GKJ138" s="293"/>
      <c r="GKK138" s="293"/>
      <c r="GKL138" s="293"/>
      <c r="GKM138" s="293"/>
      <c r="GKN138" s="293"/>
      <c r="GKO138" s="293"/>
      <c r="GKP138" s="293"/>
      <c r="GKQ138" s="293"/>
      <c r="GKR138" s="293"/>
      <c r="GKS138" s="293"/>
      <c r="GKT138" s="293"/>
      <c r="GKU138" s="293"/>
      <c r="GKV138" s="293"/>
      <c r="GKW138" s="293"/>
      <c r="GKX138" s="293"/>
      <c r="GKY138" s="293"/>
      <c r="GKZ138" s="293"/>
      <c r="GLA138" s="293"/>
      <c r="GLB138" s="293"/>
      <c r="GLC138" s="293"/>
      <c r="GLD138" s="293"/>
      <c r="GLE138" s="293"/>
      <c r="GLF138" s="293"/>
      <c r="GLG138" s="293"/>
      <c r="GLH138" s="293"/>
      <c r="GLI138" s="293"/>
      <c r="GLJ138" s="293"/>
      <c r="GLK138" s="293"/>
      <c r="GLL138" s="293"/>
      <c r="GLM138" s="293"/>
      <c r="GLN138" s="293"/>
      <c r="GLO138" s="293"/>
      <c r="GLP138" s="293"/>
      <c r="GLQ138" s="293"/>
      <c r="GLR138" s="293"/>
      <c r="GLS138" s="293"/>
      <c r="GLT138" s="293"/>
      <c r="GLU138" s="293"/>
      <c r="GLV138" s="293"/>
      <c r="GLW138" s="293"/>
      <c r="GLX138" s="293"/>
      <c r="GLY138" s="293"/>
      <c r="GLZ138" s="293"/>
      <c r="GMA138" s="293"/>
      <c r="GMB138" s="293"/>
      <c r="GMC138" s="293"/>
      <c r="GMD138" s="293"/>
      <c r="GME138" s="293"/>
      <c r="GMF138" s="293"/>
      <c r="GMG138" s="293"/>
      <c r="GMH138" s="293"/>
      <c r="GMI138" s="293"/>
      <c r="GMJ138" s="293"/>
      <c r="GMK138" s="293"/>
      <c r="GML138" s="293"/>
      <c r="GMM138" s="293"/>
      <c r="GMN138" s="293"/>
      <c r="GMO138" s="293"/>
      <c r="GMP138" s="293"/>
      <c r="GMQ138" s="293"/>
      <c r="GMR138" s="293"/>
      <c r="GMS138" s="293"/>
      <c r="GMT138" s="293"/>
      <c r="GMU138" s="293"/>
      <c r="GMV138" s="293"/>
      <c r="GMW138" s="293"/>
      <c r="GMX138" s="293"/>
      <c r="GMY138" s="293"/>
      <c r="GMZ138" s="293"/>
      <c r="GNA138" s="293"/>
      <c r="GNB138" s="293"/>
      <c r="GNC138" s="293"/>
      <c r="GND138" s="293"/>
      <c r="GNE138" s="293"/>
      <c r="GNF138" s="293"/>
      <c r="GNG138" s="293"/>
      <c r="GNH138" s="293"/>
      <c r="GNI138" s="293"/>
      <c r="GNJ138" s="293"/>
      <c r="GNK138" s="293"/>
      <c r="GNL138" s="293"/>
      <c r="GNM138" s="293"/>
      <c r="GNN138" s="293"/>
      <c r="GNO138" s="293"/>
      <c r="GNP138" s="293"/>
      <c r="GNQ138" s="293"/>
      <c r="GNR138" s="293"/>
      <c r="GNS138" s="293"/>
      <c r="GNT138" s="293"/>
      <c r="GNU138" s="293"/>
      <c r="GNV138" s="293"/>
      <c r="GNW138" s="293"/>
      <c r="GNX138" s="293"/>
      <c r="GNY138" s="293"/>
      <c r="GNZ138" s="293"/>
      <c r="GOA138" s="293"/>
      <c r="GOB138" s="293"/>
      <c r="GOC138" s="293"/>
      <c r="GOD138" s="293"/>
      <c r="GOE138" s="293"/>
      <c r="GOF138" s="293"/>
      <c r="GOG138" s="293"/>
      <c r="GOH138" s="293"/>
      <c r="GOI138" s="293"/>
      <c r="GOJ138" s="293"/>
      <c r="GOK138" s="293"/>
      <c r="GOL138" s="293"/>
      <c r="GOM138" s="293"/>
      <c r="GON138" s="293"/>
      <c r="GOO138" s="293"/>
      <c r="GOP138" s="293"/>
      <c r="GOQ138" s="293"/>
      <c r="GOR138" s="293"/>
      <c r="GOS138" s="293"/>
      <c r="GOT138" s="293"/>
      <c r="GOU138" s="293"/>
      <c r="GOV138" s="293"/>
      <c r="GOW138" s="293"/>
      <c r="GOX138" s="293"/>
      <c r="GOY138" s="293"/>
      <c r="GOZ138" s="293"/>
      <c r="GPA138" s="293"/>
      <c r="GPB138" s="293"/>
      <c r="GPC138" s="293"/>
      <c r="GPD138" s="293"/>
      <c r="GPE138" s="293"/>
      <c r="GPF138" s="293"/>
      <c r="GPG138" s="293"/>
      <c r="GPH138" s="293"/>
      <c r="GPI138" s="293"/>
      <c r="GPJ138" s="293"/>
      <c r="GPK138" s="293"/>
      <c r="GPL138" s="293"/>
      <c r="GPM138" s="293"/>
      <c r="GPN138" s="293"/>
      <c r="GPO138" s="293"/>
      <c r="GPP138" s="293"/>
      <c r="GPQ138" s="293"/>
      <c r="GPR138" s="293"/>
      <c r="GPS138" s="293"/>
      <c r="GPT138" s="293"/>
      <c r="GPU138" s="293"/>
      <c r="GPV138" s="293"/>
      <c r="GPW138" s="293"/>
      <c r="GPX138" s="293"/>
      <c r="GPY138" s="293"/>
      <c r="GPZ138" s="293"/>
      <c r="GQA138" s="293"/>
      <c r="GQB138" s="293"/>
      <c r="GQC138" s="293"/>
      <c r="GQD138" s="293"/>
      <c r="GQE138" s="293"/>
      <c r="GQF138" s="293"/>
      <c r="GQG138" s="293"/>
      <c r="GQH138" s="293"/>
      <c r="GQI138" s="293"/>
      <c r="GQJ138" s="293"/>
      <c r="GQK138" s="293"/>
      <c r="GQL138" s="293"/>
      <c r="GQM138" s="293"/>
      <c r="GQN138" s="293"/>
      <c r="GQO138" s="293"/>
      <c r="GQP138" s="293"/>
      <c r="GQQ138" s="293"/>
      <c r="GQR138" s="293"/>
      <c r="GQS138" s="293"/>
      <c r="GQT138" s="293"/>
      <c r="GQU138" s="293"/>
      <c r="GQV138" s="293"/>
      <c r="GQW138" s="293"/>
      <c r="GQX138" s="293"/>
      <c r="GQY138" s="293"/>
      <c r="GQZ138" s="293"/>
      <c r="GRA138" s="293"/>
      <c r="GRB138" s="293"/>
      <c r="GRC138" s="293"/>
      <c r="GRD138" s="293"/>
      <c r="GRE138" s="293"/>
      <c r="GRF138" s="293"/>
      <c r="GRG138" s="293"/>
      <c r="GRH138" s="293"/>
      <c r="GRI138" s="293"/>
      <c r="GRJ138" s="293"/>
      <c r="GRK138" s="293"/>
      <c r="GRL138" s="293"/>
      <c r="GRM138" s="293"/>
      <c r="GRN138" s="293"/>
      <c r="GRO138" s="293"/>
      <c r="GRP138" s="293"/>
      <c r="GRQ138" s="293"/>
      <c r="GRR138" s="293"/>
      <c r="GRS138" s="293"/>
      <c r="GRT138" s="293"/>
      <c r="GRU138" s="293"/>
      <c r="GRV138" s="293"/>
      <c r="GRW138" s="293"/>
      <c r="GRX138" s="293"/>
      <c r="GRY138" s="293"/>
      <c r="GRZ138" s="293"/>
      <c r="GSA138" s="293"/>
      <c r="GSB138" s="293"/>
      <c r="GSC138" s="293"/>
      <c r="GSD138" s="293"/>
      <c r="GSE138" s="293"/>
      <c r="GSF138" s="293"/>
      <c r="GSG138" s="293"/>
      <c r="GSH138" s="293"/>
      <c r="GSI138" s="293"/>
      <c r="GSJ138" s="293"/>
      <c r="GSK138" s="293"/>
      <c r="GSL138" s="293"/>
      <c r="GSM138" s="293"/>
      <c r="GSN138" s="293"/>
      <c r="GSO138" s="293"/>
      <c r="GSP138" s="293"/>
      <c r="GSQ138" s="293"/>
      <c r="GSR138" s="293"/>
      <c r="GSS138" s="293"/>
      <c r="GST138" s="293"/>
      <c r="GSU138" s="293"/>
      <c r="GSV138" s="293"/>
      <c r="GSW138" s="293"/>
      <c r="GSX138" s="293"/>
      <c r="GSY138" s="293"/>
      <c r="GSZ138" s="293"/>
      <c r="GTA138" s="293"/>
      <c r="GTB138" s="293"/>
      <c r="GTC138" s="293"/>
      <c r="GTD138" s="293"/>
      <c r="GTE138" s="293"/>
      <c r="GTF138" s="293"/>
      <c r="GTG138" s="293"/>
      <c r="GTH138" s="293"/>
      <c r="GTI138" s="293"/>
      <c r="GTJ138" s="293"/>
      <c r="GTK138" s="293"/>
      <c r="GTL138" s="293"/>
      <c r="GTM138" s="293"/>
      <c r="GTN138" s="293"/>
      <c r="GTO138" s="293"/>
      <c r="GTP138" s="293"/>
      <c r="GTQ138" s="293"/>
      <c r="GTR138" s="293"/>
      <c r="GTS138" s="293"/>
      <c r="GTT138" s="293"/>
      <c r="GTU138" s="293"/>
      <c r="GTV138" s="293"/>
      <c r="GTW138" s="293"/>
      <c r="GTX138" s="293"/>
      <c r="GTY138" s="293"/>
      <c r="GTZ138" s="293"/>
      <c r="GUA138" s="293"/>
      <c r="GUB138" s="293"/>
      <c r="GUC138" s="293"/>
      <c r="GUD138" s="293"/>
      <c r="GUE138" s="293"/>
      <c r="GUF138" s="293"/>
      <c r="GUG138" s="293"/>
      <c r="GUH138" s="293"/>
      <c r="GUI138" s="293"/>
      <c r="GUJ138" s="293"/>
      <c r="GUK138" s="293"/>
      <c r="GUL138" s="293"/>
      <c r="GUM138" s="293"/>
      <c r="GUN138" s="293"/>
      <c r="GUO138" s="293"/>
      <c r="GUP138" s="293"/>
      <c r="GUQ138" s="293"/>
      <c r="GUR138" s="293"/>
      <c r="GUS138" s="293"/>
      <c r="GUT138" s="293"/>
      <c r="GUU138" s="293"/>
      <c r="GUV138" s="293"/>
      <c r="GUW138" s="293"/>
      <c r="GUX138" s="293"/>
      <c r="GUY138" s="293"/>
      <c r="GUZ138" s="293"/>
      <c r="GVA138" s="293"/>
      <c r="GVB138" s="293"/>
      <c r="GVC138" s="293"/>
      <c r="GVD138" s="293"/>
      <c r="GVE138" s="293"/>
      <c r="GVF138" s="293"/>
      <c r="GVG138" s="293"/>
      <c r="GVH138" s="293"/>
      <c r="GVI138" s="293"/>
      <c r="GVJ138" s="293"/>
      <c r="GVK138" s="293"/>
      <c r="GVL138" s="293"/>
      <c r="GVM138" s="293"/>
      <c r="GVN138" s="293"/>
      <c r="GVO138" s="293"/>
      <c r="GVP138" s="293"/>
      <c r="GVQ138" s="293"/>
      <c r="GVR138" s="293"/>
      <c r="GVS138" s="293"/>
      <c r="GVT138" s="293"/>
      <c r="GVU138" s="293"/>
      <c r="GVV138" s="293"/>
      <c r="GVW138" s="293"/>
      <c r="GVX138" s="293"/>
      <c r="GVY138" s="293"/>
      <c r="GVZ138" s="293"/>
      <c r="GWA138" s="293"/>
      <c r="GWB138" s="293"/>
      <c r="GWC138" s="293"/>
      <c r="GWD138" s="293"/>
      <c r="GWE138" s="293"/>
      <c r="GWF138" s="293"/>
      <c r="GWG138" s="293"/>
      <c r="GWH138" s="293"/>
      <c r="GWI138" s="293"/>
      <c r="GWJ138" s="293"/>
      <c r="GWK138" s="293"/>
      <c r="GWL138" s="293"/>
      <c r="GWM138" s="293"/>
      <c r="GWN138" s="293"/>
      <c r="GWO138" s="293"/>
      <c r="GWP138" s="293"/>
      <c r="GWQ138" s="293"/>
      <c r="GWR138" s="293"/>
      <c r="GWS138" s="293"/>
      <c r="GWT138" s="293"/>
      <c r="GWU138" s="293"/>
      <c r="GWV138" s="293"/>
      <c r="GWW138" s="293"/>
      <c r="GWX138" s="293"/>
      <c r="GWY138" s="293"/>
      <c r="GWZ138" s="293"/>
      <c r="GXA138" s="293"/>
      <c r="GXB138" s="293"/>
      <c r="GXC138" s="293"/>
      <c r="GXD138" s="293"/>
      <c r="GXE138" s="293"/>
      <c r="GXF138" s="293"/>
      <c r="GXG138" s="293"/>
      <c r="GXH138" s="293"/>
      <c r="GXI138" s="293"/>
      <c r="GXJ138" s="293"/>
      <c r="GXK138" s="293"/>
      <c r="GXL138" s="293"/>
      <c r="GXM138" s="293"/>
      <c r="GXN138" s="293"/>
      <c r="GXO138" s="293"/>
      <c r="GXP138" s="293"/>
      <c r="GXQ138" s="293"/>
      <c r="GXR138" s="293"/>
      <c r="GXS138" s="293"/>
      <c r="GXT138" s="293"/>
      <c r="GXU138" s="293"/>
      <c r="GXV138" s="293"/>
      <c r="GXW138" s="293"/>
      <c r="GXX138" s="293"/>
      <c r="GXY138" s="293"/>
      <c r="GXZ138" s="293"/>
      <c r="GYA138" s="293"/>
      <c r="GYB138" s="293"/>
      <c r="GYC138" s="293"/>
      <c r="GYD138" s="293"/>
      <c r="GYE138" s="293"/>
      <c r="GYF138" s="293"/>
      <c r="GYG138" s="293"/>
      <c r="GYH138" s="293"/>
      <c r="GYI138" s="293"/>
      <c r="GYJ138" s="293"/>
      <c r="GYK138" s="293"/>
      <c r="GYL138" s="293"/>
      <c r="GYM138" s="293"/>
      <c r="GYN138" s="293"/>
      <c r="GYO138" s="293"/>
      <c r="GYP138" s="293"/>
      <c r="GYQ138" s="293"/>
      <c r="GYR138" s="293"/>
      <c r="GYS138" s="293"/>
      <c r="GYT138" s="293"/>
      <c r="GYU138" s="293"/>
      <c r="GYV138" s="293"/>
      <c r="GYW138" s="293"/>
      <c r="GYX138" s="293"/>
      <c r="GYY138" s="293"/>
      <c r="GYZ138" s="293"/>
      <c r="GZA138" s="293"/>
      <c r="GZB138" s="293"/>
      <c r="GZC138" s="293"/>
      <c r="GZD138" s="293"/>
      <c r="GZE138" s="293"/>
      <c r="GZF138" s="293"/>
      <c r="GZG138" s="293"/>
      <c r="GZH138" s="293"/>
      <c r="GZI138" s="293"/>
      <c r="GZJ138" s="293"/>
      <c r="GZK138" s="293"/>
      <c r="GZL138" s="293"/>
      <c r="GZM138" s="293"/>
      <c r="GZN138" s="293"/>
      <c r="GZO138" s="293"/>
      <c r="GZP138" s="293"/>
      <c r="GZQ138" s="293"/>
      <c r="GZR138" s="293"/>
      <c r="GZS138" s="293"/>
      <c r="GZT138" s="293"/>
      <c r="GZU138" s="293"/>
      <c r="GZV138" s="293"/>
      <c r="GZW138" s="293"/>
      <c r="GZX138" s="293"/>
      <c r="GZY138" s="293"/>
      <c r="GZZ138" s="293"/>
      <c r="HAA138" s="293"/>
      <c r="HAB138" s="293"/>
      <c r="HAC138" s="293"/>
      <c r="HAD138" s="293"/>
      <c r="HAE138" s="293"/>
      <c r="HAF138" s="293"/>
      <c r="HAG138" s="293"/>
      <c r="HAH138" s="293"/>
      <c r="HAI138" s="293"/>
      <c r="HAJ138" s="293"/>
      <c r="HAK138" s="293"/>
      <c r="HAL138" s="293"/>
      <c r="HAM138" s="293"/>
      <c r="HAN138" s="293"/>
      <c r="HAO138" s="293"/>
      <c r="HAP138" s="293"/>
      <c r="HAQ138" s="293"/>
      <c r="HAR138" s="293"/>
      <c r="HAS138" s="293"/>
      <c r="HAT138" s="293"/>
      <c r="HAU138" s="293"/>
      <c r="HAV138" s="293"/>
      <c r="HAW138" s="293"/>
      <c r="HAX138" s="293"/>
      <c r="HAY138" s="293"/>
      <c r="HAZ138" s="293"/>
      <c r="HBA138" s="293"/>
      <c r="HBB138" s="293"/>
      <c r="HBC138" s="293"/>
      <c r="HBD138" s="293"/>
      <c r="HBE138" s="293"/>
      <c r="HBF138" s="293"/>
      <c r="HBG138" s="293"/>
      <c r="HBH138" s="293"/>
      <c r="HBI138" s="293"/>
      <c r="HBJ138" s="293"/>
      <c r="HBK138" s="293"/>
      <c r="HBL138" s="293"/>
      <c r="HBM138" s="293"/>
      <c r="HBN138" s="293"/>
      <c r="HBO138" s="293"/>
      <c r="HBP138" s="293"/>
      <c r="HBQ138" s="293"/>
      <c r="HBR138" s="293"/>
      <c r="HBS138" s="293"/>
      <c r="HBT138" s="293"/>
      <c r="HBU138" s="293"/>
      <c r="HBV138" s="293"/>
      <c r="HBW138" s="293"/>
      <c r="HBX138" s="293"/>
      <c r="HBY138" s="293"/>
      <c r="HBZ138" s="293"/>
      <c r="HCA138" s="293"/>
      <c r="HCB138" s="293"/>
      <c r="HCC138" s="293"/>
      <c r="HCD138" s="293"/>
      <c r="HCE138" s="293"/>
      <c r="HCF138" s="293"/>
      <c r="HCG138" s="293"/>
      <c r="HCH138" s="293"/>
      <c r="HCI138" s="293"/>
      <c r="HCJ138" s="293"/>
      <c r="HCK138" s="293"/>
      <c r="HCL138" s="293"/>
      <c r="HCM138" s="293"/>
      <c r="HCN138" s="293"/>
      <c r="HCO138" s="293"/>
      <c r="HCP138" s="293"/>
      <c r="HCQ138" s="293"/>
      <c r="HCR138" s="293"/>
      <c r="HCS138" s="293"/>
      <c r="HCT138" s="293"/>
      <c r="HCU138" s="293"/>
      <c r="HCV138" s="293"/>
      <c r="HCW138" s="293"/>
      <c r="HCX138" s="293"/>
      <c r="HCY138" s="293"/>
      <c r="HCZ138" s="293"/>
      <c r="HDA138" s="293"/>
      <c r="HDB138" s="293"/>
      <c r="HDC138" s="293"/>
      <c r="HDD138" s="293"/>
      <c r="HDE138" s="293"/>
      <c r="HDF138" s="293"/>
      <c r="HDG138" s="293"/>
      <c r="HDH138" s="293"/>
      <c r="HDI138" s="293"/>
      <c r="HDJ138" s="293"/>
      <c r="HDK138" s="293"/>
      <c r="HDL138" s="293"/>
      <c r="HDM138" s="293"/>
      <c r="HDN138" s="293"/>
      <c r="HDO138" s="293"/>
      <c r="HDP138" s="293"/>
      <c r="HDQ138" s="293"/>
      <c r="HDR138" s="293"/>
      <c r="HDS138" s="293"/>
      <c r="HDT138" s="293"/>
      <c r="HDU138" s="293"/>
      <c r="HDV138" s="293"/>
      <c r="HDW138" s="293"/>
      <c r="HDX138" s="293"/>
      <c r="HDY138" s="293"/>
      <c r="HDZ138" s="293"/>
      <c r="HEA138" s="293"/>
      <c r="HEB138" s="293"/>
      <c r="HEC138" s="293"/>
      <c r="HED138" s="293"/>
      <c r="HEE138" s="293"/>
      <c r="HEF138" s="293"/>
      <c r="HEG138" s="293"/>
      <c r="HEH138" s="293"/>
      <c r="HEI138" s="293"/>
      <c r="HEJ138" s="293"/>
      <c r="HEK138" s="293"/>
      <c r="HEL138" s="293"/>
      <c r="HEM138" s="293"/>
      <c r="HEN138" s="293"/>
      <c r="HEO138" s="293"/>
      <c r="HEP138" s="293"/>
      <c r="HEQ138" s="293"/>
      <c r="HER138" s="293"/>
      <c r="HES138" s="293"/>
      <c r="HET138" s="293"/>
      <c r="HEU138" s="293"/>
      <c r="HEV138" s="293"/>
      <c r="HEW138" s="293"/>
      <c r="HEX138" s="293"/>
      <c r="HEY138" s="293"/>
      <c r="HEZ138" s="293"/>
      <c r="HFA138" s="293"/>
      <c r="HFB138" s="293"/>
      <c r="HFC138" s="293"/>
      <c r="HFD138" s="293"/>
      <c r="HFE138" s="293"/>
      <c r="HFF138" s="293"/>
      <c r="HFG138" s="293"/>
      <c r="HFH138" s="293"/>
      <c r="HFI138" s="293"/>
      <c r="HFJ138" s="293"/>
      <c r="HFK138" s="293"/>
      <c r="HFL138" s="293"/>
      <c r="HFM138" s="293"/>
      <c r="HFN138" s="293"/>
      <c r="HFO138" s="293"/>
      <c r="HFP138" s="293"/>
      <c r="HFQ138" s="293"/>
      <c r="HFR138" s="293"/>
      <c r="HFS138" s="293"/>
      <c r="HFT138" s="293"/>
      <c r="HFU138" s="293"/>
      <c r="HFV138" s="293"/>
      <c r="HFW138" s="293"/>
      <c r="HFX138" s="293"/>
      <c r="HFY138" s="293"/>
      <c r="HFZ138" s="293"/>
      <c r="HGA138" s="293"/>
      <c r="HGB138" s="293"/>
      <c r="HGC138" s="293"/>
      <c r="HGD138" s="293"/>
      <c r="HGE138" s="293"/>
      <c r="HGF138" s="293"/>
      <c r="HGG138" s="293"/>
      <c r="HGH138" s="293"/>
      <c r="HGI138" s="293"/>
      <c r="HGJ138" s="293"/>
      <c r="HGK138" s="293"/>
      <c r="HGL138" s="293"/>
      <c r="HGM138" s="293"/>
      <c r="HGN138" s="293"/>
      <c r="HGO138" s="293"/>
      <c r="HGP138" s="293"/>
      <c r="HGQ138" s="293"/>
      <c r="HGR138" s="293"/>
      <c r="HGS138" s="293"/>
      <c r="HGT138" s="293"/>
      <c r="HGU138" s="293"/>
      <c r="HGV138" s="293"/>
      <c r="HGW138" s="293"/>
      <c r="HGX138" s="293"/>
      <c r="HGY138" s="293"/>
      <c r="HGZ138" s="293"/>
      <c r="HHA138" s="293"/>
      <c r="HHB138" s="293"/>
      <c r="HHC138" s="293"/>
      <c r="HHD138" s="293"/>
      <c r="HHE138" s="293"/>
      <c r="HHF138" s="293"/>
      <c r="HHG138" s="293"/>
      <c r="HHH138" s="293"/>
      <c r="HHI138" s="293"/>
      <c r="HHJ138" s="293"/>
      <c r="HHK138" s="293"/>
      <c r="HHL138" s="293"/>
      <c r="HHM138" s="293"/>
      <c r="HHN138" s="293"/>
      <c r="HHO138" s="293"/>
      <c r="HHP138" s="293"/>
      <c r="HHQ138" s="293"/>
      <c r="HHR138" s="293"/>
      <c r="HHS138" s="293"/>
      <c r="HHT138" s="293"/>
      <c r="HHU138" s="293"/>
      <c r="HHV138" s="293"/>
      <c r="HHW138" s="293"/>
      <c r="HHX138" s="293"/>
      <c r="HHY138" s="293"/>
      <c r="HHZ138" s="293"/>
      <c r="HIA138" s="293"/>
      <c r="HIB138" s="293"/>
      <c r="HIC138" s="293"/>
      <c r="HID138" s="293"/>
      <c r="HIE138" s="293"/>
      <c r="HIF138" s="293"/>
      <c r="HIG138" s="293"/>
      <c r="HIH138" s="293"/>
      <c r="HII138" s="293"/>
      <c r="HIJ138" s="293"/>
      <c r="HIK138" s="293"/>
      <c r="HIL138" s="293"/>
      <c r="HIM138" s="293"/>
      <c r="HIN138" s="293"/>
      <c r="HIO138" s="293"/>
      <c r="HIP138" s="293"/>
      <c r="HIQ138" s="293"/>
      <c r="HIR138" s="293"/>
      <c r="HIS138" s="293"/>
      <c r="HIT138" s="293"/>
      <c r="HIU138" s="293"/>
      <c r="HIV138" s="293"/>
      <c r="HIW138" s="293"/>
      <c r="HIX138" s="293"/>
      <c r="HIY138" s="293"/>
      <c r="HIZ138" s="293"/>
      <c r="HJA138" s="293"/>
      <c r="HJB138" s="293"/>
      <c r="HJC138" s="293"/>
      <c r="HJD138" s="293"/>
      <c r="HJE138" s="293"/>
      <c r="HJF138" s="293"/>
      <c r="HJG138" s="293"/>
      <c r="HJH138" s="293"/>
      <c r="HJI138" s="293"/>
      <c r="HJJ138" s="293"/>
      <c r="HJK138" s="293"/>
      <c r="HJL138" s="293"/>
      <c r="HJM138" s="293"/>
      <c r="HJN138" s="293"/>
      <c r="HJO138" s="293"/>
      <c r="HJP138" s="293"/>
      <c r="HJQ138" s="293"/>
      <c r="HJR138" s="293"/>
      <c r="HJS138" s="293"/>
      <c r="HJT138" s="293"/>
      <c r="HJU138" s="293"/>
      <c r="HJV138" s="293"/>
      <c r="HJW138" s="293"/>
      <c r="HJX138" s="293"/>
      <c r="HJY138" s="293"/>
      <c r="HJZ138" s="293"/>
      <c r="HKA138" s="293"/>
      <c r="HKB138" s="293"/>
      <c r="HKC138" s="293"/>
      <c r="HKD138" s="293"/>
      <c r="HKE138" s="293"/>
      <c r="HKF138" s="293"/>
      <c r="HKG138" s="293"/>
      <c r="HKH138" s="293"/>
      <c r="HKI138" s="293"/>
      <c r="HKJ138" s="293"/>
      <c r="HKK138" s="293"/>
      <c r="HKL138" s="293"/>
      <c r="HKM138" s="293"/>
      <c r="HKN138" s="293"/>
      <c r="HKO138" s="293"/>
      <c r="HKP138" s="293"/>
      <c r="HKQ138" s="293"/>
      <c r="HKR138" s="293"/>
      <c r="HKS138" s="293"/>
      <c r="HKT138" s="293"/>
      <c r="HKU138" s="293"/>
      <c r="HKV138" s="293"/>
      <c r="HKW138" s="293"/>
      <c r="HKX138" s="293"/>
      <c r="HKY138" s="293"/>
      <c r="HKZ138" s="293"/>
      <c r="HLA138" s="293"/>
      <c r="HLB138" s="293"/>
      <c r="HLC138" s="293"/>
      <c r="HLD138" s="293"/>
      <c r="HLE138" s="293"/>
      <c r="HLF138" s="293"/>
      <c r="HLG138" s="293"/>
      <c r="HLH138" s="293"/>
      <c r="HLI138" s="293"/>
      <c r="HLJ138" s="293"/>
      <c r="HLK138" s="293"/>
      <c r="HLL138" s="293"/>
      <c r="HLM138" s="293"/>
      <c r="HLN138" s="293"/>
      <c r="HLO138" s="293"/>
      <c r="HLP138" s="293"/>
      <c r="HLQ138" s="293"/>
      <c r="HLR138" s="293"/>
      <c r="HLS138" s="293"/>
      <c r="HLT138" s="293"/>
      <c r="HLU138" s="293"/>
      <c r="HLV138" s="293"/>
      <c r="HLW138" s="293"/>
      <c r="HLX138" s="293"/>
      <c r="HLY138" s="293"/>
      <c r="HLZ138" s="293"/>
      <c r="HMA138" s="293"/>
      <c r="HMB138" s="293"/>
      <c r="HMC138" s="293"/>
      <c r="HMD138" s="293"/>
      <c r="HME138" s="293"/>
      <c r="HMF138" s="293"/>
      <c r="HMG138" s="293"/>
      <c r="HMH138" s="293"/>
      <c r="HMI138" s="293"/>
      <c r="HMJ138" s="293"/>
      <c r="HMK138" s="293"/>
      <c r="HML138" s="293"/>
      <c r="HMM138" s="293"/>
      <c r="HMN138" s="293"/>
      <c r="HMO138" s="293"/>
      <c r="HMP138" s="293"/>
      <c r="HMQ138" s="293"/>
      <c r="HMR138" s="293"/>
      <c r="HMS138" s="293"/>
      <c r="HMT138" s="293"/>
      <c r="HMU138" s="293"/>
      <c r="HMV138" s="293"/>
      <c r="HMW138" s="293"/>
      <c r="HMX138" s="293"/>
      <c r="HMY138" s="293"/>
      <c r="HMZ138" s="293"/>
      <c r="HNA138" s="293"/>
      <c r="HNB138" s="293"/>
      <c r="HNC138" s="293"/>
      <c r="HND138" s="293"/>
      <c r="HNE138" s="293"/>
      <c r="HNF138" s="293"/>
      <c r="HNG138" s="293"/>
      <c r="HNH138" s="293"/>
      <c r="HNI138" s="293"/>
      <c r="HNJ138" s="293"/>
      <c r="HNK138" s="293"/>
      <c r="HNL138" s="293"/>
      <c r="HNM138" s="293"/>
      <c r="HNN138" s="293"/>
      <c r="HNO138" s="293"/>
      <c r="HNP138" s="293"/>
      <c r="HNQ138" s="293"/>
      <c r="HNR138" s="293"/>
      <c r="HNS138" s="293"/>
      <c r="HNT138" s="293"/>
      <c r="HNU138" s="293"/>
      <c r="HNV138" s="293"/>
      <c r="HNW138" s="293"/>
      <c r="HNX138" s="293"/>
      <c r="HNY138" s="293"/>
      <c r="HNZ138" s="293"/>
      <c r="HOA138" s="293"/>
      <c r="HOB138" s="293"/>
      <c r="HOC138" s="293"/>
      <c r="HOD138" s="293"/>
      <c r="HOE138" s="293"/>
      <c r="HOF138" s="293"/>
      <c r="HOG138" s="293"/>
      <c r="HOH138" s="293"/>
      <c r="HOI138" s="293"/>
      <c r="HOJ138" s="293"/>
      <c r="HOK138" s="293"/>
      <c r="HOL138" s="293"/>
      <c r="HOM138" s="293"/>
      <c r="HON138" s="293"/>
      <c r="HOO138" s="293"/>
      <c r="HOP138" s="293"/>
      <c r="HOQ138" s="293"/>
      <c r="HOR138" s="293"/>
      <c r="HOS138" s="293"/>
      <c r="HOT138" s="293"/>
      <c r="HOU138" s="293"/>
      <c r="HOV138" s="293"/>
      <c r="HOW138" s="293"/>
      <c r="HOX138" s="293"/>
      <c r="HOY138" s="293"/>
      <c r="HOZ138" s="293"/>
      <c r="HPA138" s="293"/>
      <c r="HPB138" s="293"/>
      <c r="HPC138" s="293"/>
      <c r="HPD138" s="293"/>
      <c r="HPE138" s="293"/>
      <c r="HPF138" s="293"/>
      <c r="HPG138" s="293"/>
      <c r="HPH138" s="293"/>
      <c r="HPI138" s="293"/>
      <c r="HPJ138" s="293"/>
      <c r="HPK138" s="293"/>
      <c r="HPL138" s="293"/>
      <c r="HPM138" s="293"/>
      <c r="HPN138" s="293"/>
      <c r="HPO138" s="293"/>
      <c r="HPP138" s="293"/>
      <c r="HPQ138" s="293"/>
      <c r="HPR138" s="293"/>
      <c r="HPS138" s="293"/>
      <c r="HPT138" s="293"/>
      <c r="HPU138" s="293"/>
      <c r="HPV138" s="293"/>
      <c r="HPW138" s="293"/>
      <c r="HPX138" s="293"/>
      <c r="HPY138" s="293"/>
      <c r="HPZ138" s="293"/>
      <c r="HQA138" s="293"/>
      <c r="HQB138" s="293"/>
      <c r="HQC138" s="293"/>
      <c r="HQD138" s="293"/>
      <c r="HQE138" s="293"/>
      <c r="HQF138" s="293"/>
      <c r="HQG138" s="293"/>
      <c r="HQH138" s="293"/>
      <c r="HQI138" s="293"/>
      <c r="HQJ138" s="293"/>
      <c r="HQK138" s="293"/>
      <c r="HQL138" s="293"/>
      <c r="HQM138" s="293"/>
      <c r="HQN138" s="293"/>
      <c r="HQO138" s="293"/>
      <c r="HQP138" s="293"/>
      <c r="HQQ138" s="293"/>
      <c r="HQR138" s="293"/>
      <c r="HQS138" s="293"/>
      <c r="HQT138" s="293"/>
      <c r="HQU138" s="293"/>
      <c r="HQV138" s="293"/>
      <c r="HQW138" s="293"/>
      <c r="HQX138" s="293"/>
      <c r="HQY138" s="293"/>
      <c r="HQZ138" s="293"/>
      <c r="HRA138" s="293"/>
      <c r="HRB138" s="293"/>
      <c r="HRC138" s="293"/>
      <c r="HRD138" s="293"/>
      <c r="HRE138" s="293"/>
      <c r="HRF138" s="293"/>
      <c r="HRG138" s="293"/>
      <c r="HRH138" s="293"/>
      <c r="HRI138" s="293"/>
      <c r="HRJ138" s="293"/>
      <c r="HRK138" s="293"/>
      <c r="HRL138" s="293"/>
      <c r="HRM138" s="293"/>
      <c r="HRN138" s="293"/>
      <c r="HRO138" s="293"/>
      <c r="HRP138" s="293"/>
      <c r="HRQ138" s="293"/>
      <c r="HRR138" s="293"/>
      <c r="HRS138" s="293"/>
      <c r="HRT138" s="293"/>
      <c r="HRU138" s="293"/>
      <c r="HRV138" s="293"/>
      <c r="HRW138" s="293"/>
      <c r="HRX138" s="293"/>
      <c r="HRY138" s="293"/>
      <c r="HRZ138" s="293"/>
      <c r="HSA138" s="293"/>
      <c r="HSB138" s="293"/>
      <c r="HSC138" s="293"/>
      <c r="HSD138" s="293"/>
      <c r="HSE138" s="293"/>
      <c r="HSF138" s="293"/>
      <c r="HSG138" s="293"/>
      <c r="HSH138" s="293"/>
      <c r="HSI138" s="293"/>
      <c r="HSJ138" s="293"/>
      <c r="HSK138" s="293"/>
      <c r="HSL138" s="293"/>
      <c r="HSM138" s="293"/>
      <c r="HSN138" s="293"/>
      <c r="HSO138" s="293"/>
      <c r="HSP138" s="293"/>
      <c r="HSQ138" s="293"/>
      <c r="HSR138" s="293"/>
      <c r="HSS138" s="293"/>
      <c r="HST138" s="293"/>
      <c r="HSU138" s="293"/>
      <c r="HSV138" s="293"/>
      <c r="HSW138" s="293"/>
      <c r="HSX138" s="293"/>
      <c r="HSY138" s="293"/>
      <c r="HSZ138" s="293"/>
      <c r="HTA138" s="293"/>
      <c r="HTB138" s="293"/>
      <c r="HTC138" s="293"/>
      <c r="HTD138" s="293"/>
      <c r="HTE138" s="293"/>
      <c r="HTF138" s="293"/>
      <c r="HTG138" s="293"/>
      <c r="HTH138" s="293"/>
      <c r="HTI138" s="293"/>
      <c r="HTJ138" s="293"/>
      <c r="HTK138" s="293"/>
      <c r="HTL138" s="293"/>
      <c r="HTM138" s="293"/>
      <c r="HTN138" s="293"/>
      <c r="HTO138" s="293"/>
      <c r="HTP138" s="293"/>
      <c r="HTQ138" s="293"/>
      <c r="HTR138" s="293"/>
      <c r="HTS138" s="293"/>
      <c r="HTT138" s="293"/>
      <c r="HTU138" s="293"/>
      <c r="HTV138" s="293"/>
      <c r="HTW138" s="293"/>
      <c r="HTX138" s="293"/>
      <c r="HTY138" s="293"/>
      <c r="HTZ138" s="293"/>
      <c r="HUA138" s="293"/>
      <c r="HUB138" s="293"/>
      <c r="HUC138" s="293"/>
      <c r="HUD138" s="293"/>
      <c r="HUE138" s="293"/>
      <c r="HUF138" s="293"/>
      <c r="HUG138" s="293"/>
      <c r="HUH138" s="293"/>
      <c r="HUI138" s="293"/>
      <c r="HUJ138" s="293"/>
      <c r="HUK138" s="293"/>
      <c r="HUL138" s="293"/>
      <c r="HUM138" s="293"/>
      <c r="HUN138" s="293"/>
      <c r="HUO138" s="293"/>
      <c r="HUP138" s="293"/>
      <c r="HUQ138" s="293"/>
      <c r="HUR138" s="293"/>
      <c r="HUS138" s="293"/>
      <c r="HUT138" s="293"/>
      <c r="HUU138" s="293"/>
      <c r="HUV138" s="293"/>
      <c r="HUW138" s="293"/>
      <c r="HUX138" s="293"/>
      <c r="HUY138" s="293"/>
      <c r="HUZ138" s="293"/>
      <c r="HVA138" s="293"/>
      <c r="HVB138" s="293"/>
      <c r="HVC138" s="293"/>
      <c r="HVD138" s="293"/>
      <c r="HVE138" s="293"/>
      <c r="HVF138" s="293"/>
      <c r="HVG138" s="293"/>
      <c r="HVH138" s="293"/>
      <c r="HVI138" s="293"/>
      <c r="HVJ138" s="293"/>
      <c r="HVK138" s="293"/>
      <c r="HVL138" s="293"/>
      <c r="HVM138" s="293"/>
      <c r="HVN138" s="293"/>
      <c r="HVO138" s="293"/>
      <c r="HVP138" s="293"/>
      <c r="HVQ138" s="293"/>
      <c r="HVR138" s="293"/>
      <c r="HVS138" s="293"/>
      <c r="HVT138" s="293"/>
      <c r="HVU138" s="293"/>
      <c r="HVV138" s="293"/>
      <c r="HVW138" s="293"/>
      <c r="HVX138" s="293"/>
      <c r="HVY138" s="293"/>
      <c r="HVZ138" s="293"/>
      <c r="HWA138" s="293"/>
      <c r="HWB138" s="293"/>
      <c r="HWC138" s="293"/>
      <c r="HWD138" s="293"/>
      <c r="HWE138" s="293"/>
      <c r="HWF138" s="293"/>
      <c r="HWG138" s="293"/>
      <c r="HWH138" s="293"/>
      <c r="HWI138" s="293"/>
      <c r="HWJ138" s="293"/>
      <c r="HWK138" s="293"/>
      <c r="HWL138" s="293"/>
      <c r="HWM138" s="293"/>
      <c r="HWN138" s="293"/>
      <c r="HWO138" s="293"/>
      <c r="HWP138" s="293"/>
      <c r="HWQ138" s="293"/>
      <c r="HWR138" s="293"/>
      <c r="HWS138" s="293"/>
      <c r="HWT138" s="293"/>
      <c r="HWU138" s="293"/>
      <c r="HWV138" s="293"/>
      <c r="HWW138" s="293"/>
      <c r="HWX138" s="293"/>
      <c r="HWY138" s="293"/>
      <c r="HWZ138" s="293"/>
      <c r="HXA138" s="293"/>
      <c r="HXB138" s="293"/>
      <c r="HXC138" s="293"/>
      <c r="HXD138" s="293"/>
      <c r="HXE138" s="293"/>
      <c r="HXF138" s="293"/>
      <c r="HXG138" s="293"/>
      <c r="HXH138" s="293"/>
      <c r="HXI138" s="293"/>
      <c r="HXJ138" s="293"/>
      <c r="HXK138" s="293"/>
      <c r="HXL138" s="293"/>
      <c r="HXM138" s="293"/>
      <c r="HXN138" s="293"/>
      <c r="HXO138" s="293"/>
      <c r="HXP138" s="293"/>
      <c r="HXQ138" s="293"/>
      <c r="HXR138" s="293"/>
      <c r="HXS138" s="293"/>
      <c r="HXT138" s="293"/>
      <c r="HXU138" s="293"/>
      <c r="HXV138" s="293"/>
      <c r="HXW138" s="293"/>
      <c r="HXX138" s="293"/>
      <c r="HXY138" s="293"/>
      <c r="HXZ138" s="293"/>
      <c r="HYA138" s="293"/>
      <c r="HYB138" s="293"/>
      <c r="HYC138" s="293"/>
      <c r="HYD138" s="293"/>
      <c r="HYE138" s="293"/>
      <c r="HYF138" s="293"/>
      <c r="HYG138" s="293"/>
      <c r="HYH138" s="293"/>
      <c r="HYI138" s="293"/>
      <c r="HYJ138" s="293"/>
      <c r="HYK138" s="293"/>
      <c r="HYL138" s="293"/>
      <c r="HYM138" s="293"/>
      <c r="HYN138" s="293"/>
      <c r="HYO138" s="293"/>
      <c r="HYP138" s="293"/>
      <c r="HYQ138" s="293"/>
      <c r="HYR138" s="293"/>
      <c r="HYS138" s="293"/>
      <c r="HYT138" s="293"/>
      <c r="HYU138" s="293"/>
      <c r="HYV138" s="293"/>
      <c r="HYW138" s="293"/>
      <c r="HYX138" s="293"/>
      <c r="HYY138" s="293"/>
      <c r="HYZ138" s="293"/>
      <c r="HZA138" s="293"/>
      <c r="HZB138" s="293"/>
      <c r="HZC138" s="293"/>
      <c r="HZD138" s="293"/>
      <c r="HZE138" s="293"/>
      <c r="HZF138" s="293"/>
      <c r="HZG138" s="293"/>
      <c r="HZH138" s="293"/>
      <c r="HZI138" s="293"/>
      <c r="HZJ138" s="293"/>
      <c r="HZK138" s="293"/>
      <c r="HZL138" s="293"/>
      <c r="HZM138" s="293"/>
      <c r="HZN138" s="293"/>
      <c r="HZO138" s="293"/>
      <c r="HZP138" s="293"/>
      <c r="HZQ138" s="293"/>
      <c r="HZR138" s="293"/>
      <c r="HZS138" s="293"/>
      <c r="HZT138" s="293"/>
      <c r="HZU138" s="293"/>
      <c r="HZV138" s="293"/>
      <c r="HZW138" s="293"/>
      <c r="HZX138" s="293"/>
      <c r="HZY138" s="293"/>
      <c r="HZZ138" s="293"/>
      <c r="IAA138" s="293"/>
      <c r="IAB138" s="293"/>
      <c r="IAC138" s="293"/>
      <c r="IAD138" s="293"/>
      <c r="IAE138" s="293"/>
      <c r="IAF138" s="293"/>
      <c r="IAG138" s="293"/>
      <c r="IAH138" s="293"/>
      <c r="IAI138" s="293"/>
      <c r="IAJ138" s="293"/>
      <c r="IAK138" s="293"/>
      <c r="IAL138" s="293"/>
      <c r="IAM138" s="293"/>
      <c r="IAN138" s="293"/>
      <c r="IAO138" s="293"/>
      <c r="IAP138" s="293"/>
      <c r="IAQ138" s="293"/>
      <c r="IAR138" s="293"/>
      <c r="IAS138" s="293"/>
      <c r="IAT138" s="293"/>
      <c r="IAU138" s="293"/>
      <c r="IAV138" s="293"/>
      <c r="IAW138" s="293"/>
      <c r="IAX138" s="293"/>
      <c r="IAY138" s="293"/>
      <c r="IAZ138" s="293"/>
      <c r="IBA138" s="293"/>
      <c r="IBB138" s="293"/>
      <c r="IBC138" s="293"/>
      <c r="IBD138" s="293"/>
      <c r="IBE138" s="293"/>
      <c r="IBF138" s="293"/>
      <c r="IBG138" s="293"/>
      <c r="IBH138" s="293"/>
      <c r="IBI138" s="293"/>
      <c r="IBJ138" s="293"/>
      <c r="IBK138" s="293"/>
      <c r="IBL138" s="293"/>
      <c r="IBM138" s="293"/>
      <c r="IBN138" s="293"/>
      <c r="IBO138" s="293"/>
      <c r="IBP138" s="293"/>
      <c r="IBQ138" s="293"/>
      <c r="IBR138" s="293"/>
      <c r="IBS138" s="293"/>
      <c r="IBT138" s="293"/>
      <c r="IBU138" s="293"/>
      <c r="IBV138" s="293"/>
      <c r="IBW138" s="293"/>
      <c r="IBX138" s="293"/>
      <c r="IBY138" s="293"/>
      <c r="IBZ138" s="293"/>
      <c r="ICA138" s="293"/>
      <c r="ICB138" s="293"/>
      <c r="ICC138" s="293"/>
      <c r="ICD138" s="293"/>
      <c r="ICE138" s="293"/>
      <c r="ICF138" s="293"/>
      <c r="ICG138" s="293"/>
      <c r="ICH138" s="293"/>
      <c r="ICI138" s="293"/>
      <c r="ICJ138" s="293"/>
      <c r="ICK138" s="293"/>
      <c r="ICL138" s="293"/>
      <c r="ICM138" s="293"/>
      <c r="ICN138" s="293"/>
      <c r="ICO138" s="293"/>
      <c r="ICP138" s="293"/>
      <c r="ICQ138" s="293"/>
      <c r="ICR138" s="293"/>
      <c r="ICS138" s="293"/>
      <c r="ICT138" s="293"/>
      <c r="ICU138" s="293"/>
      <c r="ICV138" s="293"/>
      <c r="ICW138" s="293"/>
      <c r="ICX138" s="293"/>
      <c r="ICY138" s="293"/>
      <c r="ICZ138" s="293"/>
      <c r="IDA138" s="293"/>
      <c r="IDB138" s="293"/>
      <c r="IDC138" s="293"/>
      <c r="IDD138" s="293"/>
      <c r="IDE138" s="293"/>
      <c r="IDF138" s="293"/>
      <c r="IDG138" s="293"/>
      <c r="IDH138" s="293"/>
      <c r="IDI138" s="293"/>
      <c r="IDJ138" s="293"/>
      <c r="IDK138" s="293"/>
      <c r="IDL138" s="293"/>
      <c r="IDM138" s="293"/>
      <c r="IDN138" s="293"/>
      <c r="IDO138" s="293"/>
      <c r="IDP138" s="293"/>
      <c r="IDQ138" s="293"/>
      <c r="IDR138" s="293"/>
      <c r="IDS138" s="293"/>
      <c r="IDT138" s="293"/>
      <c r="IDU138" s="293"/>
      <c r="IDV138" s="293"/>
      <c r="IDW138" s="293"/>
      <c r="IDX138" s="293"/>
      <c r="IDY138" s="293"/>
      <c r="IDZ138" s="293"/>
      <c r="IEA138" s="293"/>
      <c r="IEB138" s="293"/>
      <c r="IEC138" s="293"/>
      <c r="IED138" s="293"/>
      <c r="IEE138" s="293"/>
      <c r="IEF138" s="293"/>
      <c r="IEG138" s="293"/>
      <c r="IEH138" s="293"/>
      <c r="IEI138" s="293"/>
      <c r="IEJ138" s="293"/>
      <c r="IEK138" s="293"/>
      <c r="IEL138" s="293"/>
      <c r="IEM138" s="293"/>
      <c r="IEN138" s="293"/>
      <c r="IEO138" s="293"/>
      <c r="IEP138" s="293"/>
      <c r="IEQ138" s="293"/>
      <c r="IER138" s="293"/>
      <c r="IES138" s="293"/>
      <c r="IET138" s="293"/>
      <c r="IEU138" s="293"/>
      <c r="IEV138" s="293"/>
      <c r="IEW138" s="293"/>
      <c r="IEX138" s="293"/>
      <c r="IEY138" s="293"/>
      <c r="IEZ138" s="293"/>
      <c r="IFA138" s="293"/>
      <c r="IFB138" s="293"/>
      <c r="IFC138" s="293"/>
      <c r="IFD138" s="293"/>
      <c r="IFE138" s="293"/>
      <c r="IFF138" s="293"/>
      <c r="IFG138" s="293"/>
      <c r="IFH138" s="293"/>
      <c r="IFI138" s="293"/>
      <c r="IFJ138" s="293"/>
      <c r="IFK138" s="293"/>
      <c r="IFL138" s="293"/>
      <c r="IFM138" s="293"/>
      <c r="IFN138" s="293"/>
      <c r="IFO138" s="293"/>
      <c r="IFP138" s="293"/>
      <c r="IFQ138" s="293"/>
      <c r="IFR138" s="293"/>
      <c r="IFS138" s="293"/>
      <c r="IFT138" s="293"/>
      <c r="IFU138" s="293"/>
      <c r="IFV138" s="293"/>
      <c r="IFW138" s="293"/>
      <c r="IFX138" s="293"/>
      <c r="IFY138" s="293"/>
      <c r="IFZ138" s="293"/>
      <c r="IGA138" s="293"/>
      <c r="IGB138" s="293"/>
      <c r="IGC138" s="293"/>
      <c r="IGD138" s="293"/>
      <c r="IGE138" s="293"/>
      <c r="IGF138" s="293"/>
      <c r="IGG138" s="293"/>
      <c r="IGH138" s="293"/>
      <c r="IGI138" s="293"/>
      <c r="IGJ138" s="293"/>
      <c r="IGK138" s="293"/>
      <c r="IGL138" s="293"/>
      <c r="IGM138" s="293"/>
      <c r="IGN138" s="293"/>
      <c r="IGO138" s="293"/>
      <c r="IGP138" s="293"/>
      <c r="IGQ138" s="293"/>
      <c r="IGR138" s="293"/>
      <c r="IGS138" s="293"/>
      <c r="IGT138" s="293"/>
      <c r="IGU138" s="293"/>
      <c r="IGV138" s="293"/>
      <c r="IGW138" s="293"/>
      <c r="IGX138" s="293"/>
      <c r="IGY138" s="293"/>
      <c r="IGZ138" s="293"/>
      <c r="IHA138" s="293"/>
      <c r="IHB138" s="293"/>
      <c r="IHC138" s="293"/>
      <c r="IHD138" s="293"/>
      <c r="IHE138" s="293"/>
      <c r="IHF138" s="293"/>
      <c r="IHG138" s="293"/>
      <c r="IHH138" s="293"/>
      <c r="IHI138" s="293"/>
      <c r="IHJ138" s="293"/>
      <c r="IHK138" s="293"/>
      <c r="IHL138" s="293"/>
      <c r="IHM138" s="293"/>
      <c r="IHN138" s="293"/>
      <c r="IHO138" s="293"/>
      <c r="IHP138" s="293"/>
      <c r="IHQ138" s="293"/>
      <c r="IHR138" s="293"/>
      <c r="IHS138" s="293"/>
      <c r="IHT138" s="293"/>
      <c r="IHU138" s="293"/>
      <c r="IHV138" s="293"/>
      <c r="IHW138" s="293"/>
      <c r="IHX138" s="293"/>
      <c r="IHY138" s="293"/>
      <c r="IHZ138" s="293"/>
      <c r="IIA138" s="293"/>
      <c r="IIB138" s="293"/>
      <c r="IIC138" s="293"/>
      <c r="IID138" s="293"/>
      <c r="IIE138" s="293"/>
      <c r="IIF138" s="293"/>
      <c r="IIG138" s="293"/>
      <c r="IIH138" s="293"/>
      <c r="III138" s="293"/>
      <c r="IIJ138" s="293"/>
      <c r="IIK138" s="293"/>
      <c r="IIL138" s="293"/>
      <c r="IIM138" s="293"/>
      <c r="IIN138" s="293"/>
      <c r="IIO138" s="293"/>
      <c r="IIP138" s="293"/>
      <c r="IIQ138" s="293"/>
      <c r="IIR138" s="293"/>
      <c r="IIS138" s="293"/>
      <c r="IIT138" s="293"/>
      <c r="IIU138" s="293"/>
      <c r="IIV138" s="293"/>
      <c r="IIW138" s="293"/>
      <c r="IIX138" s="293"/>
      <c r="IIY138" s="293"/>
      <c r="IIZ138" s="293"/>
      <c r="IJA138" s="293"/>
      <c r="IJB138" s="293"/>
      <c r="IJC138" s="293"/>
      <c r="IJD138" s="293"/>
      <c r="IJE138" s="293"/>
      <c r="IJF138" s="293"/>
      <c r="IJG138" s="293"/>
      <c r="IJH138" s="293"/>
      <c r="IJI138" s="293"/>
      <c r="IJJ138" s="293"/>
      <c r="IJK138" s="293"/>
      <c r="IJL138" s="293"/>
      <c r="IJM138" s="293"/>
      <c r="IJN138" s="293"/>
      <c r="IJO138" s="293"/>
      <c r="IJP138" s="293"/>
      <c r="IJQ138" s="293"/>
      <c r="IJR138" s="293"/>
      <c r="IJS138" s="293"/>
      <c r="IJT138" s="293"/>
      <c r="IJU138" s="293"/>
      <c r="IJV138" s="293"/>
      <c r="IJW138" s="293"/>
      <c r="IJX138" s="293"/>
      <c r="IJY138" s="293"/>
      <c r="IJZ138" s="293"/>
      <c r="IKA138" s="293"/>
      <c r="IKB138" s="293"/>
      <c r="IKC138" s="293"/>
      <c r="IKD138" s="293"/>
      <c r="IKE138" s="293"/>
      <c r="IKF138" s="293"/>
      <c r="IKG138" s="293"/>
      <c r="IKH138" s="293"/>
      <c r="IKI138" s="293"/>
      <c r="IKJ138" s="293"/>
      <c r="IKK138" s="293"/>
      <c r="IKL138" s="293"/>
      <c r="IKM138" s="293"/>
      <c r="IKN138" s="293"/>
      <c r="IKO138" s="293"/>
      <c r="IKP138" s="293"/>
      <c r="IKQ138" s="293"/>
      <c r="IKR138" s="293"/>
      <c r="IKS138" s="293"/>
      <c r="IKT138" s="293"/>
      <c r="IKU138" s="293"/>
      <c r="IKV138" s="293"/>
      <c r="IKW138" s="293"/>
      <c r="IKX138" s="293"/>
      <c r="IKY138" s="293"/>
      <c r="IKZ138" s="293"/>
      <c r="ILA138" s="293"/>
      <c r="ILB138" s="293"/>
      <c r="ILC138" s="293"/>
      <c r="ILD138" s="293"/>
      <c r="ILE138" s="293"/>
      <c r="ILF138" s="293"/>
      <c r="ILG138" s="293"/>
      <c r="ILH138" s="293"/>
      <c r="ILI138" s="293"/>
      <c r="ILJ138" s="293"/>
      <c r="ILK138" s="293"/>
      <c r="ILL138" s="293"/>
      <c r="ILM138" s="293"/>
      <c r="ILN138" s="293"/>
      <c r="ILO138" s="293"/>
      <c r="ILP138" s="293"/>
      <c r="ILQ138" s="293"/>
      <c r="ILR138" s="293"/>
      <c r="ILS138" s="293"/>
      <c r="ILT138" s="293"/>
      <c r="ILU138" s="293"/>
      <c r="ILV138" s="293"/>
      <c r="ILW138" s="293"/>
      <c r="ILX138" s="293"/>
      <c r="ILY138" s="293"/>
      <c r="ILZ138" s="293"/>
      <c r="IMA138" s="293"/>
      <c r="IMB138" s="293"/>
      <c r="IMC138" s="293"/>
      <c r="IMD138" s="293"/>
      <c r="IME138" s="293"/>
      <c r="IMF138" s="293"/>
      <c r="IMG138" s="293"/>
      <c r="IMH138" s="293"/>
      <c r="IMI138" s="293"/>
      <c r="IMJ138" s="293"/>
      <c r="IMK138" s="293"/>
      <c r="IML138" s="293"/>
      <c r="IMM138" s="293"/>
      <c r="IMN138" s="293"/>
      <c r="IMO138" s="293"/>
      <c r="IMP138" s="293"/>
      <c r="IMQ138" s="293"/>
      <c r="IMR138" s="293"/>
      <c r="IMS138" s="293"/>
      <c r="IMT138" s="293"/>
      <c r="IMU138" s="293"/>
      <c r="IMV138" s="293"/>
      <c r="IMW138" s="293"/>
      <c r="IMX138" s="293"/>
      <c r="IMY138" s="293"/>
      <c r="IMZ138" s="293"/>
      <c r="INA138" s="293"/>
      <c r="INB138" s="293"/>
      <c r="INC138" s="293"/>
      <c r="IND138" s="293"/>
      <c r="INE138" s="293"/>
      <c r="INF138" s="293"/>
      <c r="ING138" s="293"/>
      <c r="INH138" s="293"/>
      <c r="INI138" s="293"/>
      <c r="INJ138" s="293"/>
      <c r="INK138" s="293"/>
      <c r="INL138" s="293"/>
      <c r="INM138" s="293"/>
      <c r="INN138" s="293"/>
      <c r="INO138" s="293"/>
      <c r="INP138" s="293"/>
      <c r="INQ138" s="293"/>
      <c r="INR138" s="293"/>
      <c r="INS138" s="293"/>
      <c r="INT138" s="293"/>
      <c r="INU138" s="293"/>
      <c r="INV138" s="293"/>
      <c r="INW138" s="293"/>
      <c r="INX138" s="293"/>
      <c r="INY138" s="293"/>
      <c r="INZ138" s="293"/>
      <c r="IOA138" s="293"/>
      <c r="IOB138" s="293"/>
      <c r="IOC138" s="293"/>
      <c r="IOD138" s="293"/>
      <c r="IOE138" s="293"/>
      <c r="IOF138" s="293"/>
      <c r="IOG138" s="293"/>
      <c r="IOH138" s="293"/>
      <c r="IOI138" s="293"/>
      <c r="IOJ138" s="293"/>
      <c r="IOK138" s="293"/>
      <c r="IOL138" s="293"/>
      <c r="IOM138" s="293"/>
      <c r="ION138" s="293"/>
      <c r="IOO138" s="293"/>
      <c r="IOP138" s="293"/>
      <c r="IOQ138" s="293"/>
      <c r="IOR138" s="293"/>
      <c r="IOS138" s="293"/>
      <c r="IOT138" s="293"/>
      <c r="IOU138" s="293"/>
      <c r="IOV138" s="293"/>
      <c r="IOW138" s="293"/>
      <c r="IOX138" s="293"/>
      <c r="IOY138" s="293"/>
      <c r="IOZ138" s="293"/>
      <c r="IPA138" s="293"/>
      <c r="IPB138" s="293"/>
      <c r="IPC138" s="293"/>
      <c r="IPD138" s="293"/>
      <c r="IPE138" s="293"/>
      <c r="IPF138" s="293"/>
      <c r="IPG138" s="293"/>
      <c r="IPH138" s="293"/>
      <c r="IPI138" s="293"/>
      <c r="IPJ138" s="293"/>
      <c r="IPK138" s="293"/>
      <c r="IPL138" s="293"/>
      <c r="IPM138" s="293"/>
      <c r="IPN138" s="293"/>
      <c r="IPO138" s="293"/>
      <c r="IPP138" s="293"/>
      <c r="IPQ138" s="293"/>
      <c r="IPR138" s="293"/>
      <c r="IPS138" s="293"/>
      <c r="IPT138" s="293"/>
      <c r="IPU138" s="293"/>
      <c r="IPV138" s="293"/>
      <c r="IPW138" s="293"/>
      <c r="IPX138" s="293"/>
      <c r="IPY138" s="293"/>
      <c r="IPZ138" s="293"/>
      <c r="IQA138" s="293"/>
      <c r="IQB138" s="293"/>
      <c r="IQC138" s="293"/>
      <c r="IQD138" s="293"/>
      <c r="IQE138" s="293"/>
      <c r="IQF138" s="293"/>
      <c r="IQG138" s="293"/>
      <c r="IQH138" s="293"/>
      <c r="IQI138" s="293"/>
      <c r="IQJ138" s="293"/>
      <c r="IQK138" s="293"/>
      <c r="IQL138" s="293"/>
      <c r="IQM138" s="293"/>
      <c r="IQN138" s="293"/>
      <c r="IQO138" s="293"/>
      <c r="IQP138" s="293"/>
      <c r="IQQ138" s="293"/>
      <c r="IQR138" s="293"/>
      <c r="IQS138" s="293"/>
      <c r="IQT138" s="293"/>
      <c r="IQU138" s="293"/>
      <c r="IQV138" s="293"/>
      <c r="IQW138" s="293"/>
      <c r="IQX138" s="293"/>
      <c r="IQY138" s="293"/>
      <c r="IQZ138" s="293"/>
      <c r="IRA138" s="293"/>
      <c r="IRB138" s="293"/>
      <c r="IRC138" s="293"/>
      <c r="IRD138" s="293"/>
      <c r="IRE138" s="293"/>
      <c r="IRF138" s="293"/>
      <c r="IRG138" s="293"/>
      <c r="IRH138" s="293"/>
      <c r="IRI138" s="293"/>
      <c r="IRJ138" s="293"/>
      <c r="IRK138" s="293"/>
      <c r="IRL138" s="293"/>
      <c r="IRM138" s="293"/>
      <c r="IRN138" s="293"/>
      <c r="IRO138" s="293"/>
      <c r="IRP138" s="293"/>
      <c r="IRQ138" s="293"/>
      <c r="IRR138" s="293"/>
      <c r="IRS138" s="293"/>
      <c r="IRT138" s="293"/>
      <c r="IRU138" s="293"/>
      <c r="IRV138" s="293"/>
      <c r="IRW138" s="293"/>
      <c r="IRX138" s="293"/>
      <c r="IRY138" s="293"/>
      <c r="IRZ138" s="293"/>
      <c r="ISA138" s="293"/>
      <c r="ISB138" s="293"/>
      <c r="ISC138" s="293"/>
      <c r="ISD138" s="293"/>
      <c r="ISE138" s="293"/>
      <c r="ISF138" s="293"/>
      <c r="ISG138" s="293"/>
      <c r="ISH138" s="293"/>
      <c r="ISI138" s="293"/>
      <c r="ISJ138" s="293"/>
      <c r="ISK138" s="293"/>
      <c r="ISL138" s="293"/>
      <c r="ISM138" s="293"/>
      <c r="ISN138" s="293"/>
      <c r="ISO138" s="293"/>
      <c r="ISP138" s="293"/>
      <c r="ISQ138" s="293"/>
      <c r="ISR138" s="293"/>
      <c r="ISS138" s="293"/>
      <c r="IST138" s="293"/>
      <c r="ISU138" s="293"/>
      <c r="ISV138" s="293"/>
      <c r="ISW138" s="293"/>
      <c r="ISX138" s="293"/>
      <c r="ISY138" s="293"/>
      <c r="ISZ138" s="293"/>
      <c r="ITA138" s="293"/>
      <c r="ITB138" s="293"/>
      <c r="ITC138" s="293"/>
      <c r="ITD138" s="293"/>
      <c r="ITE138" s="293"/>
      <c r="ITF138" s="293"/>
      <c r="ITG138" s="293"/>
      <c r="ITH138" s="293"/>
      <c r="ITI138" s="293"/>
      <c r="ITJ138" s="293"/>
      <c r="ITK138" s="293"/>
      <c r="ITL138" s="293"/>
      <c r="ITM138" s="293"/>
      <c r="ITN138" s="293"/>
      <c r="ITO138" s="293"/>
      <c r="ITP138" s="293"/>
      <c r="ITQ138" s="293"/>
      <c r="ITR138" s="293"/>
      <c r="ITS138" s="293"/>
      <c r="ITT138" s="293"/>
      <c r="ITU138" s="293"/>
      <c r="ITV138" s="293"/>
      <c r="ITW138" s="293"/>
      <c r="ITX138" s="293"/>
      <c r="ITY138" s="293"/>
      <c r="ITZ138" s="293"/>
      <c r="IUA138" s="293"/>
      <c r="IUB138" s="293"/>
      <c r="IUC138" s="293"/>
      <c r="IUD138" s="293"/>
      <c r="IUE138" s="293"/>
      <c r="IUF138" s="293"/>
      <c r="IUG138" s="293"/>
      <c r="IUH138" s="293"/>
      <c r="IUI138" s="293"/>
      <c r="IUJ138" s="293"/>
      <c r="IUK138" s="293"/>
      <c r="IUL138" s="293"/>
      <c r="IUM138" s="293"/>
      <c r="IUN138" s="293"/>
      <c r="IUO138" s="293"/>
      <c r="IUP138" s="293"/>
      <c r="IUQ138" s="293"/>
      <c r="IUR138" s="293"/>
      <c r="IUS138" s="293"/>
      <c r="IUT138" s="293"/>
      <c r="IUU138" s="293"/>
      <c r="IUV138" s="293"/>
      <c r="IUW138" s="293"/>
      <c r="IUX138" s="293"/>
      <c r="IUY138" s="293"/>
      <c r="IUZ138" s="293"/>
      <c r="IVA138" s="293"/>
      <c r="IVB138" s="293"/>
      <c r="IVC138" s="293"/>
      <c r="IVD138" s="293"/>
      <c r="IVE138" s="293"/>
      <c r="IVF138" s="293"/>
      <c r="IVG138" s="293"/>
      <c r="IVH138" s="293"/>
      <c r="IVI138" s="293"/>
      <c r="IVJ138" s="293"/>
      <c r="IVK138" s="293"/>
      <c r="IVL138" s="293"/>
      <c r="IVM138" s="293"/>
      <c r="IVN138" s="293"/>
      <c r="IVO138" s="293"/>
      <c r="IVP138" s="293"/>
      <c r="IVQ138" s="293"/>
      <c r="IVR138" s="293"/>
      <c r="IVS138" s="293"/>
      <c r="IVT138" s="293"/>
      <c r="IVU138" s="293"/>
      <c r="IVV138" s="293"/>
      <c r="IVW138" s="293"/>
      <c r="IVX138" s="293"/>
      <c r="IVY138" s="293"/>
      <c r="IVZ138" s="293"/>
      <c r="IWA138" s="293"/>
      <c r="IWB138" s="293"/>
      <c r="IWC138" s="293"/>
      <c r="IWD138" s="293"/>
      <c r="IWE138" s="293"/>
      <c r="IWF138" s="293"/>
      <c r="IWG138" s="293"/>
      <c r="IWH138" s="293"/>
      <c r="IWI138" s="293"/>
      <c r="IWJ138" s="293"/>
      <c r="IWK138" s="293"/>
      <c r="IWL138" s="293"/>
      <c r="IWM138" s="293"/>
      <c r="IWN138" s="293"/>
      <c r="IWO138" s="293"/>
      <c r="IWP138" s="293"/>
      <c r="IWQ138" s="293"/>
      <c r="IWR138" s="293"/>
      <c r="IWS138" s="293"/>
      <c r="IWT138" s="293"/>
      <c r="IWU138" s="293"/>
      <c r="IWV138" s="293"/>
      <c r="IWW138" s="293"/>
      <c r="IWX138" s="293"/>
      <c r="IWY138" s="293"/>
      <c r="IWZ138" s="293"/>
      <c r="IXA138" s="293"/>
      <c r="IXB138" s="293"/>
      <c r="IXC138" s="293"/>
      <c r="IXD138" s="293"/>
      <c r="IXE138" s="293"/>
      <c r="IXF138" s="293"/>
      <c r="IXG138" s="293"/>
      <c r="IXH138" s="293"/>
      <c r="IXI138" s="293"/>
      <c r="IXJ138" s="293"/>
      <c r="IXK138" s="293"/>
      <c r="IXL138" s="293"/>
      <c r="IXM138" s="293"/>
      <c r="IXN138" s="293"/>
      <c r="IXO138" s="293"/>
      <c r="IXP138" s="293"/>
      <c r="IXQ138" s="293"/>
      <c r="IXR138" s="293"/>
      <c r="IXS138" s="293"/>
      <c r="IXT138" s="293"/>
      <c r="IXU138" s="293"/>
      <c r="IXV138" s="293"/>
      <c r="IXW138" s="293"/>
      <c r="IXX138" s="293"/>
      <c r="IXY138" s="293"/>
      <c r="IXZ138" s="293"/>
      <c r="IYA138" s="293"/>
      <c r="IYB138" s="293"/>
      <c r="IYC138" s="293"/>
      <c r="IYD138" s="293"/>
      <c r="IYE138" s="293"/>
      <c r="IYF138" s="293"/>
      <c r="IYG138" s="293"/>
      <c r="IYH138" s="293"/>
      <c r="IYI138" s="293"/>
      <c r="IYJ138" s="293"/>
      <c r="IYK138" s="293"/>
      <c r="IYL138" s="293"/>
      <c r="IYM138" s="293"/>
      <c r="IYN138" s="293"/>
      <c r="IYO138" s="293"/>
      <c r="IYP138" s="293"/>
      <c r="IYQ138" s="293"/>
      <c r="IYR138" s="293"/>
      <c r="IYS138" s="293"/>
      <c r="IYT138" s="293"/>
      <c r="IYU138" s="293"/>
      <c r="IYV138" s="293"/>
      <c r="IYW138" s="293"/>
      <c r="IYX138" s="293"/>
      <c r="IYY138" s="293"/>
      <c r="IYZ138" s="293"/>
      <c r="IZA138" s="293"/>
      <c r="IZB138" s="293"/>
      <c r="IZC138" s="293"/>
      <c r="IZD138" s="293"/>
      <c r="IZE138" s="293"/>
      <c r="IZF138" s="293"/>
      <c r="IZG138" s="293"/>
      <c r="IZH138" s="293"/>
      <c r="IZI138" s="293"/>
      <c r="IZJ138" s="293"/>
      <c r="IZK138" s="293"/>
      <c r="IZL138" s="293"/>
      <c r="IZM138" s="293"/>
      <c r="IZN138" s="293"/>
      <c r="IZO138" s="293"/>
      <c r="IZP138" s="293"/>
      <c r="IZQ138" s="293"/>
      <c r="IZR138" s="293"/>
      <c r="IZS138" s="293"/>
      <c r="IZT138" s="293"/>
      <c r="IZU138" s="293"/>
      <c r="IZV138" s="293"/>
      <c r="IZW138" s="293"/>
      <c r="IZX138" s="293"/>
      <c r="IZY138" s="293"/>
      <c r="IZZ138" s="293"/>
      <c r="JAA138" s="293"/>
      <c r="JAB138" s="293"/>
      <c r="JAC138" s="293"/>
      <c r="JAD138" s="293"/>
      <c r="JAE138" s="293"/>
      <c r="JAF138" s="293"/>
      <c r="JAG138" s="293"/>
      <c r="JAH138" s="293"/>
      <c r="JAI138" s="293"/>
      <c r="JAJ138" s="293"/>
      <c r="JAK138" s="293"/>
      <c r="JAL138" s="293"/>
      <c r="JAM138" s="293"/>
      <c r="JAN138" s="293"/>
      <c r="JAO138" s="293"/>
      <c r="JAP138" s="293"/>
      <c r="JAQ138" s="293"/>
      <c r="JAR138" s="293"/>
      <c r="JAS138" s="293"/>
      <c r="JAT138" s="293"/>
      <c r="JAU138" s="293"/>
      <c r="JAV138" s="293"/>
      <c r="JAW138" s="293"/>
      <c r="JAX138" s="293"/>
      <c r="JAY138" s="293"/>
      <c r="JAZ138" s="293"/>
      <c r="JBA138" s="293"/>
      <c r="JBB138" s="293"/>
      <c r="JBC138" s="293"/>
      <c r="JBD138" s="293"/>
      <c r="JBE138" s="293"/>
      <c r="JBF138" s="293"/>
      <c r="JBG138" s="293"/>
      <c r="JBH138" s="293"/>
      <c r="JBI138" s="293"/>
      <c r="JBJ138" s="293"/>
      <c r="JBK138" s="293"/>
      <c r="JBL138" s="293"/>
      <c r="JBM138" s="293"/>
      <c r="JBN138" s="293"/>
      <c r="JBO138" s="293"/>
      <c r="JBP138" s="293"/>
      <c r="JBQ138" s="293"/>
      <c r="JBR138" s="293"/>
      <c r="JBS138" s="293"/>
      <c r="JBT138" s="293"/>
      <c r="JBU138" s="293"/>
      <c r="JBV138" s="293"/>
      <c r="JBW138" s="293"/>
      <c r="JBX138" s="293"/>
      <c r="JBY138" s="293"/>
      <c r="JBZ138" s="293"/>
      <c r="JCA138" s="293"/>
      <c r="JCB138" s="293"/>
      <c r="JCC138" s="293"/>
      <c r="JCD138" s="293"/>
      <c r="JCE138" s="293"/>
      <c r="JCF138" s="293"/>
      <c r="JCG138" s="293"/>
      <c r="JCH138" s="293"/>
      <c r="JCI138" s="293"/>
      <c r="JCJ138" s="293"/>
      <c r="JCK138" s="293"/>
      <c r="JCL138" s="293"/>
      <c r="JCM138" s="293"/>
      <c r="JCN138" s="293"/>
      <c r="JCO138" s="293"/>
      <c r="JCP138" s="293"/>
      <c r="JCQ138" s="293"/>
      <c r="JCR138" s="293"/>
      <c r="JCS138" s="293"/>
      <c r="JCT138" s="293"/>
      <c r="JCU138" s="293"/>
      <c r="JCV138" s="293"/>
      <c r="JCW138" s="293"/>
      <c r="JCX138" s="293"/>
      <c r="JCY138" s="293"/>
      <c r="JCZ138" s="293"/>
      <c r="JDA138" s="293"/>
      <c r="JDB138" s="293"/>
      <c r="JDC138" s="293"/>
      <c r="JDD138" s="293"/>
      <c r="JDE138" s="293"/>
      <c r="JDF138" s="293"/>
      <c r="JDG138" s="293"/>
      <c r="JDH138" s="293"/>
      <c r="JDI138" s="293"/>
      <c r="JDJ138" s="293"/>
      <c r="JDK138" s="293"/>
      <c r="JDL138" s="293"/>
      <c r="JDM138" s="293"/>
      <c r="JDN138" s="293"/>
      <c r="JDO138" s="293"/>
      <c r="JDP138" s="293"/>
      <c r="JDQ138" s="293"/>
      <c r="JDR138" s="293"/>
      <c r="JDS138" s="293"/>
      <c r="JDT138" s="293"/>
      <c r="JDU138" s="293"/>
      <c r="JDV138" s="293"/>
      <c r="JDW138" s="293"/>
      <c r="JDX138" s="293"/>
      <c r="JDY138" s="293"/>
      <c r="JDZ138" s="293"/>
      <c r="JEA138" s="293"/>
      <c r="JEB138" s="293"/>
      <c r="JEC138" s="293"/>
      <c r="JED138" s="293"/>
      <c r="JEE138" s="293"/>
      <c r="JEF138" s="293"/>
      <c r="JEG138" s="293"/>
      <c r="JEH138" s="293"/>
      <c r="JEI138" s="293"/>
      <c r="JEJ138" s="293"/>
      <c r="JEK138" s="293"/>
      <c r="JEL138" s="293"/>
      <c r="JEM138" s="293"/>
      <c r="JEN138" s="293"/>
      <c r="JEO138" s="293"/>
      <c r="JEP138" s="293"/>
      <c r="JEQ138" s="293"/>
      <c r="JER138" s="293"/>
      <c r="JES138" s="293"/>
      <c r="JET138" s="293"/>
      <c r="JEU138" s="293"/>
      <c r="JEV138" s="293"/>
      <c r="JEW138" s="293"/>
      <c r="JEX138" s="293"/>
      <c r="JEY138" s="293"/>
      <c r="JEZ138" s="293"/>
      <c r="JFA138" s="293"/>
      <c r="JFB138" s="293"/>
      <c r="JFC138" s="293"/>
      <c r="JFD138" s="293"/>
      <c r="JFE138" s="293"/>
      <c r="JFF138" s="293"/>
      <c r="JFG138" s="293"/>
      <c r="JFH138" s="293"/>
      <c r="JFI138" s="293"/>
      <c r="JFJ138" s="293"/>
      <c r="JFK138" s="293"/>
      <c r="JFL138" s="293"/>
      <c r="JFM138" s="293"/>
      <c r="JFN138" s="293"/>
      <c r="JFO138" s="293"/>
      <c r="JFP138" s="293"/>
      <c r="JFQ138" s="293"/>
      <c r="JFR138" s="293"/>
      <c r="JFS138" s="293"/>
      <c r="JFT138" s="293"/>
      <c r="JFU138" s="293"/>
      <c r="JFV138" s="293"/>
      <c r="JFW138" s="293"/>
      <c r="JFX138" s="293"/>
      <c r="JFY138" s="293"/>
      <c r="JFZ138" s="293"/>
      <c r="JGA138" s="293"/>
      <c r="JGB138" s="293"/>
      <c r="JGC138" s="293"/>
      <c r="JGD138" s="293"/>
      <c r="JGE138" s="293"/>
      <c r="JGF138" s="293"/>
      <c r="JGG138" s="293"/>
      <c r="JGH138" s="293"/>
      <c r="JGI138" s="293"/>
      <c r="JGJ138" s="293"/>
      <c r="JGK138" s="293"/>
      <c r="JGL138" s="293"/>
      <c r="JGM138" s="293"/>
      <c r="JGN138" s="293"/>
      <c r="JGO138" s="293"/>
      <c r="JGP138" s="293"/>
      <c r="JGQ138" s="293"/>
      <c r="JGR138" s="293"/>
      <c r="JGS138" s="293"/>
      <c r="JGT138" s="293"/>
      <c r="JGU138" s="293"/>
      <c r="JGV138" s="293"/>
      <c r="JGW138" s="293"/>
      <c r="JGX138" s="293"/>
      <c r="JGY138" s="293"/>
      <c r="JGZ138" s="293"/>
      <c r="JHA138" s="293"/>
      <c r="JHB138" s="293"/>
      <c r="JHC138" s="293"/>
      <c r="JHD138" s="293"/>
      <c r="JHE138" s="293"/>
      <c r="JHF138" s="293"/>
      <c r="JHG138" s="293"/>
      <c r="JHH138" s="293"/>
      <c r="JHI138" s="293"/>
      <c r="JHJ138" s="293"/>
      <c r="JHK138" s="293"/>
      <c r="JHL138" s="293"/>
      <c r="JHM138" s="293"/>
      <c r="JHN138" s="293"/>
      <c r="JHO138" s="293"/>
      <c r="JHP138" s="293"/>
      <c r="JHQ138" s="293"/>
      <c r="JHR138" s="293"/>
      <c r="JHS138" s="293"/>
      <c r="JHT138" s="293"/>
      <c r="JHU138" s="293"/>
      <c r="JHV138" s="293"/>
      <c r="JHW138" s="293"/>
      <c r="JHX138" s="293"/>
      <c r="JHY138" s="293"/>
      <c r="JHZ138" s="293"/>
      <c r="JIA138" s="293"/>
      <c r="JIB138" s="293"/>
      <c r="JIC138" s="293"/>
      <c r="JID138" s="293"/>
      <c r="JIE138" s="293"/>
      <c r="JIF138" s="293"/>
      <c r="JIG138" s="293"/>
      <c r="JIH138" s="293"/>
      <c r="JII138" s="293"/>
      <c r="JIJ138" s="293"/>
      <c r="JIK138" s="293"/>
      <c r="JIL138" s="293"/>
      <c r="JIM138" s="293"/>
      <c r="JIN138" s="293"/>
      <c r="JIO138" s="293"/>
      <c r="JIP138" s="293"/>
      <c r="JIQ138" s="293"/>
      <c r="JIR138" s="293"/>
      <c r="JIS138" s="293"/>
      <c r="JIT138" s="293"/>
      <c r="JIU138" s="293"/>
      <c r="JIV138" s="293"/>
      <c r="JIW138" s="293"/>
      <c r="JIX138" s="293"/>
      <c r="JIY138" s="293"/>
      <c r="JIZ138" s="293"/>
      <c r="JJA138" s="293"/>
      <c r="JJB138" s="293"/>
      <c r="JJC138" s="293"/>
      <c r="JJD138" s="293"/>
      <c r="JJE138" s="293"/>
      <c r="JJF138" s="293"/>
      <c r="JJG138" s="293"/>
      <c r="JJH138" s="293"/>
      <c r="JJI138" s="293"/>
      <c r="JJJ138" s="293"/>
      <c r="JJK138" s="293"/>
      <c r="JJL138" s="293"/>
      <c r="JJM138" s="293"/>
      <c r="JJN138" s="293"/>
      <c r="JJO138" s="293"/>
      <c r="JJP138" s="293"/>
      <c r="JJQ138" s="293"/>
      <c r="JJR138" s="293"/>
      <c r="JJS138" s="293"/>
      <c r="JJT138" s="293"/>
      <c r="JJU138" s="293"/>
      <c r="JJV138" s="293"/>
      <c r="JJW138" s="293"/>
      <c r="JJX138" s="293"/>
      <c r="JJY138" s="293"/>
      <c r="JJZ138" s="293"/>
      <c r="JKA138" s="293"/>
      <c r="JKB138" s="293"/>
      <c r="JKC138" s="293"/>
      <c r="JKD138" s="293"/>
      <c r="JKE138" s="293"/>
      <c r="JKF138" s="293"/>
      <c r="JKG138" s="293"/>
      <c r="JKH138" s="293"/>
      <c r="JKI138" s="293"/>
      <c r="JKJ138" s="293"/>
      <c r="JKK138" s="293"/>
      <c r="JKL138" s="293"/>
      <c r="JKM138" s="293"/>
      <c r="JKN138" s="293"/>
      <c r="JKO138" s="293"/>
      <c r="JKP138" s="293"/>
      <c r="JKQ138" s="293"/>
      <c r="JKR138" s="293"/>
      <c r="JKS138" s="293"/>
      <c r="JKT138" s="293"/>
      <c r="JKU138" s="293"/>
      <c r="JKV138" s="293"/>
      <c r="JKW138" s="293"/>
      <c r="JKX138" s="293"/>
      <c r="JKY138" s="293"/>
      <c r="JKZ138" s="293"/>
      <c r="JLA138" s="293"/>
      <c r="JLB138" s="293"/>
      <c r="JLC138" s="293"/>
      <c r="JLD138" s="293"/>
      <c r="JLE138" s="293"/>
      <c r="JLF138" s="293"/>
      <c r="JLG138" s="293"/>
      <c r="JLH138" s="293"/>
      <c r="JLI138" s="293"/>
      <c r="JLJ138" s="293"/>
      <c r="JLK138" s="293"/>
      <c r="JLL138" s="293"/>
      <c r="JLM138" s="293"/>
      <c r="JLN138" s="293"/>
      <c r="JLO138" s="293"/>
      <c r="JLP138" s="293"/>
      <c r="JLQ138" s="293"/>
      <c r="JLR138" s="293"/>
      <c r="JLS138" s="293"/>
      <c r="JLT138" s="293"/>
      <c r="JLU138" s="293"/>
      <c r="JLV138" s="293"/>
      <c r="JLW138" s="293"/>
      <c r="JLX138" s="293"/>
      <c r="JLY138" s="293"/>
      <c r="JLZ138" s="293"/>
      <c r="JMA138" s="293"/>
      <c r="JMB138" s="293"/>
      <c r="JMC138" s="293"/>
      <c r="JMD138" s="293"/>
      <c r="JME138" s="293"/>
      <c r="JMF138" s="293"/>
      <c r="JMG138" s="293"/>
      <c r="JMH138" s="293"/>
      <c r="JMI138" s="293"/>
      <c r="JMJ138" s="293"/>
      <c r="JMK138" s="293"/>
      <c r="JML138" s="293"/>
      <c r="JMM138" s="293"/>
      <c r="JMN138" s="293"/>
      <c r="JMO138" s="293"/>
      <c r="JMP138" s="293"/>
      <c r="JMQ138" s="293"/>
      <c r="JMR138" s="293"/>
      <c r="JMS138" s="293"/>
      <c r="JMT138" s="293"/>
      <c r="JMU138" s="293"/>
      <c r="JMV138" s="293"/>
      <c r="JMW138" s="293"/>
      <c r="JMX138" s="293"/>
      <c r="JMY138" s="293"/>
      <c r="JMZ138" s="293"/>
      <c r="JNA138" s="293"/>
      <c r="JNB138" s="293"/>
      <c r="JNC138" s="293"/>
      <c r="JND138" s="293"/>
      <c r="JNE138" s="293"/>
      <c r="JNF138" s="293"/>
      <c r="JNG138" s="293"/>
      <c r="JNH138" s="293"/>
      <c r="JNI138" s="293"/>
      <c r="JNJ138" s="293"/>
      <c r="JNK138" s="293"/>
      <c r="JNL138" s="293"/>
      <c r="JNM138" s="293"/>
      <c r="JNN138" s="293"/>
      <c r="JNO138" s="293"/>
      <c r="JNP138" s="293"/>
      <c r="JNQ138" s="293"/>
      <c r="JNR138" s="293"/>
      <c r="JNS138" s="293"/>
      <c r="JNT138" s="293"/>
      <c r="JNU138" s="293"/>
      <c r="JNV138" s="293"/>
      <c r="JNW138" s="293"/>
      <c r="JNX138" s="293"/>
      <c r="JNY138" s="293"/>
      <c r="JNZ138" s="293"/>
      <c r="JOA138" s="293"/>
      <c r="JOB138" s="293"/>
      <c r="JOC138" s="293"/>
      <c r="JOD138" s="293"/>
      <c r="JOE138" s="293"/>
      <c r="JOF138" s="293"/>
      <c r="JOG138" s="293"/>
      <c r="JOH138" s="293"/>
      <c r="JOI138" s="293"/>
      <c r="JOJ138" s="293"/>
      <c r="JOK138" s="293"/>
      <c r="JOL138" s="293"/>
      <c r="JOM138" s="293"/>
      <c r="JON138" s="293"/>
      <c r="JOO138" s="293"/>
      <c r="JOP138" s="293"/>
      <c r="JOQ138" s="293"/>
      <c r="JOR138" s="293"/>
      <c r="JOS138" s="293"/>
      <c r="JOT138" s="293"/>
      <c r="JOU138" s="293"/>
      <c r="JOV138" s="293"/>
      <c r="JOW138" s="293"/>
      <c r="JOX138" s="293"/>
      <c r="JOY138" s="293"/>
      <c r="JOZ138" s="293"/>
      <c r="JPA138" s="293"/>
      <c r="JPB138" s="293"/>
      <c r="JPC138" s="293"/>
      <c r="JPD138" s="293"/>
      <c r="JPE138" s="293"/>
      <c r="JPF138" s="293"/>
      <c r="JPG138" s="293"/>
      <c r="JPH138" s="293"/>
      <c r="JPI138" s="293"/>
      <c r="JPJ138" s="293"/>
      <c r="JPK138" s="293"/>
      <c r="JPL138" s="293"/>
      <c r="JPM138" s="293"/>
      <c r="JPN138" s="293"/>
      <c r="JPO138" s="293"/>
      <c r="JPP138" s="293"/>
      <c r="JPQ138" s="293"/>
      <c r="JPR138" s="293"/>
      <c r="JPS138" s="293"/>
      <c r="JPT138" s="293"/>
      <c r="JPU138" s="293"/>
      <c r="JPV138" s="293"/>
      <c r="JPW138" s="293"/>
      <c r="JPX138" s="293"/>
      <c r="JPY138" s="293"/>
      <c r="JPZ138" s="293"/>
      <c r="JQA138" s="293"/>
      <c r="JQB138" s="293"/>
      <c r="JQC138" s="293"/>
      <c r="JQD138" s="293"/>
      <c r="JQE138" s="293"/>
      <c r="JQF138" s="293"/>
      <c r="JQG138" s="293"/>
      <c r="JQH138" s="293"/>
      <c r="JQI138" s="293"/>
      <c r="JQJ138" s="293"/>
      <c r="JQK138" s="293"/>
      <c r="JQL138" s="293"/>
      <c r="JQM138" s="293"/>
      <c r="JQN138" s="293"/>
      <c r="JQO138" s="293"/>
      <c r="JQP138" s="293"/>
      <c r="JQQ138" s="293"/>
      <c r="JQR138" s="293"/>
      <c r="JQS138" s="293"/>
      <c r="JQT138" s="293"/>
      <c r="JQU138" s="293"/>
      <c r="JQV138" s="293"/>
      <c r="JQW138" s="293"/>
      <c r="JQX138" s="293"/>
      <c r="JQY138" s="293"/>
      <c r="JQZ138" s="293"/>
      <c r="JRA138" s="293"/>
      <c r="JRB138" s="293"/>
      <c r="JRC138" s="293"/>
      <c r="JRD138" s="293"/>
      <c r="JRE138" s="293"/>
      <c r="JRF138" s="293"/>
      <c r="JRG138" s="293"/>
      <c r="JRH138" s="293"/>
      <c r="JRI138" s="293"/>
      <c r="JRJ138" s="293"/>
      <c r="JRK138" s="293"/>
      <c r="JRL138" s="293"/>
      <c r="JRM138" s="293"/>
      <c r="JRN138" s="293"/>
      <c r="JRO138" s="293"/>
      <c r="JRP138" s="293"/>
      <c r="JRQ138" s="293"/>
      <c r="JRR138" s="293"/>
      <c r="JRS138" s="293"/>
      <c r="JRT138" s="293"/>
      <c r="JRU138" s="293"/>
      <c r="JRV138" s="293"/>
      <c r="JRW138" s="293"/>
      <c r="JRX138" s="293"/>
      <c r="JRY138" s="293"/>
      <c r="JRZ138" s="293"/>
      <c r="JSA138" s="293"/>
      <c r="JSB138" s="293"/>
      <c r="JSC138" s="293"/>
      <c r="JSD138" s="293"/>
      <c r="JSE138" s="293"/>
      <c r="JSF138" s="293"/>
      <c r="JSG138" s="293"/>
      <c r="JSH138" s="293"/>
      <c r="JSI138" s="293"/>
      <c r="JSJ138" s="293"/>
      <c r="JSK138" s="293"/>
      <c r="JSL138" s="293"/>
      <c r="JSM138" s="293"/>
      <c r="JSN138" s="293"/>
      <c r="JSO138" s="293"/>
      <c r="JSP138" s="293"/>
      <c r="JSQ138" s="293"/>
      <c r="JSR138" s="293"/>
      <c r="JSS138" s="293"/>
      <c r="JST138" s="293"/>
      <c r="JSU138" s="293"/>
      <c r="JSV138" s="293"/>
      <c r="JSW138" s="293"/>
      <c r="JSX138" s="293"/>
      <c r="JSY138" s="293"/>
      <c r="JSZ138" s="293"/>
      <c r="JTA138" s="293"/>
      <c r="JTB138" s="293"/>
      <c r="JTC138" s="293"/>
      <c r="JTD138" s="293"/>
      <c r="JTE138" s="293"/>
      <c r="JTF138" s="293"/>
      <c r="JTG138" s="293"/>
      <c r="JTH138" s="293"/>
      <c r="JTI138" s="293"/>
      <c r="JTJ138" s="293"/>
      <c r="JTK138" s="293"/>
      <c r="JTL138" s="293"/>
      <c r="JTM138" s="293"/>
      <c r="JTN138" s="293"/>
      <c r="JTO138" s="293"/>
      <c r="JTP138" s="293"/>
      <c r="JTQ138" s="293"/>
      <c r="JTR138" s="293"/>
      <c r="JTS138" s="293"/>
      <c r="JTT138" s="293"/>
      <c r="JTU138" s="293"/>
      <c r="JTV138" s="293"/>
      <c r="JTW138" s="293"/>
      <c r="JTX138" s="293"/>
      <c r="JTY138" s="293"/>
      <c r="JTZ138" s="293"/>
      <c r="JUA138" s="293"/>
      <c r="JUB138" s="293"/>
      <c r="JUC138" s="293"/>
      <c r="JUD138" s="293"/>
      <c r="JUE138" s="293"/>
      <c r="JUF138" s="293"/>
      <c r="JUG138" s="293"/>
      <c r="JUH138" s="293"/>
      <c r="JUI138" s="293"/>
      <c r="JUJ138" s="293"/>
      <c r="JUK138" s="293"/>
      <c r="JUL138" s="293"/>
      <c r="JUM138" s="293"/>
      <c r="JUN138" s="293"/>
      <c r="JUO138" s="293"/>
      <c r="JUP138" s="293"/>
      <c r="JUQ138" s="293"/>
      <c r="JUR138" s="293"/>
      <c r="JUS138" s="293"/>
      <c r="JUT138" s="293"/>
      <c r="JUU138" s="293"/>
      <c r="JUV138" s="293"/>
      <c r="JUW138" s="293"/>
      <c r="JUX138" s="293"/>
      <c r="JUY138" s="293"/>
      <c r="JUZ138" s="293"/>
      <c r="JVA138" s="293"/>
      <c r="JVB138" s="293"/>
      <c r="JVC138" s="293"/>
      <c r="JVD138" s="293"/>
      <c r="JVE138" s="293"/>
      <c r="JVF138" s="293"/>
      <c r="JVG138" s="293"/>
      <c r="JVH138" s="293"/>
      <c r="JVI138" s="293"/>
      <c r="JVJ138" s="293"/>
      <c r="JVK138" s="293"/>
      <c r="JVL138" s="293"/>
      <c r="JVM138" s="293"/>
      <c r="JVN138" s="293"/>
      <c r="JVO138" s="293"/>
      <c r="JVP138" s="293"/>
      <c r="JVQ138" s="293"/>
      <c r="JVR138" s="293"/>
      <c r="JVS138" s="293"/>
      <c r="JVT138" s="293"/>
      <c r="JVU138" s="293"/>
      <c r="JVV138" s="293"/>
      <c r="JVW138" s="293"/>
      <c r="JVX138" s="293"/>
      <c r="JVY138" s="293"/>
      <c r="JVZ138" s="293"/>
      <c r="JWA138" s="293"/>
      <c r="JWB138" s="293"/>
      <c r="JWC138" s="293"/>
      <c r="JWD138" s="293"/>
      <c r="JWE138" s="293"/>
      <c r="JWF138" s="293"/>
      <c r="JWG138" s="293"/>
      <c r="JWH138" s="293"/>
      <c r="JWI138" s="293"/>
      <c r="JWJ138" s="293"/>
      <c r="JWK138" s="293"/>
      <c r="JWL138" s="293"/>
      <c r="JWM138" s="293"/>
      <c r="JWN138" s="293"/>
      <c r="JWO138" s="293"/>
      <c r="JWP138" s="293"/>
      <c r="JWQ138" s="293"/>
      <c r="JWR138" s="293"/>
      <c r="JWS138" s="293"/>
      <c r="JWT138" s="293"/>
      <c r="JWU138" s="293"/>
      <c r="JWV138" s="293"/>
      <c r="JWW138" s="293"/>
      <c r="JWX138" s="293"/>
      <c r="JWY138" s="293"/>
      <c r="JWZ138" s="293"/>
      <c r="JXA138" s="293"/>
      <c r="JXB138" s="293"/>
      <c r="JXC138" s="293"/>
      <c r="JXD138" s="293"/>
      <c r="JXE138" s="293"/>
      <c r="JXF138" s="293"/>
      <c r="JXG138" s="293"/>
      <c r="JXH138" s="293"/>
      <c r="JXI138" s="293"/>
      <c r="JXJ138" s="293"/>
      <c r="JXK138" s="293"/>
      <c r="JXL138" s="293"/>
      <c r="JXM138" s="293"/>
      <c r="JXN138" s="293"/>
      <c r="JXO138" s="293"/>
      <c r="JXP138" s="293"/>
      <c r="JXQ138" s="293"/>
      <c r="JXR138" s="293"/>
      <c r="JXS138" s="293"/>
      <c r="JXT138" s="293"/>
      <c r="JXU138" s="293"/>
      <c r="JXV138" s="293"/>
      <c r="JXW138" s="293"/>
      <c r="JXX138" s="293"/>
      <c r="JXY138" s="293"/>
      <c r="JXZ138" s="293"/>
      <c r="JYA138" s="293"/>
      <c r="JYB138" s="293"/>
      <c r="JYC138" s="293"/>
      <c r="JYD138" s="293"/>
      <c r="JYE138" s="293"/>
      <c r="JYF138" s="293"/>
      <c r="JYG138" s="293"/>
      <c r="JYH138" s="293"/>
      <c r="JYI138" s="293"/>
      <c r="JYJ138" s="293"/>
      <c r="JYK138" s="293"/>
      <c r="JYL138" s="293"/>
      <c r="JYM138" s="293"/>
      <c r="JYN138" s="293"/>
      <c r="JYO138" s="293"/>
      <c r="JYP138" s="293"/>
      <c r="JYQ138" s="293"/>
      <c r="JYR138" s="293"/>
      <c r="JYS138" s="293"/>
      <c r="JYT138" s="293"/>
      <c r="JYU138" s="293"/>
      <c r="JYV138" s="293"/>
      <c r="JYW138" s="293"/>
      <c r="JYX138" s="293"/>
      <c r="JYY138" s="293"/>
      <c r="JYZ138" s="293"/>
      <c r="JZA138" s="293"/>
      <c r="JZB138" s="293"/>
      <c r="JZC138" s="293"/>
      <c r="JZD138" s="293"/>
      <c r="JZE138" s="293"/>
      <c r="JZF138" s="293"/>
      <c r="JZG138" s="293"/>
      <c r="JZH138" s="293"/>
      <c r="JZI138" s="293"/>
      <c r="JZJ138" s="293"/>
      <c r="JZK138" s="293"/>
      <c r="JZL138" s="293"/>
      <c r="JZM138" s="293"/>
      <c r="JZN138" s="293"/>
      <c r="JZO138" s="293"/>
      <c r="JZP138" s="293"/>
      <c r="JZQ138" s="293"/>
      <c r="JZR138" s="293"/>
      <c r="JZS138" s="293"/>
      <c r="JZT138" s="293"/>
      <c r="JZU138" s="293"/>
      <c r="JZV138" s="293"/>
      <c r="JZW138" s="293"/>
      <c r="JZX138" s="293"/>
      <c r="JZY138" s="293"/>
      <c r="JZZ138" s="293"/>
      <c r="KAA138" s="293"/>
      <c r="KAB138" s="293"/>
      <c r="KAC138" s="293"/>
      <c r="KAD138" s="293"/>
      <c r="KAE138" s="293"/>
      <c r="KAF138" s="293"/>
      <c r="KAG138" s="293"/>
      <c r="KAH138" s="293"/>
      <c r="KAI138" s="293"/>
      <c r="KAJ138" s="293"/>
      <c r="KAK138" s="293"/>
      <c r="KAL138" s="293"/>
      <c r="KAM138" s="293"/>
      <c r="KAN138" s="293"/>
      <c r="KAO138" s="293"/>
      <c r="KAP138" s="293"/>
      <c r="KAQ138" s="293"/>
      <c r="KAR138" s="293"/>
      <c r="KAS138" s="293"/>
      <c r="KAT138" s="293"/>
      <c r="KAU138" s="293"/>
      <c r="KAV138" s="293"/>
      <c r="KAW138" s="293"/>
      <c r="KAX138" s="293"/>
      <c r="KAY138" s="293"/>
      <c r="KAZ138" s="293"/>
      <c r="KBA138" s="293"/>
      <c r="KBB138" s="293"/>
      <c r="KBC138" s="293"/>
      <c r="KBD138" s="293"/>
      <c r="KBE138" s="293"/>
      <c r="KBF138" s="293"/>
      <c r="KBG138" s="293"/>
      <c r="KBH138" s="293"/>
      <c r="KBI138" s="293"/>
      <c r="KBJ138" s="293"/>
      <c r="KBK138" s="293"/>
      <c r="KBL138" s="293"/>
      <c r="KBM138" s="293"/>
      <c r="KBN138" s="293"/>
      <c r="KBO138" s="293"/>
      <c r="KBP138" s="293"/>
      <c r="KBQ138" s="293"/>
      <c r="KBR138" s="293"/>
      <c r="KBS138" s="293"/>
      <c r="KBT138" s="293"/>
      <c r="KBU138" s="293"/>
      <c r="KBV138" s="293"/>
      <c r="KBW138" s="293"/>
      <c r="KBX138" s="293"/>
      <c r="KBY138" s="293"/>
      <c r="KBZ138" s="293"/>
      <c r="KCA138" s="293"/>
      <c r="KCB138" s="293"/>
      <c r="KCC138" s="293"/>
      <c r="KCD138" s="293"/>
      <c r="KCE138" s="293"/>
      <c r="KCF138" s="293"/>
      <c r="KCG138" s="293"/>
      <c r="KCH138" s="293"/>
      <c r="KCI138" s="293"/>
      <c r="KCJ138" s="293"/>
      <c r="KCK138" s="293"/>
      <c r="KCL138" s="293"/>
      <c r="KCM138" s="293"/>
      <c r="KCN138" s="293"/>
      <c r="KCO138" s="293"/>
      <c r="KCP138" s="293"/>
      <c r="KCQ138" s="293"/>
      <c r="KCR138" s="293"/>
      <c r="KCS138" s="293"/>
      <c r="KCT138" s="293"/>
      <c r="KCU138" s="293"/>
      <c r="KCV138" s="293"/>
      <c r="KCW138" s="293"/>
      <c r="KCX138" s="293"/>
      <c r="KCY138" s="293"/>
      <c r="KCZ138" s="293"/>
      <c r="KDA138" s="293"/>
      <c r="KDB138" s="293"/>
      <c r="KDC138" s="293"/>
      <c r="KDD138" s="293"/>
      <c r="KDE138" s="293"/>
      <c r="KDF138" s="293"/>
      <c r="KDG138" s="293"/>
      <c r="KDH138" s="293"/>
      <c r="KDI138" s="293"/>
      <c r="KDJ138" s="293"/>
      <c r="KDK138" s="293"/>
      <c r="KDL138" s="293"/>
      <c r="KDM138" s="293"/>
      <c r="KDN138" s="293"/>
      <c r="KDO138" s="293"/>
      <c r="KDP138" s="293"/>
      <c r="KDQ138" s="293"/>
      <c r="KDR138" s="293"/>
      <c r="KDS138" s="293"/>
      <c r="KDT138" s="293"/>
      <c r="KDU138" s="293"/>
      <c r="KDV138" s="293"/>
      <c r="KDW138" s="293"/>
      <c r="KDX138" s="293"/>
      <c r="KDY138" s="293"/>
      <c r="KDZ138" s="293"/>
      <c r="KEA138" s="293"/>
      <c r="KEB138" s="293"/>
      <c r="KEC138" s="293"/>
      <c r="KED138" s="293"/>
      <c r="KEE138" s="293"/>
      <c r="KEF138" s="293"/>
      <c r="KEG138" s="293"/>
      <c r="KEH138" s="293"/>
      <c r="KEI138" s="293"/>
      <c r="KEJ138" s="293"/>
      <c r="KEK138" s="293"/>
      <c r="KEL138" s="293"/>
      <c r="KEM138" s="293"/>
      <c r="KEN138" s="293"/>
      <c r="KEO138" s="293"/>
      <c r="KEP138" s="293"/>
      <c r="KEQ138" s="293"/>
      <c r="KER138" s="293"/>
      <c r="KES138" s="293"/>
      <c r="KET138" s="293"/>
      <c r="KEU138" s="293"/>
      <c r="KEV138" s="293"/>
      <c r="KEW138" s="293"/>
      <c r="KEX138" s="293"/>
      <c r="KEY138" s="293"/>
      <c r="KEZ138" s="293"/>
      <c r="KFA138" s="293"/>
      <c r="KFB138" s="293"/>
      <c r="KFC138" s="293"/>
      <c r="KFD138" s="293"/>
      <c r="KFE138" s="293"/>
      <c r="KFF138" s="293"/>
      <c r="KFG138" s="293"/>
      <c r="KFH138" s="293"/>
      <c r="KFI138" s="293"/>
      <c r="KFJ138" s="293"/>
      <c r="KFK138" s="293"/>
      <c r="KFL138" s="293"/>
      <c r="KFM138" s="293"/>
      <c r="KFN138" s="293"/>
      <c r="KFO138" s="293"/>
      <c r="KFP138" s="293"/>
      <c r="KFQ138" s="293"/>
      <c r="KFR138" s="293"/>
      <c r="KFS138" s="293"/>
      <c r="KFT138" s="293"/>
      <c r="KFU138" s="293"/>
      <c r="KFV138" s="293"/>
      <c r="KFW138" s="293"/>
      <c r="KFX138" s="293"/>
      <c r="KFY138" s="293"/>
      <c r="KFZ138" s="293"/>
      <c r="KGA138" s="293"/>
      <c r="KGB138" s="293"/>
      <c r="KGC138" s="293"/>
      <c r="KGD138" s="293"/>
      <c r="KGE138" s="293"/>
      <c r="KGF138" s="293"/>
      <c r="KGG138" s="293"/>
      <c r="KGH138" s="293"/>
      <c r="KGI138" s="293"/>
      <c r="KGJ138" s="293"/>
      <c r="KGK138" s="293"/>
      <c r="KGL138" s="293"/>
      <c r="KGM138" s="293"/>
      <c r="KGN138" s="293"/>
      <c r="KGO138" s="293"/>
      <c r="KGP138" s="293"/>
      <c r="KGQ138" s="293"/>
      <c r="KGR138" s="293"/>
      <c r="KGS138" s="293"/>
      <c r="KGT138" s="293"/>
      <c r="KGU138" s="293"/>
      <c r="KGV138" s="293"/>
      <c r="KGW138" s="293"/>
      <c r="KGX138" s="293"/>
      <c r="KGY138" s="293"/>
      <c r="KGZ138" s="293"/>
      <c r="KHA138" s="293"/>
      <c r="KHB138" s="293"/>
      <c r="KHC138" s="293"/>
      <c r="KHD138" s="293"/>
      <c r="KHE138" s="293"/>
      <c r="KHF138" s="293"/>
      <c r="KHG138" s="293"/>
      <c r="KHH138" s="293"/>
      <c r="KHI138" s="293"/>
      <c r="KHJ138" s="293"/>
      <c r="KHK138" s="293"/>
      <c r="KHL138" s="293"/>
      <c r="KHM138" s="293"/>
      <c r="KHN138" s="293"/>
      <c r="KHO138" s="293"/>
      <c r="KHP138" s="293"/>
      <c r="KHQ138" s="293"/>
      <c r="KHR138" s="293"/>
      <c r="KHS138" s="293"/>
      <c r="KHT138" s="293"/>
      <c r="KHU138" s="293"/>
      <c r="KHV138" s="293"/>
      <c r="KHW138" s="293"/>
      <c r="KHX138" s="293"/>
      <c r="KHY138" s="293"/>
      <c r="KHZ138" s="293"/>
      <c r="KIA138" s="293"/>
      <c r="KIB138" s="293"/>
      <c r="KIC138" s="293"/>
      <c r="KID138" s="293"/>
      <c r="KIE138" s="293"/>
      <c r="KIF138" s="293"/>
      <c r="KIG138" s="293"/>
      <c r="KIH138" s="293"/>
      <c r="KII138" s="293"/>
      <c r="KIJ138" s="293"/>
      <c r="KIK138" s="293"/>
      <c r="KIL138" s="293"/>
      <c r="KIM138" s="293"/>
      <c r="KIN138" s="293"/>
      <c r="KIO138" s="293"/>
      <c r="KIP138" s="293"/>
      <c r="KIQ138" s="293"/>
      <c r="KIR138" s="293"/>
      <c r="KIS138" s="293"/>
      <c r="KIT138" s="293"/>
      <c r="KIU138" s="293"/>
      <c r="KIV138" s="293"/>
      <c r="KIW138" s="293"/>
      <c r="KIX138" s="293"/>
      <c r="KIY138" s="293"/>
      <c r="KIZ138" s="293"/>
      <c r="KJA138" s="293"/>
      <c r="KJB138" s="293"/>
      <c r="KJC138" s="293"/>
      <c r="KJD138" s="293"/>
      <c r="KJE138" s="293"/>
      <c r="KJF138" s="293"/>
      <c r="KJG138" s="293"/>
      <c r="KJH138" s="293"/>
      <c r="KJI138" s="293"/>
      <c r="KJJ138" s="293"/>
      <c r="KJK138" s="293"/>
      <c r="KJL138" s="293"/>
      <c r="KJM138" s="293"/>
      <c r="KJN138" s="293"/>
      <c r="KJO138" s="293"/>
      <c r="KJP138" s="293"/>
      <c r="KJQ138" s="293"/>
      <c r="KJR138" s="293"/>
      <c r="KJS138" s="293"/>
      <c r="KJT138" s="293"/>
      <c r="KJU138" s="293"/>
      <c r="KJV138" s="293"/>
      <c r="KJW138" s="293"/>
      <c r="KJX138" s="293"/>
      <c r="KJY138" s="293"/>
      <c r="KJZ138" s="293"/>
      <c r="KKA138" s="293"/>
      <c r="KKB138" s="293"/>
      <c r="KKC138" s="293"/>
      <c r="KKD138" s="293"/>
      <c r="KKE138" s="293"/>
      <c r="KKF138" s="293"/>
      <c r="KKG138" s="293"/>
      <c r="KKH138" s="293"/>
      <c r="KKI138" s="293"/>
      <c r="KKJ138" s="293"/>
      <c r="KKK138" s="293"/>
      <c r="KKL138" s="293"/>
      <c r="KKM138" s="293"/>
      <c r="KKN138" s="293"/>
      <c r="KKO138" s="293"/>
      <c r="KKP138" s="293"/>
      <c r="KKQ138" s="293"/>
      <c r="KKR138" s="293"/>
      <c r="KKS138" s="293"/>
      <c r="KKT138" s="293"/>
      <c r="KKU138" s="293"/>
      <c r="KKV138" s="293"/>
      <c r="KKW138" s="293"/>
      <c r="KKX138" s="293"/>
      <c r="KKY138" s="293"/>
      <c r="KKZ138" s="293"/>
      <c r="KLA138" s="293"/>
      <c r="KLB138" s="293"/>
      <c r="KLC138" s="293"/>
      <c r="KLD138" s="293"/>
      <c r="KLE138" s="293"/>
      <c r="KLF138" s="293"/>
      <c r="KLG138" s="293"/>
      <c r="KLH138" s="293"/>
      <c r="KLI138" s="293"/>
      <c r="KLJ138" s="293"/>
      <c r="KLK138" s="293"/>
      <c r="KLL138" s="293"/>
      <c r="KLM138" s="293"/>
      <c r="KLN138" s="293"/>
      <c r="KLO138" s="293"/>
      <c r="KLP138" s="293"/>
      <c r="KLQ138" s="293"/>
      <c r="KLR138" s="293"/>
      <c r="KLS138" s="293"/>
      <c r="KLT138" s="293"/>
      <c r="KLU138" s="293"/>
      <c r="KLV138" s="293"/>
      <c r="KLW138" s="293"/>
      <c r="KLX138" s="293"/>
      <c r="KLY138" s="293"/>
      <c r="KLZ138" s="293"/>
      <c r="KMA138" s="293"/>
      <c r="KMB138" s="293"/>
      <c r="KMC138" s="293"/>
      <c r="KMD138" s="293"/>
      <c r="KME138" s="293"/>
      <c r="KMF138" s="293"/>
      <c r="KMG138" s="293"/>
      <c r="KMH138" s="293"/>
      <c r="KMI138" s="293"/>
      <c r="KMJ138" s="293"/>
      <c r="KMK138" s="293"/>
      <c r="KML138" s="293"/>
      <c r="KMM138" s="293"/>
      <c r="KMN138" s="293"/>
      <c r="KMO138" s="293"/>
      <c r="KMP138" s="293"/>
      <c r="KMQ138" s="293"/>
      <c r="KMR138" s="293"/>
      <c r="KMS138" s="293"/>
      <c r="KMT138" s="293"/>
      <c r="KMU138" s="293"/>
      <c r="KMV138" s="293"/>
      <c r="KMW138" s="293"/>
      <c r="KMX138" s="293"/>
      <c r="KMY138" s="293"/>
      <c r="KMZ138" s="293"/>
      <c r="KNA138" s="293"/>
      <c r="KNB138" s="293"/>
      <c r="KNC138" s="293"/>
      <c r="KND138" s="293"/>
      <c r="KNE138" s="293"/>
      <c r="KNF138" s="293"/>
      <c r="KNG138" s="293"/>
      <c r="KNH138" s="293"/>
      <c r="KNI138" s="293"/>
      <c r="KNJ138" s="293"/>
      <c r="KNK138" s="293"/>
      <c r="KNL138" s="293"/>
      <c r="KNM138" s="293"/>
      <c r="KNN138" s="293"/>
      <c r="KNO138" s="293"/>
      <c r="KNP138" s="293"/>
      <c r="KNQ138" s="293"/>
      <c r="KNR138" s="293"/>
      <c r="KNS138" s="293"/>
      <c r="KNT138" s="293"/>
      <c r="KNU138" s="293"/>
      <c r="KNV138" s="293"/>
      <c r="KNW138" s="293"/>
      <c r="KNX138" s="293"/>
      <c r="KNY138" s="293"/>
      <c r="KNZ138" s="293"/>
      <c r="KOA138" s="293"/>
      <c r="KOB138" s="293"/>
      <c r="KOC138" s="293"/>
      <c r="KOD138" s="293"/>
      <c r="KOE138" s="293"/>
      <c r="KOF138" s="293"/>
      <c r="KOG138" s="293"/>
      <c r="KOH138" s="293"/>
      <c r="KOI138" s="293"/>
      <c r="KOJ138" s="293"/>
      <c r="KOK138" s="293"/>
      <c r="KOL138" s="293"/>
      <c r="KOM138" s="293"/>
      <c r="KON138" s="293"/>
      <c r="KOO138" s="293"/>
      <c r="KOP138" s="293"/>
      <c r="KOQ138" s="293"/>
      <c r="KOR138" s="293"/>
      <c r="KOS138" s="293"/>
      <c r="KOT138" s="293"/>
      <c r="KOU138" s="293"/>
      <c r="KOV138" s="293"/>
      <c r="KOW138" s="293"/>
      <c r="KOX138" s="293"/>
      <c r="KOY138" s="293"/>
      <c r="KOZ138" s="293"/>
      <c r="KPA138" s="293"/>
      <c r="KPB138" s="293"/>
      <c r="KPC138" s="293"/>
      <c r="KPD138" s="293"/>
      <c r="KPE138" s="293"/>
      <c r="KPF138" s="293"/>
      <c r="KPG138" s="293"/>
      <c r="KPH138" s="293"/>
      <c r="KPI138" s="293"/>
      <c r="KPJ138" s="293"/>
      <c r="KPK138" s="293"/>
      <c r="KPL138" s="293"/>
      <c r="KPM138" s="293"/>
      <c r="KPN138" s="293"/>
      <c r="KPO138" s="293"/>
      <c r="KPP138" s="293"/>
      <c r="KPQ138" s="293"/>
      <c r="KPR138" s="293"/>
      <c r="KPS138" s="293"/>
      <c r="KPT138" s="293"/>
      <c r="KPU138" s="293"/>
      <c r="KPV138" s="293"/>
      <c r="KPW138" s="293"/>
      <c r="KPX138" s="293"/>
      <c r="KPY138" s="293"/>
      <c r="KPZ138" s="293"/>
      <c r="KQA138" s="293"/>
      <c r="KQB138" s="293"/>
      <c r="KQC138" s="293"/>
      <c r="KQD138" s="293"/>
      <c r="KQE138" s="293"/>
      <c r="KQF138" s="293"/>
      <c r="KQG138" s="293"/>
      <c r="KQH138" s="293"/>
      <c r="KQI138" s="293"/>
      <c r="KQJ138" s="293"/>
      <c r="KQK138" s="293"/>
      <c r="KQL138" s="293"/>
      <c r="KQM138" s="293"/>
      <c r="KQN138" s="293"/>
      <c r="KQO138" s="293"/>
      <c r="KQP138" s="293"/>
      <c r="KQQ138" s="293"/>
      <c r="KQR138" s="293"/>
      <c r="KQS138" s="293"/>
      <c r="KQT138" s="293"/>
      <c r="KQU138" s="293"/>
      <c r="KQV138" s="293"/>
      <c r="KQW138" s="293"/>
      <c r="KQX138" s="293"/>
      <c r="KQY138" s="293"/>
      <c r="KQZ138" s="293"/>
      <c r="KRA138" s="293"/>
      <c r="KRB138" s="293"/>
      <c r="KRC138" s="293"/>
      <c r="KRD138" s="293"/>
      <c r="KRE138" s="293"/>
      <c r="KRF138" s="293"/>
      <c r="KRG138" s="293"/>
      <c r="KRH138" s="293"/>
      <c r="KRI138" s="293"/>
      <c r="KRJ138" s="293"/>
      <c r="KRK138" s="293"/>
      <c r="KRL138" s="293"/>
      <c r="KRM138" s="293"/>
      <c r="KRN138" s="293"/>
      <c r="KRO138" s="293"/>
      <c r="KRP138" s="293"/>
      <c r="KRQ138" s="293"/>
      <c r="KRR138" s="293"/>
      <c r="KRS138" s="293"/>
      <c r="KRT138" s="293"/>
      <c r="KRU138" s="293"/>
      <c r="KRV138" s="293"/>
      <c r="KRW138" s="293"/>
      <c r="KRX138" s="293"/>
      <c r="KRY138" s="293"/>
      <c r="KRZ138" s="293"/>
      <c r="KSA138" s="293"/>
      <c r="KSB138" s="293"/>
      <c r="KSC138" s="293"/>
      <c r="KSD138" s="293"/>
      <c r="KSE138" s="293"/>
      <c r="KSF138" s="293"/>
      <c r="KSG138" s="293"/>
      <c r="KSH138" s="293"/>
      <c r="KSI138" s="293"/>
      <c r="KSJ138" s="293"/>
      <c r="KSK138" s="293"/>
      <c r="KSL138" s="293"/>
      <c r="KSM138" s="293"/>
      <c r="KSN138" s="293"/>
      <c r="KSO138" s="293"/>
      <c r="KSP138" s="293"/>
      <c r="KSQ138" s="293"/>
      <c r="KSR138" s="293"/>
      <c r="KSS138" s="293"/>
      <c r="KST138" s="293"/>
      <c r="KSU138" s="293"/>
      <c r="KSV138" s="293"/>
      <c r="KSW138" s="293"/>
      <c r="KSX138" s="293"/>
      <c r="KSY138" s="293"/>
      <c r="KSZ138" s="293"/>
      <c r="KTA138" s="293"/>
      <c r="KTB138" s="293"/>
      <c r="KTC138" s="293"/>
      <c r="KTD138" s="293"/>
      <c r="KTE138" s="293"/>
      <c r="KTF138" s="293"/>
      <c r="KTG138" s="293"/>
      <c r="KTH138" s="293"/>
      <c r="KTI138" s="293"/>
      <c r="KTJ138" s="293"/>
      <c r="KTK138" s="293"/>
      <c r="KTL138" s="293"/>
      <c r="KTM138" s="293"/>
      <c r="KTN138" s="293"/>
      <c r="KTO138" s="293"/>
      <c r="KTP138" s="293"/>
      <c r="KTQ138" s="293"/>
      <c r="KTR138" s="293"/>
      <c r="KTS138" s="293"/>
      <c r="KTT138" s="293"/>
      <c r="KTU138" s="293"/>
      <c r="KTV138" s="293"/>
      <c r="KTW138" s="293"/>
      <c r="KTX138" s="293"/>
      <c r="KTY138" s="293"/>
      <c r="KTZ138" s="293"/>
      <c r="KUA138" s="293"/>
      <c r="KUB138" s="293"/>
      <c r="KUC138" s="293"/>
      <c r="KUD138" s="293"/>
      <c r="KUE138" s="293"/>
      <c r="KUF138" s="293"/>
      <c r="KUG138" s="293"/>
      <c r="KUH138" s="293"/>
      <c r="KUI138" s="293"/>
      <c r="KUJ138" s="293"/>
      <c r="KUK138" s="293"/>
      <c r="KUL138" s="293"/>
      <c r="KUM138" s="293"/>
      <c r="KUN138" s="293"/>
      <c r="KUO138" s="293"/>
      <c r="KUP138" s="293"/>
      <c r="KUQ138" s="293"/>
      <c r="KUR138" s="293"/>
      <c r="KUS138" s="293"/>
      <c r="KUT138" s="293"/>
      <c r="KUU138" s="293"/>
      <c r="KUV138" s="293"/>
      <c r="KUW138" s="293"/>
      <c r="KUX138" s="293"/>
      <c r="KUY138" s="293"/>
      <c r="KUZ138" s="293"/>
      <c r="KVA138" s="293"/>
      <c r="KVB138" s="293"/>
      <c r="KVC138" s="293"/>
      <c r="KVD138" s="293"/>
      <c r="KVE138" s="293"/>
      <c r="KVF138" s="293"/>
      <c r="KVG138" s="293"/>
      <c r="KVH138" s="293"/>
      <c r="KVI138" s="293"/>
      <c r="KVJ138" s="293"/>
      <c r="KVK138" s="293"/>
      <c r="KVL138" s="293"/>
      <c r="KVM138" s="293"/>
      <c r="KVN138" s="293"/>
      <c r="KVO138" s="293"/>
      <c r="KVP138" s="293"/>
      <c r="KVQ138" s="293"/>
      <c r="KVR138" s="293"/>
      <c r="KVS138" s="293"/>
      <c r="KVT138" s="293"/>
      <c r="KVU138" s="293"/>
      <c r="KVV138" s="293"/>
      <c r="KVW138" s="293"/>
      <c r="KVX138" s="293"/>
      <c r="KVY138" s="293"/>
      <c r="KVZ138" s="293"/>
      <c r="KWA138" s="293"/>
      <c r="KWB138" s="293"/>
      <c r="KWC138" s="293"/>
      <c r="KWD138" s="293"/>
      <c r="KWE138" s="293"/>
      <c r="KWF138" s="293"/>
      <c r="KWG138" s="293"/>
      <c r="KWH138" s="293"/>
      <c r="KWI138" s="293"/>
      <c r="KWJ138" s="293"/>
      <c r="KWK138" s="293"/>
      <c r="KWL138" s="293"/>
      <c r="KWM138" s="293"/>
      <c r="KWN138" s="293"/>
      <c r="KWO138" s="293"/>
      <c r="KWP138" s="293"/>
      <c r="KWQ138" s="293"/>
      <c r="KWR138" s="293"/>
      <c r="KWS138" s="293"/>
      <c r="KWT138" s="293"/>
      <c r="KWU138" s="293"/>
      <c r="KWV138" s="293"/>
      <c r="KWW138" s="293"/>
      <c r="KWX138" s="293"/>
      <c r="KWY138" s="293"/>
      <c r="KWZ138" s="293"/>
      <c r="KXA138" s="293"/>
      <c r="KXB138" s="293"/>
      <c r="KXC138" s="293"/>
      <c r="KXD138" s="293"/>
      <c r="KXE138" s="293"/>
      <c r="KXF138" s="293"/>
      <c r="KXG138" s="293"/>
      <c r="KXH138" s="293"/>
      <c r="KXI138" s="293"/>
      <c r="KXJ138" s="293"/>
      <c r="KXK138" s="293"/>
      <c r="KXL138" s="293"/>
      <c r="KXM138" s="293"/>
      <c r="KXN138" s="293"/>
      <c r="KXO138" s="293"/>
      <c r="KXP138" s="293"/>
      <c r="KXQ138" s="293"/>
      <c r="KXR138" s="293"/>
      <c r="KXS138" s="293"/>
      <c r="KXT138" s="293"/>
      <c r="KXU138" s="293"/>
      <c r="KXV138" s="293"/>
      <c r="KXW138" s="293"/>
      <c r="KXX138" s="293"/>
      <c r="KXY138" s="293"/>
      <c r="KXZ138" s="293"/>
      <c r="KYA138" s="293"/>
      <c r="KYB138" s="293"/>
      <c r="KYC138" s="293"/>
      <c r="KYD138" s="293"/>
      <c r="KYE138" s="293"/>
      <c r="KYF138" s="293"/>
      <c r="KYG138" s="293"/>
      <c r="KYH138" s="293"/>
      <c r="KYI138" s="293"/>
      <c r="KYJ138" s="293"/>
      <c r="KYK138" s="293"/>
      <c r="KYL138" s="293"/>
      <c r="KYM138" s="293"/>
      <c r="KYN138" s="293"/>
      <c r="KYO138" s="293"/>
      <c r="KYP138" s="293"/>
      <c r="KYQ138" s="293"/>
      <c r="KYR138" s="293"/>
      <c r="KYS138" s="293"/>
      <c r="KYT138" s="293"/>
      <c r="KYU138" s="293"/>
      <c r="KYV138" s="293"/>
      <c r="KYW138" s="293"/>
      <c r="KYX138" s="293"/>
      <c r="KYY138" s="293"/>
      <c r="KYZ138" s="293"/>
      <c r="KZA138" s="293"/>
      <c r="KZB138" s="293"/>
      <c r="KZC138" s="293"/>
      <c r="KZD138" s="293"/>
      <c r="KZE138" s="293"/>
      <c r="KZF138" s="293"/>
      <c r="KZG138" s="293"/>
      <c r="KZH138" s="293"/>
      <c r="KZI138" s="293"/>
      <c r="KZJ138" s="293"/>
      <c r="KZK138" s="293"/>
      <c r="KZL138" s="293"/>
      <c r="KZM138" s="293"/>
      <c r="KZN138" s="293"/>
      <c r="KZO138" s="293"/>
      <c r="KZP138" s="293"/>
      <c r="KZQ138" s="293"/>
      <c r="KZR138" s="293"/>
      <c r="KZS138" s="293"/>
      <c r="KZT138" s="293"/>
      <c r="KZU138" s="293"/>
      <c r="KZV138" s="293"/>
      <c r="KZW138" s="293"/>
      <c r="KZX138" s="293"/>
      <c r="KZY138" s="293"/>
      <c r="KZZ138" s="293"/>
      <c r="LAA138" s="293"/>
      <c r="LAB138" s="293"/>
      <c r="LAC138" s="293"/>
      <c r="LAD138" s="293"/>
      <c r="LAE138" s="293"/>
      <c r="LAF138" s="293"/>
      <c r="LAG138" s="293"/>
      <c r="LAH138" s="293"/>
      <c r="LAI138" s="293"/>
      <c r="LAJ138" s="293"/>
      <c r="LAK138" s="293"/>
      <c r="LAL138" s="293"/>
      <c r="LAM138" s="293"/>
      <c r="LAN138" s="293"/>
      <c r="LAO138" s="293"/>
      <c r="LAP138" s="293"/>
      <c r="LAQ138" s="293"/>
      <c r="LAR138" s="293"/>
      <c r="LAS138" s="293"/>
      <c r="LAT138" s="293"/>
      <c r="LAU138" s="293"/>
      <c r="LAV138" s="293"/>
      <c r="LAW138" s="293"/>
      <c r="LAX138" s="293"/>
      <c r="LAY138" s="293"/>
      <c r="LAZ138" s="293"/>
      <c r="LBA138" s="293"/>
      <c r="LBB138" s="293"/>
      <c r="LBC138" s="293"/>
      <c r="LBD138" s="293"/>
      <c r="LBE138" s="293"/>
      <c r="LBF138" s="293"/>
      <c r="LBG138" s="293"/>
      <c r="LBH138" s="293"/>
      <c r="LBI138" s="293"/>
      <c r="LBJ138" s="293"/>
      <c r="LBK138" s="293"/>
      <c r="LBL138" s="293"/>
      <c r="LBM138" s="293"/>
      <c r="LBN138" s="293"/>
      <c r="LBO138" s="293"/>
      <c r="LBP138" s="293"/>
      <c r="LBQ138" s="293"/>
      <c r="LBR138" s="293"/>
      <c r="LBS138" s="293"/>
      <c r="LBT138" s="293"/>
      <c r="LBU138" s="293"/>
      <c r="LBV138" s="293"/>
      <c r="LBW138" s="293"/>
      <c r="LBX138" s="293"/>
      <c r="LBY138" s="293"/>
      <c r="LBZ138" s="293"/>
      <c r="LCA138" s="293"/>
      <c r="LCB138" s="293"/>
      <c r="LCC138" s="293"/>
      <c r="LCD138" s="293"/>
      <c r="LCE138" s="293"/>
      <c r="LCF138" s="293"/>
      <c r="LCG138" s="293"/>
      <c r="LCH138" s="293"/>
      <c r="LCI138" s="293"/>
      <c r="LCJ138" s="293"/>
      <c r="LCK138" s="293"/>
      <c r="LCL138" s="293"/>
      <c r="LCM138" s="293"/>
      <c r="LCN138" s="293"/>
      <c r="LCO138" s="293"/>
      <c r="LCP138" s="293"/>
      <c r="LCQ138" s="293"/>
      <c r="LCR138" s="293"/>
      <c r="LCS138" s="293"/>
      <c r="LCT138" s="293"/>
      <c r="LCU138" s="293"/>
      <c r="LCV138" s="293"/>
      <c r="LCW138" s="293"/>
      <c r="LCX138" s="293"/>
      <c r="LCY138" s="293"/>
      <c r="LCZ138" s="293"/>
      <c r="LDA138" s="293"/>
      <c r="LDB138" s="293"/>
      <c r="LDC138" s="293"/>
      <c r="LDD138" s="293"/>
      <c r="LDE138" s="293"/>
      <c r="LDF138" s="293"/>
      <c r="LDG138" s="293"/>
      <c r="LDH138" s="293"/>
      <c r="LDI138" s="293"/>
      <c r="LDJ138" s="293"/>
      <c r="LDK138" s="293"/>
      <c r="LDL138" s="293"/>
      <c r="LDM138" s="293"/>
      <c r="LDN138" s="293"/>
      <c r="LDO138" s="293"/>
      <c r="LDP138" s="293"/>
      <c r="LDQ138" s="293"/>
      <c r="LDR138" s="293"/>
      <c r="LDS138" s="293"/>
      <c r="LDT138" s="293"/>
      <c r="LDU138" s="293"/>
      <c r="LDV138" s="293"/>
      <c r="LDW138" s="293"/>
      <c r="LDX138" s="293"/>
      <c r="LDY138" s="293"/>
      <c r="LDZ138" s="293"/>
      <c r="LEA138" s="293"/>
      <c r="LEB138" s="293"/>
      <c r="LEC138" s="293"/>
      <c r="LED138" s="293"/>
      <c r="LEE138" s="293"/>
      <c r="LEF138" s="293"/>
      <c r="LEG138" s="293"/>
      <c r="LEH138" s="293"/>
      <c r="LEI138" s="293"/>
      <c r="LEJ138" s="293"/>
      <c r="LEK138" s="293"/>
      <c r="LEL138" s="293"/>
      <c r="LEM138" s="293"/>
      <c r="LEN138" s="293"/>
      <c r="LEO138" s="293"/>
      <c r="LEP138" s="293"/>
      <c r="LEQ138" s="293"/>
      <c r="LER138" s="293"/>
      <c r="LES138" s="293"/>
      <c r="LET138" s="293"/>
      <c r="LEU138" s="293"/>
      <c r="LEV138" s="293"/>
      <c r="LEW138" s="293"/>
      <c r="LEX138" s="293"/>
      <c r="LEY138" s="293"/>
      <c r="LEZ138" s="293"/>
      <c r="LFA138" s="293"/>
      <c r="LFB138" s="293"/>
      <c r="LFC138" s="293"/>
      <c r="LFD138" s="293"/>
      <c r="LFE138" s="293"/>
      <c r="LFF138" s="293"/>
      <c r="LFG138" s="293"/>
      <c r="LFH138" s="293"/>
      <c r="LFI138" s="293"/>
      <c r="LFJ138" s="293"/>
      <c r="LFK138" s="293"/>
      <c r="LFL138" s="293"/>
      <c r="LFM138" s="293"/>
      <c r="LFN138" s="293"/>
      <c r="LFO138" s="293"/>
      <c r="LFP138" s="293"/>
      <c r="LFQ138" s="293"/>
      <c r="LFR138" s="293"/>
      <c r="LFS138" s="293"/>
      <c r="LFT138" s="293"/>
      <c r="LFU138" s="293"/>
      <c r="LFV138" s="293"/>
      <c r="LFW138" s="293"/>
      <c r="LFX138" s="293"/>
      <c r="LFY138" s="293"/>
      <c r="LFZ138" s="293"/>
      <c r="LGA138" s="293"/>
      <c r="LGB138" s="293"/>
      <c r="LGC138" s="293"/>
      <c r="LGD138" s="293"/>
      <c r="LGE138" s="293"/>
      <c r="LGF138" s="293"/>
      <c r="LGG138" s="293"/>
      <c r="LGH138" s="293"/>
      <c r="LGI138" s="293"/>
      <c r="LGJ138" s="293"/>
      <c r="LGK138" s="293"/>
      <c r="LGL138" s="293"/>
      <c r="LGM138" s="293"/>
      <c r="LGN138" s="293"/>
      <c r="LGO138" s="293"/>
      <c r="LGP138" s="293"/>
      <c r="LGQ138" s="293"/>
      <c r="LGR138" s="293"/>
      <c r="LGS138" s="293"/>
      <c r="LGT138" s="293"/>
      <c r="LGU138" s="293"/>
      <c r="LGV138" s="293"/>
      <c r="LGW138" s="293"/>
      <c r="LGX138" s="293"/>
      <c r="LGY138" s="293"/>
      <c r="LGZ138" s="293"/>
      <c r="LHA138" s="293"/>
      <c r="LHB138" s="293"/>
      <c r="LHC138" s="293"/>
      <c r="LHD138" s="293"/>
      <c r="LHE138" s="293"/>
      <c r="LHF138" s="293"/>
      <c r="LHG138" s="293"/>
      <c r="LHH138" s="293"/>
      <c r="LHI138" s="293"/>
      <c r="LHJ138" s="293"/>
      <c r="LHK138" s="293"/>
      <c r="LHL138" s="293"/>
      <c r="LHM138" s="293"/>
      <c r="LHN138" s="293"/>
      <c r="LHO138" s="293"/>
      <c r="LHP138" s="293"/>
      <c r="LHQ138" s="293"/>
      <c r="LHR138" s="293"/>
      <c r="LHS138" s="293"/>
      <c r="LHT138" s="293"/>
      <c r="LHU138" s="293"/>
      <c r="LHV138" s="293"/>
      <c r="LHW138" s="293"/>
      <c r="LHX138" s="293"/>
      <c r="LHY138" s="293"/>
      <c r="LHZ138" s="293"/>
      <c r="LIA138" s="293"/>
      <c r="LIB138" s="293"/>
      <c r="LIC138" s="293"/>
      <c r="LID138" s="293"/>
      <c r="LIE138" s="293"/>
      <c r="LIF138" s="293"/>
      <c r="LIG138" s="293"/>
      <c r="LIH138" s="293"/>
      <c r="LII138" s="293"/>
      <c r="LIJ138" s="293"/>
      <c r="LIK138" s="293"/>
      <c r="LIL138" s="293"/>
      <c r="LIM138" s="293"/>
      <c r="LIN138" s="293"/>
      <c r="LIO138" s="293"/>
      <c r="LIP138" s="293"/>
      <c r="LIQ138" s="293"/>
      <c r="LIR138" s="293"/>
      <c r="LIS138" s="293"/>
      <c r="LIT138" s="293"/>
      <c r="LIU138" s="293"/>
      <c r="LIV138" s="293"/>
      <c r="LIW138" s="293"/>
      <c r="LIX138" s="293"/>
      <c r="LIY138" s="293"/>
      <c r="LIZ138" s="293"/>
      <c r="LJA138" s="293"/>
      <c r="LJB138" s="293"/>
      <c r="LJC138" s="293"/>
      <c r="LJD138" s="293"/>
      <c r="LJE138" s="293"/>
      <c r="LJF138" s="293"/>
      <c r="LJG138" s="293"/>
      <c r="LJH138" s="293"/>
      <c r="LJI138" s="293"/>
      <c r="LJJ138" s="293"/>
      <c r="LJK138" s="293"/>
      <c r="LJL138" s="293"/>
      <c r="LJM138" s="293"/>
      <c r="LJN138" s="293"/>
      <c r="LJO138" s="293"/>
      <c r="LJP138" s="293"/>
      <c r="LJQ138" s="293"/>
      <c r="LJR138" s="293"/>
      <c r="LJS138" s="293"/>
      <c r="LJT138" s="293"/>
      <c r="LJU138" s="293"/>
      <c r="LJV138" s="293"/>
      <c r="LJW138" s="293"/>
      <c r="LJX138" s="293"/>
      <c r="LJY138" s="293"/>
      <c r="LJZ138" s="293"/>
      <c r="LKA138" s="293"/>
      <c r="LKB138" s="293"/>
      <c r="LKC138" s="293"/>
      <c r="LKD138" s="293"/>
      <c r="LKE138" s="293"/>
      <c r="LKF138" s="293"/>
      <c r="LKG138" s="293"/>
      <c r="LKH138" s="293"/>
      <c r="LKI138" s="293"/>
      <c r="LKJ138" s="293"/>
      <c r="LKK138" s="293"/>
      <c r="LKL138" s="293"/>
      <c r="LKM138" s="293"/>
      <c r="LKN138" s="293"/>
      <c r="LKO138" s="293"/>
      <c r="LKP138" s="293"/>
      <c r="LKQ138" s="293"/>
      <c r="LKR138" s="293"/>
      <c r="LKS138" s="293"/>
      <c r="LKT138" s="293"/>
      <c r="LKU138" s="293"/>
      <c r="LKV138" s="293"/>
      <c r="LKW138" s="293"/>
      <c r="LKX138" s="293"/>
      <c r="LKY138" s="293"/>
      <c r="LKZ138" s="293"/>
      <c r="LLA138" s="293"/>
      <c r="LLB138" s="293"/>
      <c r="LLC138" s="293"/>
      <c r="LLD138" s="293"/>
      <c r="LLE138" s="293"/>
      <c r="LLF138" s="293"/>
      <c r="LLG138" s="293"/>
      <c r="LLH138" s="293"/>
      <c r="LLI138" s="293"/>
      <c r="LLJ138" s="293"/>
      <c r="LLK138" s="293"/>
      <c r="LLL138" s="293"/>
      <c r="LLM138" s="293"/>
      <c r="LLN138" s="293"/>
      <c r="LLO138" s="293"/>
      <c r="LLP138" s="293"/>
      <c r="LLQ138" s="293"/>
      <c r="LLR138" s="293"/>
      <c r="LLS138" s="293"/>
      <c r="LLT138" s="293"/>
      <c r="LLU138" s="293"/>
      <c r="LLV138" s="293"/>
      <c r="LLW138" s="293"/>
      <c r="LLX138" s="293"/>
      <c r="LLY138" s="293"/>
      <c r="LLZ138" s="293"/>
      <c r="LMA138" s="293"/>
      <c r="LMB138" s="293"/>
      <c r="LMC138" s="293"/>
      <c r="LMD138" s="293"/>
      <c r="LME138" s="293"/>
      <c r="LMF138" s="293"/>
      <c r="LMG138" s="293"/>
      <c r="LMH138" s="293"/>
      <c r="LMI138" s="293"/>
      <c r="LMJ138" s="293"/>
      <c r="LMK138" s="293"/>
      <c r="LML138" s="293"/>
      <c r="LMM138" s="293"/>
      <c r="LMN138" s="293"/>
      <c r="LMO138" s="293"/>
      <c r="LMP138" s="293"/>
      <c r="LMQ138" s="293"/>
      <c r="LMR138" s="293"/>
      <c r="LMS138" s="293"/>
      <c r="LMT138" s="293"/>
      <c r="LMU138" s="293"/>
      <c r="LMV138" s="293"/>
      <c r="LMW138" s="293"/>
      <c r="LMX138" s="293"/>
      <c r="LMY138" s="293"/>
      <c r="LMZ138" s="293"/>
      <c r="LNA138" s="293"/>
      <c r="LNB138" s="293"/>
      <c r="LNC138" s="293"/>
      <c r="LND138" s="293"/>
      <c r="LNE138" s="293"/>
      <c r="LNF138" s="293"/>
      <c r="LNG138" s="293"/>
      <c r="LNH138" s="293"/>
      <c r="LNI138" s="293"/>
      <c r="LNJ138" s="293"/>
      <c r="LNK138" s="293"/>
      <c r="LNL138" s="293"/>
      <c r="LNM138" s="293"/>
      <c r="LNN138" s="293"/>
      <c r="LNO138" s="293"/>
      <c r="LNP138" s="293"/>
      <c r="LNQ138" s="293"/>
      <c r="LNR138" s="293"/>
      <c r="LNS138" s="293"/>
      <c r="LNT138" s="293"/>
      <c r="LNU138" s="293"/>
      <c r="LNV138" s="293"/>
      <c r="LNW138" s="293"/>
      <c r="LNX138" s="293"/>
      <c r="LNY138" s="293"/>
      <c r="LNZ138" s="293"/>
      <c r="LOA138" s="293"/>
      <c r="LOB138" s="293"/>
      <c r="LOC138" s="293"/>
      <c r="LOD138" s="293"/>
      <c r="LOE138" s="293"/>
      <c r="LOF138" s="293"/>
      <c r="LOG138" s="293"/>
      <c r="LOH138" s="293"/>
      <c r="LOI138" s="293"/>
      <c r="LOJ138" s="293"/>
      <c r="LOK138" s="293"/>
      <c r="LOL138" s="293"/>
      <c r="LOM138" s="293"/>
      <c r="LON138" s="293"/>
      <c r="LOO138" s="293"/>
      <c r="LOP138" s="293"/>
      <c r="LOQ138" s="293"/>
      <c r="LOR138" s="293"/>
      <c r="LOS138" s="293"/>
      <c r="LOT138" s="293"/>
      <c r="LOU138" s="293"/>
      <c r="LOV138" s="293"/>
      <c r="LOW138" s="293"/>
      <c r="LOX138" s="293"/>
      <c r="LOY138" s="293"/>
      <c r="LOZ138" s="293"/>
      <c r="LPA138" s="293"/>
      <c r="LPB138" s="293"/>
      <c r="LPC138" s="293"/>
      <c r="LPD138" s="293"/>
      <c r="LPE138" s="293"/>
      <c r="LPF138" s="293"/>
      <c r="LPG138" s="293"/>
      <c r="LPH138" s="293"/>
      <c r="LPI138" s="293"/>
      <c r="LPJ138" s="293"/>
      <c r="LPK138" s="293"/>
      <c r="LPL138" s="293"/>
      <c r="LPM138" s="293"/>
      <c r="LPN138" s="293"/>
      <c r="LPO138" s="293"/>
      <c r="LPP138" s="293"/>
      <c r="LPQ138" s="293"/>
      <c r="LPR138" s="293"/>
      <c r="LPS138" s="293"/>
      <c r="LPT138" s="293"/>
      <c r="LPU138" s="293"/>
      <c r="LPV138" s="293"/>
      <c r="LPW138" s="293"/>
      <c r="LPX138" s="293"/>
      <c r="LPY138" s="293"/>
      <c r="LPZ138" s="293"/>
      <c r="LQA138" s="293"/>
      <c r="LQB138" s="293"/>
      <c r="LQC138" s="293"/>
      <c r="LQD138" s="293"/>
      <c r="LQE138" s="293"/>
      <c r="LQF138" s="293"/>
      <c r="LQG138" s="293"/>
      <c r="LQH138" s="293"/>
      <c r="LQI138" s="293"/>
      <c r="LQJ138" s="293"/>
      <c r="LQK138" s="293"/>
      <c r="LQL138" s="293"/>
      <c r="LQM138" s="293"/>
      <c r="LQN138" s="293"/>
      <c r="LQO138" s="293"/>
      <c r="LQP138" s="293"/>
      <c r="LQQ138" s="293"/>
      <c r="LQR138" s="293"/>
      <c r="LQS138" s="293"/>
      <c r="LQT138" s="293"/>
      <c r="LQU138" s="293"/>
      <c r="LQV138" s="293"/>
      <c r="LQW138" s="293"/>
      <c r="LQX138" s="293"/>
      <c r="LQY138" s="293"/>
      <c r="LQZ138" s="293"/>
      <c r="LRA138" s="293"/>
      <c r="LRB138" s="293"/>
      <c r="LRC138" s="293"/>
      <c r="LRD138" s="293"/>
      <c r="LRE138" s="293"/>
      <c r="LRF138" s="293"/>
      <c r="LRG138" s="293"/>
      <c r="LRH138" s="293"/>
      <c r="LRI138" s="293"/>
      <c r="LRJ138" s="293"/>
      <c r="LRK138" s="293"/>
      <c r="LRL138" s="293"/>
      <c r="LRM138" s="293"/>
      <c r="LRN138" s="293"/>
      <c r="LRO138" s="293"/>
      <c r="LRP138" s="293"/>
      <c r="LRQ138" s="293"/>
      <c r="LRR138" s="293"/>
      <c r="LRS138" s="293"/>
      <c r="LRT138" s="293"/>
      <c r="LRU138" s="293"/>
      <c r="LRV138" s="293"/>
      <c r="LRW138" s="293"/>
      <c r="LRX138" s="293"/>
      <c r="LRY138" s="293"/>
      <c r="LRZ138" s="293"/>
      <c r="LSA138" s="293"/>
      <c r="LSB138" s="293"/>
      <c r="LSC138" s="293"/>
      <c r="LSD138" s="293"/>
      <c r="LSE138" s="293"/>
      <c r="LSF138" s="293"/>
      <c r="LSG138" s="293"/>
      <c r="LSH138" s="293"/>
      <c r="LSI138" s="293"/>
      <c r="LSJ138" s="293"/>
      <c r="LSK138" s="293"/>
      <c r="LSL138" s="293"/>
      <c r="LSM138" s="293"/>
      <c r="LSN138" s="293"/>
      <c r="LSO138" s="293"/>
      <c r="LSP138" s="293"/>
      <c r="LSQ138" s="293"/>
      <c r="LSR138" s="293"/>
      <c r="LSS138" s="293"/>
      <c r="LST138" s="293"/>
      <c r="LSU138" s="293"/>
      <c r="LSV138" s="293"/>
      <c r="LSW138" s="293"/>
      <c r="LSX138" s="293"/>
      <c r="LSY138" s="293"/>
      <c r="LSZ138" s="293"/>
      <c r="LTA138" s="293"/>
      <c r="LTB138" s="293"/>
      <c r="LTC138" s="293"/>
      <c r="LTD138" s="293"/>
      <c r="LTE138" s="293"/>
      <c r="LTF138" s="293"/>
      <c r="LTG138" s="293"/>
      <c r="LTH138" s="293"/>
      <c r="LTI138" s="293"/>
      <c r="LTJ138" s="293"/>
      <c r="LTK138" s="293"/>
      <c r="LTL138" s="293"/>
      <c r="LTM138" s="293"/>
      <c r="LTN138" s="293"/>
      <c r="LTO138" s="293"/>
      <c r="LTP138" s="293"/>
      <c r="LTQ138" s="293"/>
      <c r="LTR138" s="293"/>
      <c r="LTS138" s="293"/>
      <c r="LTT138" s="293"/>
      <c r="LTU138" s="293"/>
      <c r="LTV138" s="293"/>
      <c r="LTW138" s="293"/>
      <c r="LTX138" s="293"/>
      <c r="LTY138" s="293"/>
      <c r="LTZ138" s="293"/>
      <c r="LUA138" s="293"/>
      <c r="LUB138" s="293"/>
      <c r="LUC138" s="293"/>
      <c r="LUD138" s="293"/>
      <c r="LUE138" s="293"/>
      <c r="LUF138" s="293"/>
      <c r="LUG138" s="293"/>
      <c r="LUH138" s="293"/>
      <c r="LUI138" s="293"/>
      <c r="LUJ138" s="293"/>
      <c r="LUK138" s="293"/>
      <c r="LUL138" s="293"/>
      <c r="LUM138" s="293"/>
      <c r="LUN138" s="293"/>
      <c r="LUO138" s="293"/>
      <c r="LUP138" s="293"/>
      <c r="LUQ138" s="293"/>
      <c r="LUR138" s="293"/>
      <c r="LUS138" s="293"/>
      <c r="LUT138" s="293"/>
      <c r="LUU138" s="293"/>
      <c r="LUV138" s="293"/>
      <c r="LUW138" s="293"/>
      <c r="LUX138" s="293"/>
      <c r="LUY138" s="293"/>
      <c r="LUZ138" s="293"/>
      <c r="LVA138" s="293"/>
      <c r="LVB138" s="293"/>
      <c r="LVC138" s="293"/>
      <c r="LVD138" s="293"/>
      <c r="LVE138" s="293"/>
      <c r="LVF138" s="293"/>
      <c r="LVG138" s="293"/>
      <c r="LVH138" s="293"/>
      <c r="LVI138" s="293"/>
      <c r="LVJ138" s="293"/>
      <c r="LVK138" s="293"/>
      <c r="LVL138" s="293"/>
      <c r="LVM138" s="293"/>
      <c r="LVN138" s="293"/>
      <c r="LVO138" s="293"/>
      <c r="LVP138" s="293"/>
      <c r="LVQ138" s="293"/>
      <c r="LVR138" s="293"/>
      <c r="LVS138" s="293"/>
      <c r="LVT138" s="293"/>
      <c r="LVU138" s="293"/>
      <c r="LVV138" s="293"/>
      <c r="LVW138" s="293"/>
      <c r="LVX138" s="293"/>
      <c r="LVY138" s="293"/>
      <c r="LVZ138" s="293"/>
      <c r="LWA138" s="293"/>
      <c r="LWB138" s="293"/>
      <c r="LWC138" s="293"/>
      <c r="LWD138" s="293"/>
      <c r="LWE138" s="293"/>
      <c r="LWF138" s="293"/>
      <c r="LWG138" s="293"/>
      <c r="LWH138" s="293"/>
      <c r="LWI138" s="293"/>
      <c r="LWJ138" s="293"/>
      <c r="LWK138" s="293"/>
      <c r="LWL138" s="293"/>
      <c r="LWM138" s="293"/>
      <c r="LWN138" s="293"/>
      <c r="LWO138" s="293"/>
      <c r="LWP138" s="293"/>
      <c r="LWQ138" s="293"/>
      <c r="LWR138" s="293"/>
      <c r="LWS138" s="293"/>
      <c r="LWT138" s="293"/>
      <c r="LWU138" s="293"/>
      <c r="LWV138" s="293"/>
      <c r="LWW138" s="293"/>
      <c r="LWX138" s="293"/>
      <c r="LWY138" s="293"/>
      <c r="LWZ138" s="293"/>
      <c r="LXA138" s="293"/>
      <c r="LXB138" s="293"/>
      <c r="LXC138" s="293"/>
      <c r="LXD138" s="293"/>
      <c r="LXE138" s="293"/>
      <c r="LXF138" s="293"/>
      <c r="LXG138" s="293"/>
      <c r="LXH138" s="293"/>
      <c r="LXI138" s="293"/>
      <c r="LXJ138" s="293"/>
      <c r="LXK138" s="293"/>
      <c r="LXL138" s="293"/>
      <c r="LXM138" s="293"/>
      <c r="LXN138" s="293"/>
      <c r="LXO138" s="293"/>
      <c r="LXP138" s="293"/>
      <c r="LXQ138" s="293"/>
      <c r="LXR138" s="293"/>
      <c r="LXS138" s="293"/>
      <c r="LXT138" s="293"/>
      <c r="LXU138" s="293"/>
      <c r="LXV138" s="293"/>
      <c r="LXW138" s="293"/>
      <c r="LXX138" s="293"/>
      <c r="LXY138" s="293"/>
      <c r="LXZ138" s="293"/>
      <c r="LYA138" s="293"/>
      <c r="LYB138" s="293"/>
      <c r="LYC138" s="293"/>
      <c r="LYD138" s="293"/>
      <c r="LYE138" s="293"/>
      <c r="LYF138" s="293"/>
      <c r="LYG138" s="293"/>
      <c r="LYH138" s="293"/>
      <c r="LYI138" s="293"/>
      <c r="LYJ138" s="293"/>
      <c r="LYK138" s="293"/>
      <c r="LYL138" s="293"/>
      <c r="LYM138" s="293"/>
      <c r="LYN138" s="293"/>
      <c r="LYO138" s="293"/>
      <c r="LYP138" s="293"/>
      <c r="LYQ138" s="293"/>
      <c r="LYR138" s="293"/>
      <c r="LYS138" s="293"/>
      <c r="LYT138" s="293"/>
      <c r="LYU138" s="293"/>
      <c r="LYV138" s="293"/>
      <c r="LYW138" s="293"/>
      <c r="LYX138" s="293"/>
      <c r="LYY138" s="293"/>
      <c r="LYZ138" s="293"/>
      <c r="LZA138" s="293"/>
      <c r="LZB138" s="293"/>
      <c r="LZC138" s="293"/>
      <c r="LZD138" s="293"/>
      <c r="LZE138" s="293"/>
      <c r="LZF138" s="293"/>
      <c r="LZG138" s="293"/>
      <c r="LZH138" s="293"/>
      <c r="LZI138" s="293"/>
      <c r="LZJ138" s="293"/>
      <c r="LZK138" s="293"/>
      <c r="LZL138" s="293"/>
      <c r="LZM138" s="293"/>
      <c r="LZN138" s="293"/>
      <c r="LZO138" s="293"/>
      <c r="LZP138" s="293"/>
      <c r="LZQ138" s="293"/>
      <c r="LZR138" s="293"/>
      <c r="LZS138" s="293"/>
      <c r="LZT138" s="293"/>
      <c r="LZU138" s="293"/>
      <c r="LZV138" s="293"/>
      <c r="LZW138" s="293"/>
      <c r="LZX138" s="293"/>
      <c r="LZY138" s="293"/>
      <c r="LZZ138" s="293"/>
      <c r="MAA138" s="293"/>
      <c r="MAB138" s="293"/>
      <c r="MAC138" s="293"/>
      <c r="MAD138" s="293"/>
      <c r="MAE138" s="293"/>
      <c r="MAF138" s="293"/>
      <c r="MAG138" s="293"/>
      <c r="MAH138" s="293"/>
      <c r="MAI138" s="293"/>
      <c r="MAJ138" s="293"/>
      <c r="MAK138" s="293"/>
      <c r="MAL138" s="293"/>
      <c r="MAM138" s="293"/>
      <c r="MAN138" s="293"/>
      <c r="MAO138" s="293"/>
      <c r="MAP138" s="293"/>
      <c r="MAQ138" s="293"/>
      <c r="MAR138" s="293"/>
      <c r="MAS138" s="293"/>
      <c r="MAT138" s="293"/>
      <c r="MAU138" s="293"/>
      <c r="MAV138" s="293"/>
      <c r="MAW138" s="293"/>
      <c r="MAX138" s="293"/>
      <c r="MAY138" s="293"/>
      <c r="MAZ138" s="293"/>
      <c r="MBA138" s="293"/>
      <c r="MBB138" s="293"/>
      <c r="MBC138" s="293"/>
      <c r="MBD138" s="293"/>
      <c r="MBE138" s="293"/>
      <c r="MBF138" s="293"/>
      <c r="MBG138" s="293"/>
      <c r="MBH138" s="293"/>
      <c r="MBI138" s="293"/>
      <c r="MBJ138" s="293"/>
      <c r="MBK138" s="293"/>
      <c r="MBL138" s="293"/>
      <c r="MBM138" s="293"/>
      <c r="MBN138" s="293"/>
      <c r="MBO138" s="293"/>
      <c r="MBP138" s="293"/>
      <c r="MBQ138" s="293"/>
      <c r="MBR138" s="293"/>
      <c r="MBS138" s="293"/>
      <c r="MBT138" s="293"/>
      <c r="MBU138" s="293"/>
      <c r="MBV138" s="293"/>
      <c r="MBW138" s="293"/>
      <c r="MBX138" s="293"/>
      <c r="MBY138" s="293"/>
      <c r="MBZ138" s="293"/>
      <c r="MCA138" s="293"/>
      <c r="MCB138" s="293"/>
      <c r="MCC138" s="293"/>
      <c r="MCD138" s="293"/>
      <c r="MCE138" s="293"/>
      <c r="MCF138" s="293"/>
      <c r="MCG138" s="293"/>
      <c r="MCH138" s="293"/>
      <c r="MCI138" s="293"/>
      <c r="MCJ138" s="293"/>
      <c r="MCK138" s="293"/>
      <c r="MCL138" s="293"/>
      <c r="MCM138" s="293"/>
      <c r="MCN138" s="293"/>
      <c r="MCO138" s="293"/>
      <c r="MCP138" s="293"/>
      <c r="MCQ138" s="293"/>
      <c r="MCR138" s="293"/>
      <c r="MCS138" s="293"/>
      <c r="MCT138" s="293"/>
      <c r="MCU138" s="293"/>
      <c r="MCV138" s="293"/>
      <c r="MCW138" s="293"/>
      <c r="MCX138" s="293"/>
      <c r="MCY138" s="293"/>
      <c r="MCZ138" s="293"/>
      <c r="MDA138" s="293"/>
      <c r="MDB138" s="293"/>
      <c r="MDC138" s="293"/>
      <c r="MDD138" s="293"/>
      <c r="MDE138" s="293"/>
      <c r="MDF138" s="293"/>
      <c r="MDG138" s="293"/>
      <c r="MDH138" s="293"/>
      <c r="MDI138" s="293"/>
      <c r="MDJ138" s="293"/>
      <c r="MDK138" s="293"/>
      <c r="MDL138" s="293"/>
      <c r="MDM138" s="293"/>
      <c r="MDN138" s="293"/>
      <c r="MDO138" s="293"/>
      <c r="MDP138" s="293"/>
      <c r="MDQ138" s="293"/>
      <c r="MDR138" s="293"/>
      <c r="MDS138" s="293"/>
      <c r="MDT138" s="293"/>
      <c r="MDU138" s="293"/>
      <c r="MDV138" s="293"/>
      <c r="MDW138" s="293"/>
      <c r="MDX138" s="293"/>
      <c r="MDY138" s="293"/>
      <c r="MDZ138" s="293"/>
      <c r="MEA138" s="293"/>
      <c r="MEB138" s="293"/>
      <c r="MEC138" s="293"/>
      <c r="MED138" s="293"/>
      <c r="MEE138" s="293"/>
      <c r="MEF138" s="293"/>
      <c r="MEG138" s="293"/>
      <c r="MEH138" s="293"/>
      <c r="MEI138" s="293"/>
      <c r="MEJ138" s="293"/>
      <c r="MEK138" s="293"/>
      <c r="MEL138" s="293"/>
      <c r="MEM138" s="293"/>
      <c r="MEN138" s="293"/>
      <c r="MEO138" s="293"/>
      <c r="MEP138" s="293"/>
      <c r="MEQ138" s="293"/>
      <c r="MER138" s="293"/>
      <c r="MES138" s="293"/>
      <c r="MET138" s="293"/>
      <c r="MEU138" s="293"/>
      <c r="MEV138" s="293"/>
      <c r="MEW138" s="293"/>
      <c r="MEX138" s="293"/>
      <c r="MEY138" s="293"/>
      <c r="MEZ138" s="293"/>
      <c r="MFA138" s="293"/>
      <c r="MFB138" s="293"/>
      <c r="MFC138" s="293"/>
      <c r="MFD138" s="293"/>
      <c r="MFE138" s="293"/>
      <c r="MFF138" s="293"/>
      <c r="MFG138" s="293"/>
      <c r="MFH138" s="293"/>
      <c r="MFI138" s="293"/>
      <c r="MFJ138" s="293"/>
      <c r="MFK138" s="293"/>
      <c r="MFL138" s="293"/>
      <c r="MFM138" s="293"/>
      <c r="MFN138" s="293"/>
      <c r="MFO138" s="293"/>
      <c r="MFP138" s="293"/>
      <c r="MFQ138" s="293"/>
      <c r="MFR138" s="293"/>
      <c r="MFS138" s="293"/>
      <c r="MFT138" s="293"/>
      <c r="MFU138" s="293"/>
      <c r="MFV138" s="293"/>
      <c r="MFW138" s="293"/>
      <c r="MFX138" s="293"/>
      <c r="MFY138" s="293"/>
      <c r="MFZ138" s="293"/>
      <c r="MGA138" s="293"/>
      <c r="MGB138" s="293"/>
      <c r="MGC138" s="293"/>
      <c r="MGD138" s="293"/>
      <c r="MGE138" s="293"/>
      <c r="MGF138" s="293"/>
      <c r="MGG138" s="293"/>
      <c r="MGH138" s="293"/>
      <c r="MGI138" s="293"/>
      <c r="MGJ138" s="293"/>
      <c r="MGK138" s="293"/>
      <c r="MGL138" s="293"/>
      <c r="MGM138" s="293"/>
      <c r="MGN138" s="293"/>
      <c r="MGO138" s="293"/>
      <c r="MGP138" s="293"/>
      <c r="MGQ138" s="293"/>
      <c r="MGR138" s="293"/>
      <c r="MGS138" s="293"/>
      <c r="MGT138" s="293"/>
      <c r="MGU138" s="293"/>
      <c r="MGV138" s="293"/>
      <c r="MGW138" s="293"/>
      <c r="MGX138" s="293"/>
      <c r="MGY138" s="293"/>
      <c r="MGZ138" s="293"/>
      <c r="MHA138" s="293"/>
      <c r="MHB138" s="293"/>
      <c r="MHC138" s="293"/>
      <c r="MHD138" s="293"/>
      <c r="MHE138" s="293"/>
      <c r="MHF138" s="293"/>
      <c r="MHG138" s="293"/>
      <c r="MHH138" s="293"/>
      <c r="MHI138" s="293"/>
      <c r="MHJ138" s="293"/>
      <c r="MHK138" s="293"/>
      <c r="MHL138" s="293"/>
      <c r="MHM138" s="293"/>
      <c r="MHN138" s="293"/>
      <c r="MHO138" s="293"/>
      <c r="MHP138" s="293"/>
      <c r="MHQ138" s="293"/>
      <c r="MHR138" s="293"/>
      <c r="MHS138" s="293"/>
      <c r="MHT138" s="293"/>
      <c r="MHU138" s="293"/>
      <c r="MHV138" s="293"/>
      <c r="MHW138" s="293"/>
      <c r="MHX138" s="293"/>
      <c r="MHY138" s="293"/>
      <c r="MHZ138" s="293"/>
      <c r="MIA138" s="293"/>
      <c r="MIB138" s="293"/>
      <c r="MIC138" s="293"/>
      <c r="MID138" s="293"/>
      <c r="MIE138" s="293"/>
      <c r="MIF138" s="293"/>
      <c r="MIG138" s="293"/>
      <c r="MIH138" s="293"/>
      <c r="MII138" s="293"/>
      <c r="MIJ138" s="293"/>
      <c r="MIK138" s="293"/>
      <c r="MIL138" s="293"/>
      <c r="MIM138" s="293"/>
      <c r="MIN138" s="293"/>
      <c r="MIO138" s="293"/>
      <c r="MIP138" s="293"/>
      <c r="MIQ138" s="293"/>
      <c r="MIR138" s="293"/>
      <c r="MIS138" s="293"/>
      <c r="MIT138" s="293"/>
      <c r="MIU138" s="293"/>
      <c r="MIV138" s="293"/>
      <c r="MIW138" s="293"/>
      <c r="MIX138" s="293"/>
      <c r="MIY138" s="293"/>
      <c r="MIZ138" s="293"/>
      <c r="MJA138" s="293"/>
      <c r="MJB138" s="293"/>
      <c r="MJC138" s="293"/>
      <c r="MJD138" s="293"/>
      <c r="MJE138" s="293"/>
      <c r="MJF138" s="293"/>
      <c r="MJG138" s="293"/>
      <c r="MJH138" s="293"/>
      <c r="MJI138" s="293"/>
      <c r="MJJ138" s="293"/>
      <c r="MJK138" s="293"/>
      <c r="MJL138" s="293"/>
      <c r="MJM138" s="293"/>
      <c r="MJN138" s="293"/>
      <c r="MJO138" s="293"/>
      <c r="MJP138" s="293"/>
      <c r="MJQ138" s="293"/>
      <c r="MJR138" s="293"/>
      <c r="MJS138" s="293"/>
      <c r="MJT138" s="293"/>
      <c r="MJU138" s="293"/>
      <c r="MJV138" s="293"/>
      <c r="MJW138" s="293"/>
      <c r="MJX138" s="293"/>
      <c r="MJY138" s="293"/>
      <c r="MJZ138" s="293"/>
      <c r="MKA138" s="293"/>
      <c r="MKB138" s="293"/>
      <c r="MKC138" s="293"/>
      <c r="MKD138" s="293"/>
      <c r="MKE138" s="293"/>
      <c r="MKF138" s="293"/>
      <c r="MKG138" s="293"/>
      <c r="MKH138" s="293"/>
      <c r="MKI138" s="293"/>
      <c r="MKJ138" s="293"/>
      <c r="MKK138" s="293"/>
      <c r="MKL138" s="293"/>
      <c r="MKM138" s="293"/>
      <c r="MKN138" s="293"/>
      <c r="MKO138" s="293"/>
      <c r="MKP138" s="293"/>
      <c r="MKQ138" s="293"/>
      <c r="MKR138" s="293"/>
      <c r="MKS138" s="293"/>
      <c r="MKT138" s="293"/>
      <c r="MKU138" s="293"/>
      <c r="MKV138" s="293"/>
      <c r="MKW138" s="293"/>
      <c r="MKX138" s="293"/>
      <c r="MKY138" s="293"/>
      <c r="MKZ138" s="293"/>
      <c r="MLA138" s="293"/>
      <c r="MLB138" s="293"/>
      <c r="MLC138" s="293"/>
      <c r="MLD138" s="293"/>
      <c r="MLE138" s="293"/>
      <c r="MLF138" s="293"/>
      <c r="MLG138" s="293"/>
      <c r="MLH138" s="293"/>
      <c r="MLI138" s="293"/>
      <c r="MLJ138" s="293"/>
      <c r="MLK138" s="293"/>
      <c r="MLL138" s="293"/>
      <c r="MLM138" s="293"/>
      <c r="MLN138" s="293"/>
      <c r="MLO138" s="293"/>
      <c r="MLP138" s="293"/>
      <c r="MLQ138" s="293"/>
      <c r="MLR138" s="293"/>
      <c r="MLS138" s="293"/>
      <c r="MLT138" s="293"/>
      <c r="MLU138" s="293"/>
      <c r="MLV138" s="293"/>
      <c r="MLW138" s="293"/>
      <c r="MLX138" s="293"/>
      <c r="MLY138" s="293"/>
      <c r="MLZ138" s="293"/>
      <c r="MMA138" s="293"/>
      <c r="MMB138" s="293"/>
      <c r="MMC138" s="293"/>
      <c r="MMD138" s="293"/>
      <c r="MME138" s="293"/>
      <c r="MMF138" s="293"/>
      <c r="MMG138" s="293"/>
      <c r="MMH138" s="293"/>
      <c r="MMI138" s="293"/>
      <c r="MMJ138" s="293"/>
      <c r="MMK138" s="293"/>
      <c r="MML138" s="293"/>
      <c r="MMM138" s="293"/>
      <c r="MMN138" s="293"/>
      <c r="MMO138" s="293"/>
      <c r="MMP138" s="293"/>
      <c r="MMQ138" s="293"/>
      <c r="MMR138" s="293"/>
      <c r="MMS138" s="293"/>
      <c r="MMT138" s="293"/>
      <c r="MMU138" s="293"/>
      <c r="MMV138" s="293"/>
      <c r="MMW138" s="293"/>
      <c r="MMX138" s="293"/>
      <c r="MMY138" s="293"/>
      <c r="MMZ138" s="293"/>
      <c r="MNA138" s="293"/>
      <c r="MNB138" s="293"/>
      <c r="MNC138" s="293"/>
      <c r="MND138" s="293"/>
      <c r="MNE138" s="293"/>
      <c r="MNF138" s="293"/>
      <c r="MNG138" s="293"/>
      <c r="MNH138" s="293"/>
      <c r="MNI138" s="293"/>
      <c r="MNJ138" s="293"/>
      <c r="MNK138" s="293"/>
      <c r="MNL138" s="293"/>
      <c r="MNM138" s="293"/>
      <c r="MNN138" s="293"/>
      <c r="MNO138" s="293"/>
      <c r="MNP138" s="293"/>
      <c r="MNQ138" s="293"/>
      <c r="MNR138" s="293"/>
      <c r="MNS138" s="293"/>
      <c r="MNT138" s="293"/>
      <c r="MNU138" s="293"/>
      <c r="MNV138" s="293"/>
      <c r="MNW138" s="293"/>
      <c r="MNX138" s="293"/>
      <c r="MNY138" s="293"/>
      <c r="MNZ138" s="293"/>
      <c r="MOA138" s="293"/>
      <c r="MOB138" s="293"/>
      <c r="MOC138" s="293"/>
      <c r="MOD138" s="293"/>
      <c r="MOE138" s="293"/>
      <c r="MOF138" s="293"/>
      <c r="MOG138" s="293"/>
      <c r="MOH138" s="293"/>
      <c r="MOI138" s="293"/>
      <c r="MOJ138" s="293"/>
      <c r="MOK138" s="293"/>
      <c r="MOL138" s="293"/>
      <c r="MOM138" s="293"/>
      <c r="MON138" s="293"/>
      <c r="MOO138" s="293"/>
      <c r="MOP138" s="293"/>
      <c r="MOQ138" s="293"/>
      <c r="MOR138" s="293"/>
      <c r="MOS138" s="293"/>
      <c r="MOT138" s="293"/>
      <c r="MOU138" s="293"/>
      <c r="MOV138" s="293"/>
      <c r="MOW138" s="293"/>
      <c r="MOX138" s="293"/>
      <c r="MOY138" s="293"/>
      <c r="MOZ138" s="293"/>
      <c r="MPA138" s="293"/>
      <c r="MPB138" s="293"/>
      <c r="MPC138" s="293"/>
      <c r="MPD138" s="293"/>
      <c r="MPE138" s="293"/>
      <c r="MPF138" s="293"/>
      <c r="MPG138" s="293"/>
      <c r="MPH138" s="293"/>
      <c r="MPI138" s="293"/>
      <c r="MPJ138" s="293"/>
      <c r="MPK138" s="293"/>
      <c r="MPL138" s="293"/>
      <c r="MPM138" s="293"/>
      <c r="MPN138" s="293"/>
      <c r="MPO138" s="293"/>
      <c r="MPP138" s="293"/>
      <c r="MPQ138" s="293"/>
      <c r="MPR138" s="293"/>
      <c r="MPS138" s="293"/>
      <c r="MPT138" s="293"/>
      <c r="MPU138" s="293"/>
      <c r="MPV138" s="293"/>
      <c r="MPW138" s="293"/>
      <c r="MPX138" s="293"/>
      <c r="MPY138" s="293"/>
      <c r="MPZ138" s="293"/>
      <c r="MQA138" s="293"/>
      <c r="MQB138" s="293"/>
      <c r="MQC138" s="293"/>
      <c r="MQD138" s="293"/>
      <c r="MQE138" s="293"/>
      <c r="MQF138" s="293"/>
      <c r="MQG138" s="293"/>
      <c r="MQH138" s="293"/>
      <c r="MQI138" s="293"/>
      <c r="MQJ138" s="293"/>
      <c r="MQK138" s="293"/>
      <c r="MQL138" s="293"/>
      <c r="MQM138" s="293"/>
      <c r="MQN138" s="293"/>
      <c r="MQO138" s="293"/>
      <c r="MQP138" s="293"/>
      <c r="MQQ138" s="293"/>
      <c r="MQR138" s="293"/>
      <c r="MQS138" s="293"/>
      <c r="MQT138" s="293"/>
      <c r="MQU138" s="293"/>
      <c r="MQV138" s="293"/>
      <c r="MQW138" s="293"/>
      <c r="MQX138" s="293"/>
      <c r="MQY138" s="293"/>
      <c r="MQZ138" s="293"/>
      <c r="MRA138" s="293"/>
      <c r="MRB138" s="293"/>
      <c r="MRC138" s="293"/>
      <c r="MRD138" s="293"/>
      <c r="MRE138" s="293"/>
      <c r="MRF138" s="293"/>
      <c r="MRG138" s="293"/>
      <c r="MRH138" s="293"/>
      <c r="MRI138" s="293"/>
      <c r="MRJ138" s="293"/>
      <c r="MRK138" s="293"/>
      <c r="MRL138" s="293"/>
      <c r="MRM138" s="293"/>
      <c r="MRN138" s="293"/>
      <c r="MRO138" s="293"/>
      <c r="MRP138" s="293"/>
      <c r="MRQ138" s="293"/>
      <c r="MRR138" s="293"/>
      <c r="MRS138" s="293"/>
      <c r="MRT138" s="293"/>
      <c r="MRU138" s="293"/>
      <c r="MRV138" s="293"/>
      <c r="MRW138" s="293"/>
      <c r="MRX138" s="293"/>
      <c r="MRY138" s="293"/>
      <c r="MRZ138" s="293"/>
      <c r="MSA138" s="293"/>
      <c r="MSB138" s="293"/>
      <c r="MSC138" s="293"/>
      <c r="MSD138" s="293"/>
      <c r="MSE138" s="293"/>
      <c r="MSF138" s="293"/>
      <c r="MSG138" s="293"/>
      <c r="MSH138" s="293"/>
      <c r="MSI138" s="293"/>
      <c r="MSJ138" s="293"/>
      <c r="MSK138" s="293"/>
      <c r="MSL138" s="293"/>
      <c r="MSM138" s="293"/>
      <c r="MSN138" s="293"/>
      <c r="MSO138" s="293"/>
      <c r="MSP138" s="293"/>
      <c r="MSQ138" s="293"/>
      <c r="MSR138" s="293"/>
      <c r="MSS138" s="293"/>
      <c r="MST138" s="293"/>
      <c r="MSU138" s="293"/>
      <c r="MSV138" s="293"/>
      <c r="MSW138" s="293"/>
      <c r="MSX138" s="293"/>
      <c r="MSY138" s="293"/>
      <c r="MSZ138" s="293"/>
      <c r="MTA138" s="293"/>
      <c r="MTB138" s="293"/>
      <c r="MTC138" s="293"/>
      <c r="MTD138" s="293"/>
      <c r="MTE138" s="293"/>
      <c r="MTF138" s="293"/>
      <c r="MTG138" s="293"/>
      <c r="MTH138" s="293"/>
      <c r="MTI138" s="293"/>
      <c r="MTJ138" s="293"/>
      <c r="MTK138" s="293"/>
      <c r="MTL138" s="293"/>
      <c r="MTM138" s="293"/>
      <c r="MTN138" s="293"/>
      <c r="MTO138" s="293"/>
      <c r="MTP138" s="293"/>
      <c r="MTQ138" s="293"/>
      <c r="MTR138" s="293"/>
      <c r="MTS138" s="293"/>
      <c r="MTT138" s="293"/>
      <c r="MTU138" s="293"/>
      <c r="MTV138" s="293"/>
      <c r="MTW138" s="293"/>
      <c r="MTX138" s="293"/>
      <c r="MTY138" s="293"/>
      <c r="MTZ138" s="293"/>
      <c r="MUA138" s="293"/>
      <c r="MUB138" s="293"/>
      <c r="MUC138" s="293"/>
      <c r="MUD138" s="293"/>
      <c r="MUE138" s="293"/>
      <c r="MUF138" s="293"/>
      <c r="MUG138" s="293"/>
      <c r="MUH138" s="293"/>
      <c r="MUI138" s="293"/>
      <c r="MUJ138" s="293"/>
      <c r="MUK138" s="293"/>
      <c r="MUL138" s="293"/>
      <c r="MUM138" s="293"/>
      <c r="MUN138" s="293"/>
      <c r="MUO138" s="293"/>
      <c r="MUP138" s="293"/>
      <c r="MUQ138" s="293"/>
      <c r="MUR138" s="293"/>
      <c r="MUS138" s="293"/>
      <c r="MUT138" s="293"/>
      <c r="MUU138" s="293"/>
      <c r="MUV138" s="293"/>
      <c r="MUW138" s="293"/>
      <c r="MUX138" s="293"/>
      <c r="MUY138" s="293"/>
      <c r="MUZ138" s="293"/>
      <c r="MVA138" s="293"/>
      <c r="MVB138" s="293"/>
      <c r="MVC138" s="293"/>
      <c r="MVD138" s="293"/>
      <c r="MVE138" s="293"/>
      <c r="MVF138" s="293"/>
      <c r="MVG138" s="293"/>
      <c r="MVH138" s="293"/>
      <c r="MVI138" s="293"/>
      <c r="MVJ138" s="293"/>
      <c r="MVK138" s="293"/>
      <c r="MVL138" s="293"/>
      <c r="MVM138" s="293"/>
      <c r="MVN138" s="293"/>
      <c r="MVO138" s="293"/>
      <c r="MVP138" s="293"/>
      <c r="MVQ138" s="293"/>
      <c r="MVR138" s="293"/>
      <c r="MVS138" s="293"/>
      <c r="MVT138" s="293"/>
      <c r="MVU138" s="293"/>
      <c r="MVV138" s="293"/>
      <c r="MVW138" s="293"/>
      <c r="MVX138" s="293"/>
      <c r="MVY138" s="293"/>
      <c r="MVZ138" s="293"/>
      <c r="MWA138" s="293"/>
      <c r="MWB138" s="293"/>
      <c r="MWC138" s="293"/>
      <c r="MWD138" s="293"/>
      <c r="MWE138" s="293"/>
      <c r="MWF138" s="293"/>
      <c r="MWG138" s="293"/>
      <c r="MWH138" s="293"/>
      <c r="MWI138" s="293"/>
      <c r="MWJ138" s="293"/>
      <c r="MWK138" s="293"/>
      <c r="MWL138" s="293"/>
      <c r="MWM138" s="293"/>
      <c r="MWN138" s="293"/>
      <c r="MWO138" s="293"/>
      <c r="MWP138" s="293"/>
      <c r="MWQ138" s="293"/>
      <c r="MWR138" s="293"/>
      <c r="MWS138" s="293"/>
      <c r="MWT138" s="293"/>
      <c r="MWU138" s="293"/>
      <c r="MWV138" s="293"/>
      <c r="MWW138" s="293"/>
      <c r="MWX138" s="293"/>
      <c r="MWY138" s="293"/>
      <c r="MWZ138" s="293"/>
      <c r="MXA138" s="293"/>
      <c r="MXB138" s="293"/>
      <c r="MXC138" s="293"/>
      <c r="MXD138" s="293"/>
      <c r="MXE138" s="293"/>
      <c r="MXF138" s="293"/>
      <c r="MXG138" s="293"/>
      <c r="MXH138" s="293"/>
      <c r="MXI138" s="293"/>
      <c r="MXJ138" s="293"/>
      <c r="MXK138" s="293"/>
      <c r="MXL138" s="293"/>
      <c r="MXM138" s="293"/>
      <c r="MXN138" s="293"/>
      <c r="MXO138" s="293"/>
      <c r="MXP138" s="293"/>
      <c r="MXQ138" s="293"/>
      <c r="MXR138" s="293"/>
      <c r="MXS138" s="293"/>
      <c r="MXT138" s="293"/>
      <c r="MXU138" s="293"/>
      <c r="MXV138" s="293"/>
      <c r="MXW138" s="293"/>
      <c r="MXX138" s="293"/>
      <c r="MXY138" s="293"/>
      <c r="MXZ138" s="293"/>
      <c r="MYA138" s="293"/>
      <c r="MYB138" s="293"/>
      <c r="MYC138" s="293"/>
      <c r="MYD138" s="293"/>
      <c r="MYE138" s="293"/>
      <c r="MYF138" s="293"/>
      <c r="MYG138" s="293"/>
      <c r="MYH138" s="293"/>
      <c r="MYI138" s="293"/>
      <c r="MYJ138" s="293"/>
      <c r="MYK138" s="293"/>
      <c r="MYL138" s="293"/>
      <c r="MYM138" s="293"/>
      <c r="MYN138" s="293"/>
      <c r="MYO138" s="293"/>
      <c r="MYP138" s="293"/>
      <c r="MYQ138" s="293"/>
      <c r="MYR138" s="293"/>
      <c r="MYS138" s="293"/>
      <c r="MYT138" s="293"/>
      <c r="MYU138" s="293"/>
      <c r="MYV138" s="293"/>
      <c r="MYW138" s="293"/>
      <c r="MYX138" s="293"/>
      <c r="MYY138" s="293"/>
      <c r="MYZ138" s="293"/>
      <c r="MZA138" s="293"/>
      <c r="MZB138" s="293"/>
      <c r="MZC138" s="293"/>
      <c r="MZD138" s="293"/>
      <c r="MZE138" s="293"/>
      <c r="MZF138" s="293"/>
      <c r="MZG138" s="293"/>
      <c r="MZH138" s="293"/>
      <c r="MZI138" s="293"/>
      <c r="MZJ138" s="293"/>
      <c r="MZK138" s="293"/>
      <c r="MZL138" s="293"/>
      <c r="MZM138" s="293"/>
      <c r="MZN138" s="293"/>
      <c r="MZO138" s="293"/>
      <c r="MZP138" s="293"/>
      <c r="MZQ138" s="293"/>
      <c r="MZR138" s="293"/>
      <c r="MZS138" s="293"/>
      <c r="MZT138" s="293"/>
      <c r="MZU138" s="293"/>
      <c r="MZV138" s="293"/>
      <c r="MZW138" s="293"/>
      <c r="MZX138" s="293"/>
      <c r="MZY138" s="293"/>
      <c r="MZZ138" s="293"/>
      <c r="NAA138" s="293"/>
      <c r="NAB138" s="293"/>
      <c r="NAC138" s="293"/>
      <c r="NAD138" s="293"/>
      <c r="NAE138" s="293"/>
      <c r="NAF138" s="293"/>
      <c r="NAG138" s="293"/>
      <c r="NAH138" s="293"/>
      <c r="NAI138" s="293"/>
      <c r="NAJ138" s="293"/>
      <c r="NAK138" s="293"/>
      <c r="NAL138" s="293"/>
      <c r="NAM138" s="293"/>
      <c r="NAN138" s="293"/>
      <c r="NAO138" s="293"/>
      <c r="NAP138" s="293"/>
      <c r="NAQ138" s="293"/>
      <c r="NAR138" s="293"/>
      <c r="NAS138" s="293"/>
      <c r="NAT138" s="293"/>
      <c r="NAU138" s="293"/>
      <c r="NAV138" s="293"/>
      <c r="NAW138" s="293"/>
      <c r="NAX138" s="293"/>
      <c r="NAY138" s="293"/>
      <c r="NAZ138" s="293"/>
      <c r="NBA138" s="293"/>
      <c r="NBB138" s="293"/>
      <c r="NBC138" s="293"/>
      <c r="NBD138" s="293"/>
      <c r="NBE138" s="293"/>
      <c r="NBF138" s="293"/>
      <c r="NBG138" s="293"/>
      <c r="NBH138" s="293"/>
      <c r="NBI138" s="293"/>
      <c r="NBJ138" s="293"/>
      <c r="NBK138" s="293"/>
      <c r="NBL138" s="293"/>
      <c r="NBM138" s="293"/>
      <c r="NBN138" s="293"/>
      <c r="NBO138" s="293"/>
      <c r="NBP138" s="293"/>
      <c r="NBQ138" s="293"/>
      <c r="NBR138" s="293"/>
      <c r="NBS138" s="293"/>
      <c r="NBT138" s="293"/>
      <c r="NBU138" s="293"/>
      <c r="NBV138" s="293"/>
      <c r="NBW138" s="293"/>
      <c r="NBX138" s="293"/>
      <c r="NBY138" s="293"/>
      <c r="NBZ138" s="293"/>
      <c r="NCA138" s="293"/>
      <c r="NCB138" s="293"/>
      <c r="NCC138" s="293"/>
      <c r="NCD138" s="293"/>
      <c r="NCE138" s="293"/>
      <c r="NCF138" s="293"/>
      <c r="NCG138" s="293"/>
      <c r="NCH138" s="293"/>
      <c r="NCI138" s="293"/>
      <c r="NCJ138" s="293"/>
      <c r="NCK138" s="293"/>
      <c r="NCL138" s="293"/>
      <c r="NCM138" s="293"/>
      <c r="NCN138" s="293"/>
      <c r="NCO138" s="293"/>
      <c r="NCP138" s="293"/>
      <c r="NCQ138" s="293"/>
      <c r="NCR138" s="293"/>
      <c r="NCS138" s="293"/>
      <c r="NCT138" s="293"/>
      <c r="NCU138" s="293"/>
      <c r="NCV138" s="293"/>
      <c r="NCW138" s="293"/>
      <c r="NCX138" s="293"/>
      <c r="NCY138" s="293"/>
      <c r="NCZ138" s="293"/>
      <c r="NDA138" s="293"/>
      <c r="NDB138" s="293"/>
      <c r="NDC138" s="293"/>
      <c r="NDD138" s="293"/>
      <c r="NDE138" s="293"/>
      <c r="NDF138" s="293"/>
      <c r="NDG138" s="293"/>
      <c r="NDH138" s="293"/>
      <c r="NDI138" s="293"/>
      <c r="NDJ138" s="293"/>
      <c r="NDK138" s="293"/>
      <c r="NDL138" s="293"/>
      <c r="NDM138" s="293"/>
      <c r="NDN138" s="293"/>
      <c r="NDO138" s="293"/>
      <c r="NDP138" s="293"/>
      <c r="NDQ138" s="293"/>
      <c r="NDR138" s="293"/>
      <c r="NDS138" s="293"/>
      <c r="NDT138" s="293"/>
      <c r="NDU138" s="293"/>
      <c r="NDV138" s="293"/>
      <c r="NDW138" s="293"/>
      <c r="NDX138" s="293"/>
      <c r="NDY138" s="293"/>
      <c r="NDZ138" s="293"/>
      <c r="NEA138" s="293"/>
      <c r="NEB138" s="293"/>
      <c r="NEC138" s="293"/>
      <c r="NED138" s="293"/>
      <c r="NEE138" s="293"/>
      <c r="NEF138" s="293"/>
      <c r="NEG138" s="293"/>
      <c r="NEH138" s="293"/>
      <c r="NEI138" s="293"/>
      <c r="NEJ138" s="293"/>
      <c r="NEK138" s="293"/>
      <c r="NEL138" s="293"/>
      <c r="NEM138" s="293"/>
      <c r="NEN138" s="293"/>
      <c r="NEO138" s="293"/>
      <c r="NEP138" s="293"/>
      <c r="NEQ138" s="293"/>
      <c r="NER138" s="293"/>
      <c r="NES138" s="293"/>
      <c r="NET138" s="293"/>
      <c r="NEU138" s="293"/>
      <c r="NEV138" s="293"/>
      <c r="NEW138" s="293"/>
      <c r="NEX138" s="293"/>
      <c r="NEY138" s="293"/>
      <c r="NEZ138" s="293"/>
      <c r="NFA138" s="293"/>
      <c r="NFB138" s="293"/>
      <c r="NFC138" s="293"/>
      <c r="NFD138" s="293"/>
      <c r="NFE138" s="293"/>
      <c r="NFF138" s="293"/>
      <c r="NFG138" s="293"/>
      <c r="NFH138" s="293"/>
      <c r="NFI138" s="293"/>
      <c r="NFJ138" s="293"/>
      <c r="NFK138" s="293"/>
      <c r="NFL138" s="293"/>
      <c r="NFM138" s="293"/>
      <c r="NFN138" s="293"/>
      <c r="NFO138" s="293"/>
      <c r="NFP138" s="293"/>
      <c r="NFQ138" s="293"/>
      <c r="NFR138" s="293"/>
      <c r="NFS138" s="293"/>
      <c r="NFT138" s="293"/>
      <c r="NFU138" s="293"/>
      <c r="NFV138" s="293"/>
      <c r="NFW138" s="293"/>
      <c r="NFX138" s="293"/>
      <c r="NFY138" s="293"/>
      <c r="NFZ138" s="293"/>
      <c r="NGA138" s="293"/>
      <c r="NGB138" s="293"/>
      <c r="NGC138" s="293"/>
      <c r="NGD138" s="293"/>
      <c r="NGE138" s="293"/>
      <c r="NGF138" s="293"/>
      <c r="NGG138" s="293"/>
      <c r="NGH138" s="293"/>
      <c r="NGI138" s="293"/>
      <c r="NGJ138" s="293"/>
      <c r="NGK138" s="293"/>
      <c r="NGL138" s="293"/>
      <c r="NGM138" s="293"/>
      <c r="NGN138" s="293"/>
      <c r="NGO138" s="293"/>
      <c r="NGP138" s="293"/>
      <c r="NGQ138" s="293"/>
      <c r="NGR138" s="293"/>
      <c r="NGS138" s="293"/>
      <c r="NGT138" s="293"/>
      <c r="NGU138" s="293"/>
      <c r="NGV138" s="293"/>
      <c r="NGW138" s="293"/>
      <c r="NGX138" s="293"/>
      <c r="NGY138" s="293"/>
      <c r="NGZ138" s="293"/>
      <c r="NHA138" s="293"/>
      <c r="NHB138" s="293"/>
      <c r="NHC138" s="293"/>
      <c r="NHD138" s="293"/>
      <c r="NHE138" s="293"/>
      <c r="NHF138" s="293"/>
      <c r="NHG138" s="293"/>
      <c r="NHH138" s="293"/>
      <c r="NHI138" s="293"/>
      <c r="NHJ138" s="293"/>
      <c r="NHK138" s="293"/>
      <c r="NHL138" s="293"/>
      <c r="NHM138" s="293"/>
      <c r="NHN138" s="293"/>
      <c r="NHO138" s="293"/>
      <c r="NHP138" s="293"/>
      <c r="NHQ138" s="293"/>
      <c r="NHR138" s="293"/>
      <c r="NHS138" s="293"/>
      <c r="NHT138" s="293"/>
      <c r="NHU138" s="293"/>
      <c r="NHV138" s="293"/>
      <c r="NHW138" s="293"/>
      <c r="NHX138" s="293"/>
      <c r="NHY138" s="293"/>
      <c r="NHZ138" s="293"/>
      <c r="NIA138" s="293"/>
      <c r="NIB138" s="293"/>
      <c r="NIC138" s="293"/>
      <c r="NID138" s="293"/>
      <c r="NIE138" s="293"/>
      <c r="NIF138" s="293"/>
      <c r="NIG138" s="293"/>
      <c r="NIH138" s="293"/>
      <c r="NII138" s="293"/>
      <c r="NIJ138" s="293"/>
      <c r="NIK138" s="293"/>
      <c r="NIL138" s="293"/>
      <c r="NIM138" s="293"/>
      <c r="NIN138" s="293"/>
      <c r="NIO138" s="293"/>
      <c r="NIP138" s="293"/>
      <c r="NIQ138" s="293"/>
      <c r="NIR138" s="293"/>
      <c r="NIS138" s="293"/>
      <c r="NIT138" s="293"/>
      <c r="NIU138" s="293"/>
      <c r="NIV138" s="293"/>
      <c r="NIW138" s="293"/>
      <c r="NIX138" s="293"/>
      <c r="NIY138" s="293"/>
      <c r="NIZ138" s="293"/>
      <c r="NJA138" s="293"/>
      <c r="NJB138" s="293"/>
      <c r="NJC138" s="293"/>
      <c r="NJD138" s="293"/>
      <c r="NJE138" s="293"/>
      <c r="NJF138" s="293"/>
      <c r="NJG138" s="293"/>
      <c r="NJH138" s="293"/>
      <c r="NJI138" s="293"/>
      <c r="NJJ138" s="293"/>
      <c r="NJK138" s="293"/>
      <c r="NJL138" s="293"/>
      <c r="NJM138" s="293"/>
      <c r="NJN138" s="293"/>
      <c r="NJO138" s="293"/>
      <c r="NJP138" s="293"/>
      <c r="NJQ138" s="293"/>
      <c r="NJR138" s="293"/>
      <c r="NJS138" s="293"/>
      <c r="NJT138" s="293"/>
      <c r="NJU138" s="293"/>
      <c r="NJV138" s="293"/>
      <c r="NJW138" s="293"/>
      <c r="NJX138" s="293"/>
      <c r="NJY138" s="293"/>
      <c r="NJZ138" s="293"/>
      <c r="NKA138" s="293"/>
      <c r="NKB138" s="293"/>
      <c r="NKC138" s="293"/>
      <c r="NKD138" s="293"/>
      <c r="NKE138" s="293"/>
      <c r="NKF138" s="293"/>
      <c r="NKG138" s="293"/>
      <c r="NKH138" s="293"/>
      <c r="NKI138" s="293"/>
      <c r="NKJ138" s="293"/>
      <c r="NKK138" s="293"/>
      <c r="NKL138" s="293"/>
      <c r="NKM138" s="293"/>
      <c r="NKN138" s="293"/>
      <c r="NKO138" s="293"/>
      <c r="NKP138" s="293"/>
      <c r="NKQ138" s="293"/>
      <c r="NKR138" s="293"/>
      <c r="NKS138" s="293"/>
      <c r="NKT138" s="293"/>
      <c r="NKU138" s="293"/>
      <c r="NKV138" s="293"/>
      <c r="NKW138" s="293"/>
      <c r="NKX138" s="293"/>
      <c r="NKY138" s="293"/>
      <c r="NKZ138" s="293"/>
      <c r="NLA138" s="293"/>
      <c r="NLB138" s="293"/>
      <c r="NLC138" s="293"/>
      <c r="NLD138" s="293"/>
      <c r="NLE138" s="293"/>
      <c r="NLF138" s="293"/>
      <c r="NLG138" s="293"/>
      <c r="NLH138" s="293"/>
      <c r="NLI138" s="293"/>
      <c r="NLJ138" s="293"/>
      <c r="NLK138" s="293"/>
      <c r="NLL138" s="293"/>
      <c r="NLM138" s="293"/>
      <c r="NLN138" s="293"/>
      <c r="NLO138" s="293"/>
      <c r="NLP138" s="293"/>
      <c r="NLQ138" s="293"/>
      <c r="NLR138" s="293"/>
      <c r="NLS138" s="293"/>
      <c r="NLT138" s="293"/>
      <c r="NLU138" s="293"/>
      <c r="NLV138" s="293"/>
      <c r="NLW138" s="293"/>
      <c r="NLX138" s="293"/>
      <c r="NLY138" s="293"/>
      <c r="NLZ138" s="293"/>
      <c r="NMA138" s="293"/>
      <c r="NMB138" s="293"/>
      <c r="NMC138" s="293"/>
      <c r="NMD138" s="293"/>
      <c r="NME138" s="293"/>
      <c r="NMF138" s="293"/>
      <c r="NMG138" s="293"/>
      <c r="NMH138" s="293"/>
      <c r="NMI138" s="293"/>
      <c r="NMJ138" s="293"/>
      <c r="NMK138" s="293"/>
      <c r="NML138" s="293"/>
      <c r="NMM138" s="293"/>
      <c r="NMN138" s="293"/>
      <c r="NMO138" s="293"/>
      <c r="NMP138" s="293"/>
      <c r="NMQ138" s="293"/>
      <c r="NMR138" s="293"/>
      <c r="NMS138" s="293"/>
      <c r="NMT138" s="293"/>
      <c r="NMU138" s="293"/>
      <c r="NMV138" s="293"/>
      <c r="NMW138" s="293"/>
      <c r="NMX138" s="293"/>
      <c r="NMY138" s="293"/>
      <c r="NMZ138" s="293"/>
      <c r="NNA138" s="293"/>
      <c r="NNB138" s="293"/>
      <c r="NNC138" s="293"/>
      <c r="NND138" s="293"/>
      <c r="NNE138" s="293"/>
      <c r="NNF138" s="293"/>
      <c r="NNG138" s="293"/>
      <c r="NNH138" s="293"/>
      <c r="NNI138" s="293"/>
      <c r="NNJ138" s="293"/>
      <c r="NNK138" s="293"/>
      <c r="NNL138" s="293"/>
      <c r="NNM138" s="293"/>
      <c r="NNN138" s="293"/>
      <c r="NNO138" s="293"/>
      <c r="NNP138" s="293"/>
      <c r="NNQ138" s="293"/>
      <c r="NNR138" s="293"/>
      <c r="NNS138" s="293"/>
      <c r="NNT138" s="293"/>
      <c r="NNU138" s="293"/>
      <c r="NNV138" s="293"/>
      <c r="NNW138" s="293"/>
      <c r="NNX138" s="293"/>
      <c r="NNY138" s="293"/>
      <c r="NNZ138" s="293"/>
      <c r="NOA138" s="293"/>
      <c r="NOB138" s="293"/>
      <c r="NOC138" s="293"/>
      <c r="NOD138" s="293"/>
      <c r="NOE138" s="293"/>
      <c r="NOF138" s="293"/>
      <c r="NOG138" s="293"/>
      <c r="NOH138" s="293"/>
      <c r="NOI138" s="293"/>
      <c r="NOJ138" s="293"/>
      <c r="NOK138" s="293"/>
      <c r="NOL138" s="293"/>
      <c r="NOM138" s="293"/>
      <c r="NON138" s="293"/>
      <c r="NOO138" s="293"/>
      <c r="NOP138" s="293"/>
      <c r="NOQ138" s="293"/>
      <c r="NOR138" s="293"/>
      <c r="NOS138" s="293"/>
      <c r="NOT138" s="293"/>
      <c r="NOU138" s="293"/>
      <c r="NOV138" s="293"/>
      <c r="NOW138" s="293"/>
      <c r="NOX138" s="293"/>
      <c r="NOY138" s="293"/>
      <c r="NOZ138" s="293"/>
      <c r="NPA138" s="293"/>
      <c r="NPB138" s="293"/>
      <c r="NPC138" s="293"/>
      <c r="NPD138" s="293"/>
      <c r="NPE138" s="293"/>
      <c r="NPF138" s="293"/>
      <c r="NPG138" s="293"/>
      <c r="NPH138" s="293"/>
      <c r="NPI138" s="293"/>
      <c r="NPJ138" s="293"/>
      <c r="NPK138" s="293"/>
      <c r="NPL138" s="293"/>
      <c r="NPM138" s="293"/>
      <c r="NPN138" s="293"/>
      <c r="NPO138" s="293"/>
      <c r="NPP138" s="293"/>
      <c r="NPQ138" s="293"/>
      <c r="NPR138" s="293"/>
      <c r="NPS138" s="293"/>
      <c r="NPT138" s="293"/>
      <c r="NPU138" s="293"/>
      <c r="NPV138" s="293"/>
      <c r="NPW138" s="293"/>
      <c r="NPX138" s="293"/>
      <c r="NPY138" s="293"/>
      <c r="NPZ138" s="293"/>
      <c r="NQA138" s="293"/>
      <c r="NQB138" s="293"/>
      <c r="NQC138" s="293"/>
      <c r="NQD138" s="293"/>
      <c r="NQE138" s="293"/>
      <c r="NQF138" s="293"/>
      <c r="NQG138" s="293"/>
      <c r="NQH138" s="293"/>
      <c r="NQI138" s="293"/>
      <c r="NQJ138" s="293"/>
      <c r="NQK138" s="293"/>
      <c r="NQL138" s="293"/>
      <c r="NQM138" s="293"/>
      <c r="NQN138" s="293"/>
      <c r="NQO138" s="293"/>
      <c r="NQP138" s="293"/>
      <c r="NQQ138" s="293"/>
      <c r="NQR138" s="293"/>
      <c r="NQS138" s="293"/>
      <c r="NQT138" s="293"/>
      <c r="NQU138" s="293"/>
      <c r="NQV138" s="293"/>
      <c r="NQW138" s="293"/>
      <c r="NQX138" s="293"/>
      <c r="NQY138" s="293"/>
      <c r="NQZ138" s="293"/>
      <c r="NRA138" s="293"/>
      <c r="NRB138" s="293"/>
      <c r="NRC138" s="293"/>
      <c r="NRD138" s="293"/>
      <c r="NRE138" s="293"/>
      <c r="NRF138" s="293"/>
      <c r="NRG138" s="293"/>
      <c r="NRH138" s="293"/>
      <c r="NRI138" s="293"/>
      <c r="NRJ138" s="293"/>
      <c r="NRK138" s="293"/>
      <c r="NRL138" s="293"/>
      <c r="NRM138" s="293"/>
      <c r="NRN138" s="293"/>
      <c r="NRO138" s="293"/>
      <c r="NRP138" s="293"/>
      <c r="NRQ138" s="293"/>
      <c r="NRR138" s="293"/>
      <c r="NRS138" s="293"/>
      <c r="NRT138" s="293"/>
      <c r="NRU138" s="293"/>
      <c r="NRV138" s="293"/>
      <c r="NRW138" s="293"/>
      <c r="NRX138" s="293"/>
      <c r="NRY138" s="293"/>
      <c r="NRZ138" s="293"/>
      <c r="NSA138" s="293"/>
      <c r="NSB138" s="293"/>
      <c r="NSC138" s="293"/>
      <c r="NSD138" s="293"/>
      <c r="NSE138" s="293"/>
      <c r="NSF138" s="293"/>
      <c r="NSG138" s="293"/>
      <c r="NSH138" s="293"/>
      <c r="NSI138" s="293"/>
      <c r="NSJ138" s="293"/>
      <c r="NSK138" s="293"/>
      <c r="NSL138" s="293"/>
      <c r="NSM138" s="293"/>
      <c r="NSN138" s="293"/>
      <c r="NSO138" s="293"/>
      <c r="NSP138" s="293"/>
      <c r="NSQ138" s="293"/>
      <c r="NSR138" s="293"/>
      <c r="NSS138" s="293"/>
      <c r="NST138" s="293"/>
      <c r="NSU138" s="293"/>
      <c r="NSV138" s="293"/>
      <c r="NSW138" s="293"/>
      <c r="NSX138" s="293"/>
      <c r="NSY138" s="293"/>
      <c r="NSZ138" s="293"/>
      <c r="NTA138" s="293"/>
      <c r="NTB138" s="293"/>
      <c r="NTC138" s="293"/>
      <c r="NTD138" s="293"/>
      <c r="NTE138" s="293"/>
      <c r="NTF138" s="293"/>
      <c r="NTG138" s="293"/>
      <c r="NTH138" s="293"/>
      <c r="NTI138" s="293"/>
      <c r="NTJ138" s="293"/>
      <c r="NTK138" s="293"/>
      <c r="NTL138" s="293"/>
      <c r="NTM138" s="293"/>
      <c r="NTN138" s="293"/>
      <c r="NTO138" s="293"/>
      <c r="NTP138" s="293"/>
      <c r="NTQ138" s="293"/>
      <c r="NTR138" s="293"/>
      <c r="NTS138" s="293"/>
      <c r="NTT138" s="293"/>
      <c r="NTU138" s="293"/>
      <c r="NTV138" s="293"/>
      <c r="NTW138" s="293"/>
      <c r="NTX138" s="293"/>
      <c r="NTY138" s="293"/>
      <c r="NTZ138" s="293"/>
      <c r="NUA138" s="293"/>
      <c r="NUB138" s="293"/>
      <c r="NUC138" s="293"/>
      <c r="NUD138" s="293"/>
      <c r="NUE138" s="293"/>
      <c r="NUF138" s="293"/>
      <c r="NUG138" s="293"/>
      <c r="NUH138" s="293"/>
      <c r="NUI138" s="293"/>
      <c r="NUJ138" s="293"/>
      <c r="NUK138" s="293"/>
      <c r="NUL138" s="293"/>
      <c r="NUM138" s="293"/>
      <c r="NUN138" s="293"/>
      <c r="NUO138" s="293"/>
      <c r="NUP138" s="293"/>
      <c r="NUQ138" s="293"/>
      <c r="NUR138" s="293"/>
      <c r="NUS138" s="293"/>
      <c r="NUT138" s="293"/>
      <c r="NUU138" s="293"/>
      <c r="NUV138" s="293"/>
      <c r="NUW138" s="293"/>
      <c r="NUX138" s="293"/>
      <c r="NUY138" s="293"/>
      <c r="NUZ138" s="293"/>
      <c r="NVA138" s="293"/>
      <c r="NVB138" s="293"/>
      <c r="NVC138" s="293"/>
      <c r="NVD138" s="293"/>
      <c r="NVE138" s="293"/>
      <c r="NVF138" s="293"/>
      <c r="NVG138" s="293"/>
      <c r="NVH138" s="293"/>
      <c r="NVI138" s="293"/>
      <c r="NVJ138" s="293"/>
      <c r="NVK138" s="293"/>
      <c r="NVL138" s="293"/>
      <c r="NVM138" s="293"/>
      <c r="NVN138" s="293"/>
      <c r="NVO138" s="293"/>
      <c r="NVP138" s="293"/>
      <c r="NVQ138" s="293"/>
      <c r="NVR138" s="293"/>
      <c r="NVS138" s="293"/>
      <c r="NVT138" s="293"/>
      <c r="NVU138" s="293"/>
      <c r="NVV138" s="293"/>
      <c r="NVW138" s="293"/>
      <c r="NVX138" s="293"/>
      <c r="NVY138" s="293"/>
      <c r="NVZ138" s="293"/>
      <c r="NWA138" s="293"/>
      <c r="NWB138" s="293"/>
      <c r="NWC138" s="293"/>
      <c r="NWD138" s="293"/>
      <c r="NWE138" s="293"/>
      <c r="NWF138" s="293"/>
      <c r="NWG138" s="293"/>
      <c r="NWH138" s="293"/>
      <c r="NWI138" s="293"/>
      <c r="NWJ138" s="293"/>
      <c r="NWK138" s="293"/>
      <c r="NWL138" s="293"/>
      <c r="NWM138" s="293"/>
      <c r="NWN138" s="293"/>
      <c r="NWO138" s="293"/>
      <c r="NWP138" s="293"/>
      <c r="NWQ138" s="293"/>
      <c r="NWR138" s="293"/>
      <c r="NWS138" s="293"/>
      <c r="NWT138" s="293"/>
      <c r="NWU138" s="293"/>
      <c r="NWV138" s="293"/>
      <c r="NWW138" s="293"/>
      <c r="NWX138" s="293"/>
      <c r="NWY138" s="293"/>
      <c r="NWZ138" s="293"/>
      <c r="NXA138" s="293"/>
      <c r="NXB138" s="293"/>
      <c r="NXC138" s="293"/>
      <c r="NXD138" s="293"/>
      <c r="NXE138" s="293"/>
      <c r="NXF138" s="293"/>
      <c r="NXG138" s="293"/>
      <c r="NXH138" s="293"/>
      <c r="NXI138" s="293"/>
      <c r="NXJ138" s="293"/>
      <c r="NXK138" s="293"/>
      <c r="NXL138" s="293"/>
      <c r="NXM138" s="293"/>
      <c r="NXN138" s="293"/>
      <c r="NXO138" s="293"/>
      <c r="NXP138" s="293"/>
      <c r="NXQ138" s="293"/>
      <c r="NXR138" s="293"/>
      <c r="NXS138" s="293"/>
      <c r="NXT138" s="293"/>
      <c r="NXU138" s="293"/>
      <c r="NXV138" s="293"/>
      <c r="NXW138" s="293"/>
      <c r="NXX138" s="293"/>
      <c r="NXY138" s="293"/>
      <c r="NXZ138" s="293"/>
      <c r="NYA138" s="293"/>
      <c r="NYB138" s="293"/>
      <c r="NYC138" s="293"/>
      <c r="NYD138" s="293"/>
      <c r="NYE138" s="293"/>
      <c r="NYF138" s="293"/>
      <c r="NYG138" s="293"/>
      <c r="NYH138" s="293"/>
      <c r="NYI138" s="293"/>
      <c r="NYJ138" s="293"/>
      <c r="NYK138" s="293"/>
      <c r="NYL138" s="293"/>
      <c r="NYM138" s="293"/>
      <c r="NYN138" s="293"/>
      <c r="NYO138" s="293"/>
      <c r="NYP138" s="293"/>
      <c r="NYQ138" s="293"/>
      <c r="NYR138" s="293"/>
      <c r="NYS138" s="293"/>
      <c r="NYT138" s="293"/>
      <c r="NYU138" s="293"/>
      <c r="NYV138" s="293"/>
      <c r="NYW138" s="293"/>
      <c r="NYX138" s="293"/>
      <c r="NYY138" s="293"/>
      <c r="NYZ138" s="293"/>
      <c r="NZA138" s="293"/>
      <c r="NZB138" s="293"/>
      <c r="NZC138" s="293"/>
      <c r="NZD138" s="293"/>
      <c r="NZE138" s="293"/>
      <c r="NZF138" s="293"/>
      <c r="NZG138" s="293"/>
      <c r="NZH138" s="293"/>
      <c r="NZI138" s="293"/>
      <c r="NZJ138" s="293"/>
      <c r="NZK138" s="293"/>
      <c r="NZL138" s="293"/>
      <c r="NZM138" s="293"/>
      <c r="NZN138" s="293"/>
      <c r="NZO138" s="293"/>
      <c r="NZP138" s="293"/>
      <c r="NZQ138" s="293"/>
      <c r="NZR138" s="293"/>
      <c r="NZS138" s="293"/>
      <c r="NZT138" s="293"/>
      <c r="NZU138" s="293"/>
      <c r="NZV138" s="293"/>
      <c r="NZW138" s="293"/>
      <c r="NZX138" s="293"/>
      <c r="NZY138" s="293"/>
      <c r="NZZ138" s="293"/>
      <c r="OAA138" s="293"/>
      <c r="OAB138" s="293"/>
      <c r="OAC138" s="293"/>
      <c r="OAD138" s="293"/>
      <c r="OAE138" s="293"/>
      <c r="OAF138" s="293"/>
      <c r="OAG138" s="293"/>
      <c r="OAH138" s="293"/>
      <c r="OAI138" s="293"/>
      <c r="OAJ138" s="293"/>
      <c r="OAK138" s="293"/>
      <c r="OAL138" s="293"/>
      <c r="OAM138" s="293"/>
      <c r="OAN138" s="293"/>
      <c r="OAO138" s="293"/>
      <c r="OAP138" s="293"/>
      <c r="OAQ138" s="293"/>
      <c r="OAR138" s="293"/>
      <c r="OAS138" s="293"/>
      <c r="OAT138" s="293"/>
      <c r="OAU138" s="293"/>
      <c r="OAV138" s="293"/>
      <c r="OAW138" s="293"/>
      <c r="OAX138" s="293"/>
      <c r="OAY138" s="293"/>
      <c r="OAZ138" s="293"/>
      <c r="OBA138" s="293"/>
      <c r="OBB138" s="293"/>
      <c r="OBC138" s="293"/>
      <c r="OBD138" s="293"/>
      <c r="OBE138" s="293"/>
      <c r="OBF138" s="293"/>
      <c r="OBG138" s="293"/>
      <c r="OBH138" s="293"/>
      <c r="OBI138" s="293"/>
      <c r="OBJ138" s="293"/>
      <c r="OBK138" s="293"/>
      <c r="OBL138" s="293"/>
      <c r="OBM138" s="293"/>
      <c r="OBN138" s="293"/>
      <c r="OBO138" s="293"/>
      <c r="OBP138" s="293"/>
      <c r="OBQ138" s="293"/>
      <c r="OBR138" s="293"/>
      <c r="OBS138" s="293"/>
      <c r="OBT138" s="293"/>
      <c r="OBU138" s="293"/>
      <c r="OBV138" s="293"/>
      <c r="OBW138" s="293"/>
      <c r="OBX138" s="293"/>
      <c r="OBY138" s="293"/>
      <c r="OBZ138" s="293"/>
      <c r="OCA138" s="293"/>
      <c r="OCB138" s="293"/>
      <c r="OCC138" s="293"/>
      <c r="OCD138" s="293"/>
      <c r="OCE138" s="293"/>
      <c r="OCF138" s="293"/>
      <c r="OCG138" s="293"/>
      <c r="OCH138" s="293"/>
      <c r="OCI138" s="293"/>
      <c r="OCJ138" s="293"/>
      <c r="OCK138" s="293"/>
      <c r="OCL138" s="293"/>
      <c r="OCM138" s="293"/>
      <c r="OCN138" s="293"/>
      <c r="OCO138" s="293"/>
      <c r="OCP138" s="293"/>
      <c r="OCQ138" s="293"/>
      <c r="OCR138" s="293"/>
      <c r="OCS138" s="293"/>
      <c r="OCT138" s="293"/>
      <c r="OCU138" s="293"/>
      <c r="OCV138" s="293"/>
      <c r="OCW138" s="293"/>
      <c r="OCX138" s="293"/>
      <c r="OCY138" s="293"/>
      <c r="OCZ138" s="293"/>
      <c r="ODA138" s="293"/>
      <c r="ODB138" s="293"/>
      <c r="ODC138" s="293"/>
      <c r="ODD138" s="293"/>
      <c r="ODE138" s="293"/>
      <c r="ODF138" s="293"/>
      <c r="ODG138" s="293"/>
      <c r="ODH138" s="293"/>
      <c r="ODI138" s="293"/>
      <c r="ODJ138" s="293"/>
      <c r="ODK138" s="293"/>
      <c r="ODL138" s="293"/>
      <c r="ODM138" s="293"/>
      <c r="ODN138" s="293"/>
      <c r="ODO138" s="293"/>
      <c r="ODP138" s="293"/>
      <c r="ODQ138" s="293"/>
      <c r="ODR138" s="293"/>
      <c r="ODS138" s="293"/>
      <c r="ODT138" s="293"/>
      <c r="ODU138" s="293"/>
      <c r="ODV138" s="293"/>
      <c r="ODW138" s="293"/>
      <c r="ODX138" s="293"/>
      <c r="ODY138" s="293"/>
      <c r="ODZ138" s="293"/>
      <c r="OEA138" s="293"/>
      <c r="OEB138" s="293"/>
      <c r="OEC138" s="293"/>
      <c r="OED138" s="293"/>
      <c r="OEE138" s="293"/>
      <c r="OEF138" s="293"/>
      <c r="OEG138" s="293"/>
      <c r="OEH138" s="293"/>
      <c r="OEI138" s="293"/>
      <c r="OEJ138" s="293"/>
      <c r="OEK138" s="293"/>
      <c r="OEL138" s="293"/>
      <c r="OEM138" s="293"/>
      <c r="OEN138" s="293"/>
      <c r="OEO138" s="293"/>
      <c r="OEP138" s="293"/>
      <c r="OEQ138" s="293"/>
      <c r="OER138" s="293"/>
      <c r="OES138" s="293"/>
      <c r="OET138" s="293"/>
      <c r="OEU138" s="293"/>
      <c r="OEV138" s="293"/>
      <c r="OEW138" s="293"/>
      <c r="OEX138" s="293"/>
      <c r="OEY138" s="293"/>
      <c r="OEZ138" s="293"/>
      <c r="OFA138" s="293"/>
      <c r="OFB138" s="293"/>
      <c r="OFC138" s="293"/>
      <c r="OFD138" s="293"/>
      <c r="OFE138" s="293"/>
      <c r="OFF138" s="293"/>
      <c r="OFG138" s="293"/>
      <c r="OFH138" s="293"/>
      <c r="OFI138" s="293"/>
      <c r="OFJ138" s="293"/>
      <c r="OFK138" s="293"/>
      <c r="OFL138" s="293"/>
      <c r="OFM138" s="293"/>
      <c r="OFN138" s="293"/>
      <c r="OFO138" s="293"/>
      <c r="OFP138" s="293"/>
      <c r="OFQ138" s="293"/>
      <c r="OFR138" s="293"/>
      <c r="OFS138" s="293"/>
      <c r="OFT138" s="293"/>
      <c r="OFU138" s="293"/>
      <c r="OFV138" s="293"/>
      <c r="OFW138" s="293"/>
      <c r="OFX138" s="293"/>
      <c r="OFY138" s="293"/>
      <c r="OFZ138" s="293"/>
      <c r="OGA138" s="293"/>
      <c r="OGB138" s="293"/>
      <c r="OGC138" s="293"/>
      <c r="OGD138" s="293"/>
      <c r="OGE138" s="293"/>
      <c r="OGF138" s="293"/>
      <c r="OGG138" s="293"/>
      <c r="OGH138" s="293"/>
      <c r="OGI138" s="293"/>
      <c r="OGJ138" s="293"/>
      <c r="OGK138" s="293"/>
      <c r="OGL138" s="293"/>
      <c r="OGM138" s="293"/>
      <c r="OGN138" s="293"/>
      <c r="OGO138" s="293"/>
      <c r="OGP138" s="293"/>
      <c r="OGQ138" s="293"/>
      <c r="OGR138" s="293"/>
      <c r="OGS138" s="293"/>
      <c r="OGT138" s="293"/>
      <c r="OGU138" s="293"/>
      <c r="OGV138" s="293"/>
      <c r="OGW138" s="293"/>
      <c r="OGX138" s="293"/>
      <c r="OGY138" s="293"/>
      <c r="OGZ138" s="293"/>
      <c r="OHA138" s="293"/>
      <c r="OHB138" s="293"/>
      <c r="OHC138" s="293"/>
      <c r="OHD138" s="293"/>
      <c r="OHE138" s="293"/>
      <c r="OHF138" s="293"/>
      <c r="OHG138" s="293"/>
      <c r="OHH138" s="293"/>
      <c r="OHI138" s="293"/>
      <c r="OHJ138" s="293"/>
      <c r="OHK138" s="293"/>
      <c r="OHL138" s="293"/>
      <c r="OHM138" s="293"/>
      <c r="OHN138" s="293"/>
      <c r="OHO138" s="293"/>
      <c r="OHP138" s="293"/>
      <c r="OHQ138" s="293"/>
      <c r="OHR138" s="293"/>
      <c r="OHS138" s="293"/>
      <c r="OHT138" s="293"/>
      <c r="OHU138" s="293"/>
      <c r="OHV138" s="293"/>
      <c r="OHW138" s="293"/>
      <c r="OHX138" s="293"/>
      <c r="OHY138" s="293"/>
      <c r="OHZ138" s="293"/>
      <c r="OIA138" s="293"/>
      <c r="OIB138" s="293"/>
      <c r="OIC138" s="293"/>
      <c r="OID138" s="293"/>
      <c r="OIE138" s="293"/>
      <c r="OIF138" s="293"/>
      <c r="OIG138" s="293"/>
      <c r="OIH138" s="293"/>
      <c r="OII138" s="293"/>
      <c r="OIJ138" s="293"/>
      <c r="OIK138" s="293"/>
      <c r="OIL138" s="293"/>
      <c r="OIM138" s="293"/>
      <c r="OIN138" s="293"/>
      <c r="OIO138" s="293"/>
      <c r="OIP138" s="293"/>
      <c r="OIQ138" s="293"/>
      <c r="OIR138" s="293"/>
      <c r="OIS138" s="293"/>
      <c r="OIT138" s="293"/>
      <c r="OIU138" s="293"/>
      <c r="OIV138" s="293"/>
      <c r="OIW138" s="293"/>
      <c r="OIX138" s="293"/>
      <c r="OIY138" s="293"/>
      <c r="OIZ138" s="293"/>
      <c r="OJA138" s="293"/>
      <c r="OJB138" s="293"/>
      <c r="OJC138" s="293"/>
      <c r="OJD138" s="293"/>
      <c r="OJE138" s="293"/>
      <c r="OJF138" s="293"/>
      <c r="OJG138" s="293"/>
      <c r="OJH138" s="293"/>
      <c r="OJI138" s="293"/>
      <c r="OJJ138" s="293"/>
      <c r="OJK138" s="293"/>
      <c r="OJL138" s="293"/>
      <c r="OJM138" s="293"/>
      <c r="OJN138" s="293"/>
      <c r="OJO138" s="293"/>
      <c r="OJP138" s="293"/>
      <c r="OJQ138" s="293"/>
      <c r="OJR138" s="293"/>
      <c r="OJS138" s="293"/>
      <c r="OJT138" s="293"/>
      <c r="OJU138" s="293"/>
      <c r="OJV138" s="293"/>
      <c r="OJW138" s="293"/>
      <c r="OJX138" s="293"/>
      <c r="OJY138" s="293"/>
      <c r="OJZ138" s="293"/>
      <c r="OKA138" s="293"/>
      <c r="OKB138" s="293"/>
      <c r="OKC138" s="293"/>
      <c r="OKD138" s="293"/>
      <c r="OKE138" s="293"/>
      <c r="OKF138" s="293"/>
      <c r="OKG138" s="293"/>
      <c r="OKH138" s="293"/>
      <c r="OKI138" s="293"/>
      <c r="OKJ138" s="293"/>
      <c r="OKK138" s="293"/>
      <c r="OKL138" s="293"/>
      <c r="OKM138" s="293"/>
      <c r="OKN138" s="293"/>
      <c r="OKO138" s="293"/>
      <c r="OKP138" s="293"/>
      <c r="OKQ138" s="293"/>
      <c r="OKR138" s="293"/>
      <c r="OKS138" s="293"/>
      <c r="OKT138" s="293"/>
      <c r="OKU138" s="293"/>
      <c r="OKV138" s="293"/>
      <c r="OKW138" s="293"/>
      <c r="OKX138" s="293"/>
      <c r="OKY138" s="293"/>
      <c r="OKZ138" s="293"/>
      <c r="OLA138" s="293"/>
      <c r="OLB138" s="293"/>
      <c r="OLC138" s="293"/>
      <c r="OLD138" s="293"/>
      <c r="OLE138" s="293"/>
      <c r="OLF138" s="293"/>
      <c r="OLG138" s="293"/>
      <c r="OLH138" s="293"/>
      <c r="OLI138" s="293"/>
      <c r="OLJ138" s="293"/>
      <c r="OLK138" s="293"/>
      <c r="OLL138" s="293"/>
      <c r="OLM138" s="293"/>
      <c r="OLN138" s="293"/>
      <c r="OLO138" s="293"/>
      <c r="OLP138" s="293"/>
      <c r="OLQ138" s="293"/>
      <c r="OLR138" s="293"/>
      <c r="OLS138" s="293"/>
      <c r="OLT138" s="293"/>
      <c r="OLU138" s="293"/>
      <c r="OLV138" s="293"/>
      <c r="OLW138" s="293"/>
      <c r="OLX138" s="293"/>
      <c r="OLY138" s="293"/>
      <c r="OLZ138" s="293"/>
      <c r="OMA138" s="293"/>
      <c r="OMB138" s="293"/>
      <c r="OMC138" s="293"/>
      <c r="OMD138" s="293"/>
      <c r="OME138" s="293"/>
      <c r="OMF138" s="293"/>
      <c r="OMG138" s="293"/>
      <c r="OMH138" s="293"/>
      <c r="OMI138" s="293"/>
      <c r="OMJ138" s="293"/>
      <c r="OMK138" s="293"/>
      <c r="OML138" s="293"/>
      <c r="OMM138" s="293"/>
      <c r="OMN138" s="293"/>
      <c r="OMO138" s="293"/>
      <c r="OMP138" s="293"/>
      <c r="OMQ138" s="293"/>
      <c r="OMR138" s="293"/>
      <c r="OMS138" s="293"/>
      <c r="OMT138" s="293"/>
      <c r="OMU138" s="293"/>
      <c r="OMV138" s="293"/>
      <c r="OMW138" s="293"/>
      <c r="OMX138" s="293"/>
      <c r="OMY138" s="293"/>
      <c r="OMZ138" s="293"/>
      <c r="ONA138" s="293"/>
      <c r="ONB138" s="293"/>
      <c r="ONC138" s="293"/>
      <c r="OND138" s="293"/>
      <c r="ONE138" s="293"/>
      <c r="ONF138" s="293"/>
      <c r="ONG138" s="293"/>
      <c r="ONH138" s="293"/>
      <c r="ONI138" s="293"/>
      <c r="ONJ138" s="293"/>
      <c r="ONK138" s="293"/>
      <c r="ONL138" s="293"/>
      <c r="ONM138" s="293"/>
      <c r="ONN138" s="293"/>
      <c r="ONO138" s="293"/>
      <c r="ONP138" s="293"/>
      <c r="ONQ138" s="293"/>
      <c r="ONR138" s="293"/>
      <c r="ONS138" s="293"/>
      <c r="ONT138" s="293"/>
      <c r="ONU138" s="293"/>
      <c r="ONV138" s="293"/>
      <c r="ONW138" s="293"/>
      <c r="ONX138" s="293"/>
      <c r="ONY138" s="293"/>
      <c r="ONZ138" s="293"/>
      <c r="OOA138" s="293"/>
      <c r="OOB138" s="293"/>
      <c r="OOC138" s="293"/>
      <c r="OOD138" s="293"/>
      <c r="OOE138" s="293"/>
      <c r="OOF138" s="293"/>
      <c r="OOG138" s="293"/>
      <c r="OOH138" s="293"/>
      <c r="OOI138" s="293"/>
      <c r="OOJ138" s="293"/>
      <c r="OOK138" s="293"/>
      <c r="OOL138" s="293"/>
      <c r="OOM138" s="293"/>
      <c r="OON138" s="293"/>
      <c r="OOO138" s="293"/>
      <c r="OOP138" s="293"/>
      <c r="OOQ138" s="293"/>
      <c r="OOR138" s="293"/>
      <c r="OOS138" s="293"/>
      <c r="OOT138" s="293"/>
      <c r="OOU138" s="293"/>
      <c r="OOV138" s="293"/>
      <c r="OOW138" s="293"/>
      <c r="OOX138" s="293"/>
      <c r="OOY138" s="293"/>
      <c r="OOZ138" s="293"/>
      <c r="OPA138" s="293"/>
      <c r="OPB138" s="293"/>
      <c r="OPC138" s="293"/>
      <c r="OPD138" s="293"/>
      <c r="OPE138" s="293"/>
      <c r="OPF138" s="293"/>
      <c r="OPG138" s="293"/>
      <c r="OPH138" s="293"/>
      <c r="OPI138" s="293"/>
      <c r="OPJ138" s="293"/>
      <c r="OPK138" s="293"/>
      <c r="OPL138" s="293"/>
      <c r="OPM138" s="293"/>
      <c r="OPN138" s="293"/>
      <c r="OPO138" s="293"/>
      <c r="OPP138" s="293"/>
      <c r="OPQ138" s="293"/>
      <c r="OPR138" s="293"/>
      <c r="OPS138" s="293"/>
      <c r="OPT138" s="293"/>
      <c r="OPU138" s="293"/>
      <c r="OPV138" s="293"/>
      <c r="OPW138" s="293"/>
      <c r="OPX138" s="293"/>
      <c r="OPY138" s="293"/>
      <c r="OPZ138" s="293"/>
      <c r="OQA138" s="293"/>
      <c r="OQB138" s="293"/>
      <c r="OQC138" s="293"/>
      <c r="OQD138" s="293"/>
      <c r="OQE138" s="293"/>
      <c r="OQF138" s="293"/>
      <c r="OQG138" s="293"/>
      <c r="OQH138" s="293"/>
      <c r="OQI138" s="293"/>
      <c r="OQJ138" s="293"/>
      <c r="OQK138" s="293"/>
      <c r="OQL138" s="293"/>
      <c r="OQM138" s="293"/>
      <c r="OQN138" s="293"/>
      <c r="OQO138" s="293"/>
      <c r="OQP138" s="293"/>
      <c r="OQQ138" s="293"/>
      <c r="OQR138" s="293"/>
      <c r="OQS138" s="293"/>
      <c r="OQT138" s="293"/>
      <c r="OQU138" s="293"/>
      <c r="OQV138" s="293"/>
      <c r="OQW138" s="293"/>
      <c r="OQX138" s="293"/>
      <c r="OQY138" s="293"/>
      <c r="OQZ138" s="293"/>
      <c r="ORA138" s="293"/>
      <c r="ORB138" s="293"/>
      <c r="ORC138" s="293"/>
      <c r="ORD138" s="293"/>
      <c r="ORE138" s="293"/>
      <c r="ORF138" s="293"/>
      <c r="ORG138" s="293"/>
      <c r="ORH138" s="293"/>
      <c r="ORI138" s="293"/>
      <c r="ORJ138" s="293"/>
      <c r="ORK138" s="293"/>
      <c r="ORL138" s="293"/>
      <c r="ORM138" s="293"/>
      <c r="ORN138" s="293"/>
      <c r="ORO138" s="293"/>
      <c r="ORP138" s="293"/>
      <c r="ORQ138" s="293"/>
      <c r="ORR138" s="293"/>
      <c r="ORS138" s="293"/>
      <c r="ORT138" s="293"/>
      <c r="ORU138" s="293"/>
      <c r="ORV138" s="293"/>
      <c r="ORW138" s="293"/>
      <c r="ORX138" s="293"/>
      <c r="ORY138" s="293"/>
      <c r="ORZ138" s="293"/>
      <c r="OSA138" s="293"/>
      <c r="OSB138" s="293"/>
      <c r="OSC138" s="293"/>
      <c r="OSD138" s="293"/>
      <c r="OSE138" s="293"/>
      <c r="OSF138" s="293"/>
      <c r="OSG138" s="293"/>
      <c r="OSH138" s="293"/>
      <c r="OSI138" s="293"/>
      <c r="OSJ138" s="293"/>
      <c r="OSK138" s="293"/>
      <c r="OSL138" s="293"/>
      <c r="OSM138" s="293"/>
      <c r="OSN138" s="293"/>
      <c r="OSO138" s="293"/>
      <c r="OSP138" s="293"/>
      <c r="OSQ138" s="293"/>
      <c r="OSR138" s="293"/>
      <c r="OSS138" s="293"/>
      <c r="OST138" s="293"/>
      <c r="OSU138" s="293"/>
      <c r="OSV138" s="293"/>
      <c r="OSW138" s="293"/>
      <c r="OSX138" s="293"/>
      <c r="OSY138" s="293"/>
      <c r="OSZ138" s="293"/>
      <c r="OTA138" s="293"/>
      <c r="OTB138" s="293"/>
      <c r="OTC138" s="293"/>
      <c r="OTD138" s="293"/>
      <c r="OTE138" s="293"/>
      <c r="OTF138" s="293"/>
      <c r="OTG138" s="293"/>
      <c r="OTH138" s="293"/>
      <c r="OTI138" s="293"/>
      <c r="OTJ138" s="293"/>
      <c r="OTK138" s="293"/>
      <c r="OTL138" s="293"/>
      <c r="OTM138" s="293"/>
      <c r="OTN138" s="293"/>
      <c r="OTO138" s="293"/>
      <c r="OTP138" s="293"/>
      <c r="OTQ138" s="293"/>
      <c r="OTR138" s="293"/>
      <c r="OTS138" s="293"/>
      <c r="OTT138" s="293"/>
      <c r="OTU138" s="293"/>
      <c r="OTV138" s="293"/>
      <c r="OTW138" s="293"/>
      <c r="OTX138" s="293"/>
      <c r="OTY138" s="293"/>
      <c r="OTZ138" s="293"/>
      <c r="OUA138" s="293"/>
      <c r="OUB138" s="293"/>
      <c r="OUC138" s="293"/>
      <c r="OUD138" s="293"/>
      <c r="OUE138" s="293"/>
      <c r="OUF138" s="293"/>
      <c r="OUG138" s="293"/>
      <c r="OUH138" s="293"/>
      <c r="OUI138" s="293"/>
      <c r="OUJ138" s="293"/>
      <c r="OUK138" s="293"/>
      <c r="OUL138" s="293"/>
      <c r="OUM138" s="293"/>
      <c r="OUN138" s="293"/>
      <c r="OUO138" s="293"/>
      <c r="OUP138" s="293"/>
      <c r="OUQ138" s="293"/>
      <c r="OUR138" s="293"/>
      <c r="OUS138" s="293"/>
      <c r="OUT138" s="293"/>
      <c r="OUU138" s="293"/>
      <c r="OUV138" s="293"/>
      <c r="OUW138" s="293"/>
      <c r="OUX138" s="293"/>
      <c r="OUY138" s="293"/>
      <c r="OUZ138" s="293"/>
      <c r="OVA138" s="293"/>
      <c r="OVB138" s="293"/>
      <c r="OVC138" s="293"/>
      <c r="OVD138" s="293"/>
      <c r="OVE138" s="293"/>
      <c r="OVF138" s="293"/>
      <c r="OVG138" s="293"/>
      <c r="OVH138" s="293"/>
      <c r="OVI138" s="293"/>
      <c r="OVJ138" s="293"/>
      <c r="OVK138" s="293"/>
      <c r="OVL138" s="293"/>
      <c r="OVM138" s="293"/>
      <c r="OVN138" s="293"/>
      <c r="OVO138" s="293"/>
      <c r="OVP138" s="293"/>
      <c r="OVQ138" s="293"/>
      <c r="OVR138" s="293"/>
      <c r="OVS138" s="293"/>
      <c r="OVT138" s="293"/>
      <c r="OVU138" s="293"/>
      <c r="OVV138" s="293"/>
      <c r="OVW138" s="293"/>
      <c r="OVX138" s="293"/>
      <c r="OVY138" s="293"/>
      <c r="OVZ138" s="293"/>
      <c r="OWA138" s="293"/>
      <c r="OWB138" s="293"/>
      <c r="OWC138" s="293"/>
      <c r="OWD138" s="293"/>
      <c r="OWE138" s="293"/>
      <c r="OWF138" s="293"/>
      <c r="OWG138" s="293"/>
      <c r="OWH138" s="293"/>
      <c r="OWI138" s="293"/>
      <c r="OWJ138" s="293"/>
      <c r="OWK138" s="293"/>
      <c r="OWL138" s="293"/>
      <c r="OWM138" s="293"/>
      <c r="OWN138" s="293"/>
      <c r="OWO138" s="293"/>
      <c r="OWP138" s="293"/>
      <c r="OWQ138" s="293"/>
      <c r="OWR138" s="293"/>
      <c r="OWS138" s="293"/>
      <c r="OWT138" s="293"/>
      <c r="OWU138" s="293"/>
      <c r="OWV138" s="293"/>
      <c r="OWW138" s="293"/>
      <c r="OWX138" s="293"/>
      <c r="OWY138" s="293"/>
      <c r="OWZ138" s="293"/>
      <c r="OXA138" s="293"/>
      <c r="OXB138" s="293"/>
      <c r="OXC138" s="293"/>
      <c r="OXD138" s="293"/>
      <c r="OXE138" s="293"/>
      <c r="OXF138" s="293"/>
      <c r="OXG138" s="293"/>
      <c r="OXH138" s="293"/>
      <c r="OXI138" s="293"/>
      <c r="OXJ138" s="293"/>
      <c r="OXK138" s="293"/>
      <c r="OXL138" s="293"/>
      <c r="OXM138" s="293"/>
      <c r="OXN138" s="293"/>
      <c r="OXO138" s="293"/>
      <c r="OXP138" s="293"/>
      <c r="OXQ138" s="293"/>
      <c r="OXR138" s="293"/>
      <c r="OXS138" s="293"/>
      <c r="OXT138" s="293"/>
      <c r="OXU138" s="293"/>
      <c r="OXV138" s="293"/>
      <c r="OXW138" s="293"/>
      <c r="OXX138" s="293"/>
      <c r="OXY138" s="293"/>
      <c r="OXZ138" s="293"/>
      <c r="OYA138" s="293"/>
      <c r="OYB138" s="293"/>
      <c r="OYC138" s="293"/>
      <c r="OYD138" s="293"/>
      <c r="OYE138" s="293"/>
      <c r="OYF138" s="293"/>
      <c r="OYG138" s="293"/>
      <c r="OYH138" s="293"/>
      <c r="OYI138" s="293"/>
      <c r="OYJ138" s="293"/>
      <c r="OYK138" s="293"/>
      <c r="OYL138" s="293"/>
      <c r="OYM138" s="293"/>
      <c r="OYN138" s="293"/>
      <c r="OYO138" s="293"/>
      <c r="OYP138" s="293"/>
      <c r="OYQ138" s="293"/>
      <c r="OYR138" s="293"/>
      <c r="OYS138" s="293"/>
      <c r="OYT138" s="293"/>
      <c r="OYU138" s="293"/>
      <c r="OYV138" s="293"/>
      <c r="OYW138" s="293"/>
      <c r="OYX138" s="293"/>
      <c r="OYY138" s="293"/>
      <c r="OYZ138" s="293"/>
      <c r="OZA138" s="293"/>
      <c r="OZB138" s="293"/>
      <c r="OZC138" s="293"/>
      <c r="OZD138" s="293"/>
      <c r="OZE138" s="293"/>
      <c r="OZF138" s="293"/>
      <c r="OZG138" s="293"/>
      <c r="OZH138" s="293"/>
      <c r="OZI138" s="293"/>
      <c r="OZJ138" s="293"/>
      <c r="OZK138" s="293"/>
      <c r="OZL138" s="293"/>
      <c r="OZM138" s="293"/>
      <c r="OZN138" s="293"/>
      <c r="OZO138" s="293"/>
      <c r="OZP138" s="293"/>
      <c r="OZQ138" s="293"/>
      <c r="OZR138" s="293"/>
      <c r="OZS138" s="293"/>
      <c r="OZT138" s="293"/>
      <c r="OZU138" s="293"/>
      <c r="OZV138" s="293"/>
      <c r="OZW138" s="293"/>
      <c r="OZX138" s="293"/>
      <c r="OZY138" s="293"/>
      <c r="OZZ138" s="293"/>
      <c r="PAA138" s="293"/>
      <c r="PAB138" s="293"/>
      <c r="PAC138" s="293"/>
      <c r="PAD138" s="293"/>
      <c r="PAE138" s="293"/>
      <c r="PAF138" s="293"/>
      <c r="PAG138" s="293"/>
      <c r="PAH138" s="293"/>
      <c r="PAI138" s="293"/>
      <c r="PAJ138" s="293"/>
      <c r="PAK138" s="293"/>
      <c r="PAL138" s="293"/>
      <c r="PAM138" s="293"/>
      <c r="PAN138" s="293"/>
      <c r="PAO138" s="293"/>
      <c r="PAP138" s="293"/>
      <c r="PAQ138" s="293"/>
      <c r="PAR138" s="293"/>
      <c r="PAS138" s="293"/>
      <c r="PAT138" s="293"/>
      <c r="PAU138" s="293"/>
      <c r="PAV138" s="293"/>
      <c r="PAW138" s="293"/>
      <c r="PAX138" s="293"/>
      <c r="PAY138" s="293"/>
      <c r="PAZ138" s="293"/>
      <c r="PBA138" s="293"/>
      <c r="PBB138" s="293"/>
      <c r="PBC138" s="293"/>
      <c r="PBD138" s="293"/>
      <c r="PBE138" s="293"/>
      <c r="PBF138" s="293"/>
      <c r="PBG138" s="293"/>
      <c r="PBH138" s="293"/>
      <c r="PBI138" s="293"/>
      <c r="PBJ138" s="293"/>
      <c r="PBK138" s="293"/>
      <c r="PBL138" s="293"/>
      <c r="PBM138" s="293"/>
      <c r="PBN138" s="293"/>
      <c r="PBO138" s="293"/>
      <c r="PBP138" s="293"/>
      <c r="PBQ138" s="293"/>
      <c r="PBR138" s="293"/>
      <c r="PBS138" s="293"/>
      <c r="PBT138" s="293"/>
      <c r="PBU138" s="293"/>
      <c r="PBV138" s="293"/>
      <c r="PBW138" s="293"/>
      <c r="PBX138" s="293"/>
      <c r="PBY138" s="293"/>
      <c r="PBZ138" s="293"/>
      <c r="PCA138" s="293"/>
      <c r="PCB138" s="293"/>
      <c r="PCC138" s="293"/>
      <c r="PCD138" s="293"/>
      <c r="PCE138" s="293"/>
      <c r="PCF138" s="293"/>
      <c r="PCG138" s="293"/>
      <c r="PCH138" s="293"/>
      <c r="PCI138" s="293"/>
      <c r="PCJ138" s="293"/>
      <c r="PCK138" s="293"/>
      <c r="PCL138" s="293"/>
      <c r="PCM138" s="293"/>
      <c r="PCN138" s="293"/>
      <c r="PCO138" s="293"/>
      <c r="PCP138" s="293"/>
      <c r="PCQ138" s="293"/>
      <c r="PCR138" s="293"/>
      <c r="PCS138" s="293"/>
      <c r="PCT138" s="293"/>
      <c r="PCU138" s="293"/>
      <c r="PCV138" s="293"/>
      <c r="PCW138" s="293"/>
      <c r="PCX138" s="293"/>
      <c r="PCY138" s="293"/>
      <c r="PCZ138" s="293"/>
      <c r="PDA138" s="293"/>
      <c r="PDB138" s="293"/>
      <c r="PDC138" s="293"/>
      <c r="PDD138" s="293"/>
      <c r="PDE138" s="293"/>
      <c r="PDF138" s="293"/>
      <c r="PDG138" s="293"/>
      <c r="PDH138" s="293"/>
      <c r="PDI138" s="293"/>
      <c r="PDJ138" s="293"/>
      <c r="PDK138" s="293"/>
      <c r="PDL138" s="293"/>
      <c r="PDM138" s="293"/>
      <c r="PDN138" s="293"/>
      <c r="PDO138" s="293"/>
      <c r="PDP138" s="293"/>
      <c r="PDQ138" s="293"/>
      <c r="PDR138" s="293"/>
      <c r="PDS138" s="293"/>
      <c r="PDT138" s="293"/>
      <c r="PDU138" s="293"/>
      <c r="PDV138" s="293"/>
      <c r="PDW138" s="293"/>
      <c r="PDX138" s="293"/>
      <c r="PDY138" s="293"/>
      <c r="PDZ138" s="293"/>
      <c r="PEA138" s="293"/>
      <c r="PEB138" s="293"/>
      <c r="PEC138" s="293"/>
      <c r="PED138" s="293"/>
      <c r="PEE138" s="293"/>
      <c r="PEF138" s="293"/>
      <c r="PEG138" s="293"/>
      <c r="PEH138" s="293"/>
      <c r="PEI138" s="293"/>
      <c r="PEJ138" s="293"/>
      <c r="PEK138" s="293"/>
      <c r="PEL138" s="293"/>
      <c r="PEM138" s="293"/>
      <c r="PEN138" s="293"/>
      <c r="PEO138" s="293"/>
      <c r="PEP138" s="293"/>
      <c r="PEQ138" s="293"/>
      <c r="PER138" s="293"/>
      <c r="PES138" s="293"/>
      <c r="PET138" s="293"/>
      <c r="PEU138" s="293"/>
      <c r="PEV138" s="293"/>
      <c r="PEW138" s="293"/>
      <c r="PEX138" s="293"/>
      <c r="PEY138" s="293"/>
      <c r="PEZ138" s="293"/>
      <c r="PFA138" s="293"/>
      <c r="PFB138" s="293"/>
      <c r="PFC138" s="293"/>
      <c r="PFD138" s="293"/>
      <c r="PFE138" s="293"/>
      <c r="PFF138" s="293"/>
      <c r="PFG138" s="293"/>
      <c r="PFH138" s="293"/>
      <c r="PFI138" s="293"/>
      <c r="PFJ138" s="293"/>
      <c r="PFK138" s="293"/>
      <c r="PFL138" s="293"/>
      <c r="PFM138" s="293"/>
      <c r="PFN138" s="293"/>
      <c r="PFO138" s="293"/>
      <c r="PFP138" s="293"/>
      <c r="PFQ138" s="293"/>
      <c r="PFR138" s="293"/>
      <c r="PFS138" s="293"/>
      <c r="PFT138" s="293"/>
      <c r="PFU138" s="293"/>
      <c r="PFV138" s="293"/>
      <c r="PFW138" s="293"/>
      <c r="PFX138" s="293"/>
      <c r="PFY138" s="293"/>
      <c r="PFZ138" s="293"/>
      <c r="PGA138" s="293"/>
      <c r="PGB138" s="293"/>
      <c r="PGC138" s="293"/>
      <c r="PGD138" s="293"/>
      <c r="PGE138" s="293"/>
      <c r="PGF138" s="293"/>
      <c r="PGG138" s="293"/>
      <c r="PGH138" s="293"/>
      <c r="PGI138" s="293"/>
      <c r="PGJ138" s="293"/>
      <c r="PGK138" s="293"/>
      <c r="PGL138" s="293"/>
      <c r="PGM138" s="293"/>
      <c r="PGN138" s="293"/>
      <c r="PGO138" s="293"/>
      <c r="PGP138" s="293"/>
      <c r="PGQ138" s="293"/>
      <c r="PGR138" s="293"/>
      <c r="PGS138" s="293"/>
      <c r="PGT138" s="293"/>
      <c r="PGU138" s="293"/>
      <c r="PGV138" s="293"/>
      <c r="PGW138" s="293"/>
      <c r="PGX138" s="293"/>
      <c r="PGY138" s="293"/>
      <c r="PGZ138" s="293"/>
      <c r="PHA138" s="293"/>
      <c r="PHB138" s="293"/>
      <c r="PHC138" s="293"/>
      <c r="PHD138" s="293"/>
      <c r="PHE138" s="293"/>
      <c r="PHF138" s="293"/>
      <c r="PHG138" s="293"/>
      <c r="PHH138" s="293"/>
      <c r="PHI138" s="293"/>
      <c r="PHJ138" s="293"/>
      <c r="PHK138" s="293"/>
      <c r="PHL138" s="293"/>
      <c r="PHM138" s="293"/>
      <c r="PHN138" s="293"/>
      <c r="PHO138" s="293"/>
      <c r="PHP138" s="293"/>
      <c r="PHQ138" s="293"/>
      <c r="PHR138" s="293"/>
      <c r="PHS138" s="293"/>
      <c r="PHT138" s="293"/>
      <c r="PHU138" s="293"/>
      <c r="PHV138" s="293"/>
      <c r="PHW138" s="293"/>
      <c r="PHX138" s="293"/>
      <c r="PHY138" s="293"/>
      <c r="PHZ138" s="293"/>
      <c r="PIA138" s="293"/>
      <c r="PIB138" s="293"/>
      <c r="PIC138" s="293"/>
      <c r="PID138" s="293"/>
      <c r="PIE138" s="293"/>
      <c r="PIF138" s="293"/>
      <c r="PIG138" s="293"/>
      <c r="PIH138" s="293"/>
      <c r="PII138" s="293"/>
      <c r="PIJ138" s="293"/>
      <c r="PIK138" s="293"/>
      <c r="PIL138" s="293"/>
      <c r="PIM138" s="293"/>
      <c r="PIN138" s="293"/>
      <c r="PIO138" s="293"/>
      <c r="PIP138" s="293"/>
      <c r="PIQ138" s="293"/>
      <c r="PIR138" s="293"/>
      <c r="PIS138" s="293"/>
      <c r="PIT138" s="293"/>
      <c r="PIU138" s="293"/>
      <c r="PIV138" s="293"/>
      <c r="PIW138" s="293"/>
      <c r="PIX138" s="293"/>
      <c r="PIY138" s="293"/>
      <c r="PIZ138" s="293"/>
      <c r="PJA138" s="293"/>
      <c r="PJB138" s="293"/>
      <c r="PJC138" s="293"/>
      <c r="PJD138" s="293"/>
      <c r="PJE138" s="293"/>
      <c r="PJF138" s="293"/>
      <c r="PJG138" s="293"/>
      <c r="PJH138" s="293"/>
      <c r="PJI138" s="293"/>
      <c r="PJJ138" s="293"/>
      <c r="PJK138" s="293"/>
      <c r="PJL138" s="293"/>
      <c r="PJM138" s="293"/>
      <c r="PJN138" s="293"/>
      <c r="PJO138" s="293"/>
      <c r="PJP138" s="293"/>
      <c r="PJQ138" s="293"/>
      <c r="PJR138" s="293"/>
      <c r="PJS138" s="293"/>
      <c r="PJT138" s="293"/>
      <c r="PJU138" s="293"/>
      <c r="PJV138" s="293"/>
      <c r="PJW138" s="293"/>
      <c r="PJX138" s="293"/>
      <c r="PJY138" s="293"/>
      <c r="PJZ138" s="293"/>
      <c r="PKA138" s="293"/>
      <c r="PKB138" s="293"/>
      <c r="PKC138" s="293"/>
      <c r="PKD138" s="293"/>
      <c r="PKE138" s="293"/>
      <c r="PKF138" s="293"/>
      <c r="PKG138" s="293"/>
      <c r="PKH138" s="293"/>
      <c r="PKI138" s="293"/>
      <c r="PKJ138" s="293"/>
      <c r="PKK138" s="293"/>
      <c r="PKL138" s="293"/>
      <c r="PKM138" s="293"/>
      <c r="PKN138" s="293"/>
      <c r="PKO138" s="293"/>
      <c r="PKP138" s="293"/>
      <c r="PKQ138" s="293"/>
      <c r="PKR138" s="293"/>
      <c r="PKS138" s="293"/>
      <c r="PKT138" s="293"/>
      <c r="PKU138" s="293"/>
      <c r="PKV138" s="293"/>
      <c r="PKW138" s="293"/>
      <c r="PKX138" s="293"/>
      <c r="PKY138" s="293"/>
      <c r="PKZ138" s="293"/>
      <c r="PLA138" s="293"/>
      <c r="PLB138" s="293"/>
      <c r="PLC138" s="293"/>
      <c r="PLD138" s="293"/>
      <c r="PLE138" s="293"/>
      <c r="PLF138" s="293"/>
      <c r="PLG138" s="293"/>
      <c r="PLH138" s="293"/>
      <c r="PLI138" s="293"/>
      <c r="PLJ138" s="293"/>
      <c r="PLK138" s="293"/>
      <c r="PLL138" s="293"/>
      <c r="PLM138" s="293"/>
      <c r="PLN138" s="293"/>
      <c r="PLO138" s="293"/>
      <c r="PLP138" s="293"/>
      <c r="PLQ138" s="293"/>
      <c r="PLR138" s="293"/>
      <c r="PLS138" s="293"/>
      <c r="PLT138" s="293"/>
      <c r="PLU138" s="293"/>
      <c r="PLV138" s="293"/>
      <c r="PLW138" s="293"/>
      <c r="PLX138" s="293"/>
      <c r="PLY138" s="293"/>
      <c r="PLZ138" s="293"/>
      <c r="PMA138" s="293"/>
      <c r="PMB138" s="293"/>
      <c r="PMC138" s="293"/>
      <c r="PMD138" s="293"/>
      <c r="PME138" s="293"/>
      <c r="PMF138" s="293"/>
      <c r="PMG138" s="293"/>
      <c r="PMH138" s="293"/>
      <c r="PMI138" s="293"/>
      <c r="PMJ138" s="293"/>
      <c r="PMK138" s="293"/>
      <c r="PML138" s="293"/>
      <c r="PMM138" s="293"/>
      <c r="PMN138" s="293"/>
      <c r="PMO138" s="293"/>
      <c r="PMP138" s="293"/>
      <c r="PMQ138" s="293"/>
      <c r="PMR138" s="293"/>
      <c r="PMS138" s="293"/>
      <c r="PMT138" s="293"/>
      <c r="PMU138" s="293"/>
      <c r="PMV138" s="293"/>
      <c r="PMW138" s="293"/>
      <c r="PMX138" s="293"/>
      <c r="PMY138" s="293"/>
      <c r="PMZ138" s="293"/>
      <c r="PNA138" s="293"/>
      <c r="PNB138" s="293"/>
      <c r="PNC138" s="293"/>
      <c r="PND138" s="293"/>
      <c r="PNE138" s="293"/>
      <c r="PNF138" s="293"/>
      <c r="PNG138" s="293"/>
      <c r="PNH138" s="293"/>
      <c r="PNI138" s="293"/>
      <c r="PNJ138" s="293"/>
      <c r="PNK138" s="293"/>
      <c r="PNL138" s="293"/>
      <c r="PNM138" s="293"/>
      <c r="PNN138" s="293"/>
      <c r="PNO138" s="293"/>
      <c r="PNP138" s="293"/>
      <c r="PNQ138" s="293"/>
      <c r="PNR138" s="293"/>
      <c r="PNS138" s="293"/>
      <c r="PNT138" s="293"/>
      <c r="PNU138" s="293"/>
      <c r="PNV138" s="293"/>
      <c r="PNW138" s="293"/>
      <c r="PNX138" s="293"/>
      <c r="PNY138" s="293"/>
      <c r="PNZ138" s="293"/>
      <c r="POA138" s="293"/>
      <c r="POB138" s="293"/>
      <c r="POC138" s="293"/>
      <c r="POD138" s="293"/>
      <c r="POE138" s="293"/>
      <c r="POF138" s="293"/>
      <c r="POG138" s="293"/>
      <c r="POH138" s="293"/>
      <c r="POI138" s="293"/>
      <c r="POJ138" s="293"/>
      <c r="POK138" s="293"/>
      <c r="POL138" s="293"/>
      <c r="POM138" s="293"/>
      <c r="PON138" s="293"/>
      <c r="POO138" s="293"/>
      <c r="POP138" s="293"/>
      <c r="POQ138" s="293"/>
      <c r="POR138" s="293"/>
      <c r="POS138" s="293"/>
      <c r="POT138" s="293"/>
      <c r="POU138" s="293"/>
      <c r="POV138" s="293"/>
      <c r="POW138" s="293"/>
      <c r="POX138" s="293"/>
      <c r="POY138" s="293"/>
      <c r="POZ138" s="293"/>
      <c r="PPA138" s="293"/>
      <c r="PPB138" s="293"/>
      <c r="PPC138" s="293"/>
      <c r="PPD138" s="293"/>
      <c r="PPE138" s="293"/>
      <c r="PPF138" s="293"/>
      <c r="PPG138" s="293"/>
      <c r="PPH138" s="293"/>
      <c r="PPI138" s="293"/>
      <c r="PPJ138" s="293"/>
      <c r="PPK138" s="293"/>
      <c r="PPL138" s="293"/>
      <c r="PPM138" s="293"/>
      <c r="PPN138" s="293"/>
      <c r="PPO138" s="293"/>
      <c r="PPP138" s="293"/>
      <c r="PPQ138" s="293"/>
      <c r="PPR138" s="293"/>
      <c r="PPS138" s="293"/>
      <c r="PPT138" s="293"/>
      <c r="PPU138" s="293"/>
      <c r="PPV138" s="293"/>
      <c r="PPW138" s="293"/>
      <c r="PPX138" s="293"/>
      <c r="PPY138" s="293"/>
      <c r="PPZ138" s="293"/>
      <c r="PQA138" s="293"/>
      <c r="PQB138" s="293"/>
      <c r="PQC138" s="293"/>
      <c r="PQD138" s="293"/>
      <c r="PQE138" s="293"/>
      <c r="PQF138" s="293"/>
      <c r="PQG138" s="293"/>
      <c r="PQH138" s="293"/>
      <c r="PQI138" s="293"/>
      <c r="PQJ138" s="293"/>
      <c r="PQK138" s="293"/>
      <c r="PQL138" s="293"/>
      <c r="PQM138" s="293"/>
      <c r="PQN138" s="293"/>
      <c r="PQO138" s="293"/>
      <c r="PQP138" s="293"/>
      <c r="PQQ138" s="293"/>
      <c r="PQR138" s="293"/>
      <c r="PQS138" s="293"/>
      <c r="PQT138" s="293"/>
      <c r="PQU138" s="293"/>
      <c r="PQV138" s="293"/>
      <c r="PQW138" s="293"/>
      <c r="PQX138" s="293"/>
      <c r="PQY138" s="293"/>
      <c r="PQZ138" s="293"/>
      <c r="PRA138" s="293"/>
      <c r="PRB138" s="293"/>
      <c r="PRC138" s="293"/>
      <c r="PRD138" s="293"/>
      <c r="PRE138" s="293"/>
      <c r="PRF138" s="293"/>
      <c r="PRG138" s="293"/>
      <c r="PRH138" s="293"/>
      <c r="PRI138" s="293"/>
      <c r="PRJ138" s="293"/>
      <c r="PRK138" s="293"/>
      <c r="PRL138" s="293"/>
      <c r="PRM138" s="293"/>
      <c r="PRN138" s="293"/>
      <c r="PRO138" s="293"/>
      <c r="PRP138" s="293"/>
      <c r="PRQ138" s="293"/>
      <c r="PRR138" s="293"/>
      <c r="PRS138" s="293"/>
      <c r="PRT138" s="293"/>
      <c r="PRU138" s="293"/>
      <c r="PRV138" s="293"/>
      <c r="PRW138" s="293"/>
      <c r="PRX138" s="293"/>
      <c r="PRY138" s="293"/>
      <c r="PRZ138" s="293"/>
      <c r="PSA138" s="293"/>
      <c r="PSB138" s="293"/>
      <c r="PSC138" s="293"/>
      <c r="PSD138" s="293"/>
      <c r="PSE138" s="293"/>
      <c r="PSF138" s="293"/>
      <c r="PSG138" s="293"/>
      <c r="PSH138" s="293"/>
      <c r="PSI138" s="293"/>
      <c r="PSJ138" s="293"/>
      <c r="PSK138" s="293"/>
      <c r="PSL138" s="293"/>
      <c r="PSM138" s="293"/>
      <c r="PSN138" s="293"/>
      <c r="PSO138" s="293"/>
      <c r="PSP138" s="293"/>
      <c r="PSQ138" s="293"/>
      <c r="PSR138" s="293"/>
      <c r="PSS138" s="293"/>
      <c r="PST138" s="293"/>
      <c r="PSU138" s="293"/>
      <c r="PSV138" s="293"/>
      <c r="PSW138" s="293"/>
      <c r="PSX138" s="293"/>
      <c r="PSY138" s="293"/>
      <c r="PSZ138" s="293"/>
      <c r="PTA138" s="293"/>
      <c r="PTB138" s="293"/>
      <c r="PTC138" s="293"/>
      <c r="PTD138" s="293"/>
      <c r="PTE138" s="293"/>
      <c r="PTF138" s="293"/>
      <c r="PTG138" s="293"/>
      <c r="PTH138" s="293"/>
      <c r="PTI138" s="293"/>
      <c r="PTJ138" s="293"/>
      <c r="PTK138" s="293"/>
      <c r="PTL138" s="293"/>
      <c r="PTM138" s="293"/>
      <c r="PTN138" s="293"/>
      <c r="PTO138" s="293"/>
      <c r="PTP138" s="293"/>
      <c r="PTQ138" s="293"/>
      <c r="PTR138" s="293"/>
      <c r="PTS138" s="293"/>
      <c r="PTT138" s="293"/>
      <c r="PTU138" s="293"/>
      <c r="PTV138" s="293"/>
      <c r="PTW138" s="293"/>
      <c r="PTX138" s="293"/>
      <c r="PTY138" s="293"/>
      <c r="PTZ138" s="293"/>
      <c r="PUA138" s="293"/>
      <c r="PUB138" s="293"/>
      <c r="PUC138" s="293"/>
      <c r="PUD138" s="293"/>
      <c r="PUE138" s="293"/>
      <c r="PUF138" s="293"/>
      <c r="PUG138" s="293"/>
      <c r="PUH138" s="293"/>
      <c r="PUI138" s="293"/>
      <c r="PUJ138" s="293"/>
      <c r="PUK138" s="293"/>
      <c r="PUL138" s="293"/>
      <c r="PUM138" s="293"/>
      <c r="PUN138" s="293"/>
      <c r="PUO138" s="293"/>
      <c r="PUP138" s="293"/>
      <c r="PUQ138" s="293"/>
      <c r="PUR138" s="293"/>
      <c r="PUS138" s="293"/>
      <c r="PUT138" s="293"/>
      <c r="PUU138" s="293"/>
      <c r="PUV138" s="293"/>
      <c r="PUW138" s="293"/>
      <c r="PUX138" s="293"/>
      <c r="PUY138" s="293"/>
      <c r="PUZ138" s="293"/>
      <c r="PVA138" s="293"/>
      <c r="PVB138" s="293"/>
      <c r="PVC138" s="293"/>
      <c r="PVD138" s="293"/>
      <c r="PVE138" s="293"/>
      <c r="PVF138" s="293"/>
      <c r="PVG138" s="293"/>
      <c r="PVH138" s="293"/>
      <c r="PVI138" s="293"/>
      <c r="PVJ138" s="293"/>
      <c r="PVK138" s="293"/>
      <c r="PVL138" s="293"/>
      <c r="PVM138" s="293"/>
      <c r="PVN138" s="293"/>
      <c r="PVO138" s="293"/>
      <c r="PVP138" s="293"/>
      <c r="PVQ138" s="293"/>
      <c r="PVR138" s="293"/>
      <c r="PVS138" s="293"/>
      <c r="PVT138" s="293"/>
      <c r="PVU138" s="293"/>
      <c r="PVV138" s="293"/>
      <c r="PVW138" s="293"/>
      <c r="PVX138" s="293"/>
      <c r="PVY138" s="293"/>
      <c r="PVZ138" s="293"/>
      <c r="PWA138" s="293"/>
      <c r="PWB138" s="293"/>
      <c r="PWC138" s="293"/>
      <c r="PWD138" s="293"/>
      <c r="PWE138" s="293"/>
      <c r="PWF138" s="293"/>
      <c r="PWG138" s="293"/>
      <c r="PWH138" s="293"/>
      <c r="PWI138" s="293"/>
      <c r="PWJ138" s="293"/>
      <c r="PWK138" s="293"/>
      <c r="PWL138" s="293"/>
      <c r="PWM138" s="293"/>
      <c r="PWN138" s="293"/>
      <c r="PWO138" s="293"/>
      <c r="PWP138" s="293"/>
      <c r="PWQ138" s="293"/>
      <c r="PWR138" s="293"/>
      <c r="PWS138" s="293"/>
      <c r="PWT138" s="293"/>
      <c r="PWU138" s="293"/>
      <c r="PWV138" s="293"/>
      <c r="PWW138" s="293"/>
      <c r="PWX138" s="293"/>
      <c r="PWY138" s="293"/>
      <c r="PWZ138" s="293"/>
      <c r="PXA138" s="293"/>
      <c r="PXB138" s="293"/>
      <c r="PXC138" s="293"/>
      <c r="PXD138" s="293"/>
      <c r="PXE138" s="293"/>
      <c r="PXF138" s="293"/>
      <c r="PXG138" s="293"/>
      <c r="PXH138" s="293"/>
      <c r="PXI138" s="293"/>
      <c r="PXJ138" s="293"/>
      <c r="PXK138" s="293"/>
      <c r="PXL138" s="293"/>
      <c r="PXM138" s="293"/>
      <c r="PXN138" s="293"/>
      <c r="PXO138" s="293"/>
      <c r="PXP138" s="293"/>
      <c r="PXQ138" s="293"/>
      <c r="PXR138" s="293"/>
      <c r="PXS138" s="293"/>
      <c r="PXT138" s="293"/>
      <c r="PXU138" s="293"/>
      <c r="PXV138" s="293"/>
      <c r="PXW138" s="293"/>
      <c r="PXX138" s="293"/>
      <c r="PXY138" s="293"/>
      <c r="PXZ138" s="293"/>
      <c r="PYA138" s="293"/>
      <c r="PYB138" s="293"/>
      <c r="PYC138" s="293"/>
      <c r="PYD138" s="293"/>
      <c r="PYE138" s="293"/>
      <c r="PYF138" s="293"/>
      <c r="PYG138" s="293"/>
      <c r="PYH138" s="293"/>
      <c r="PYI138" s="293"/>
      <c r="PYJ138" s="293"/>
      <c r="PYK138" s="293"/>
      <c r="PYL138" s="293"/>
      <c r="PYM138" s="293"/>
      <c r="PYN138" s="293"/>
      <c r="PYO138" s="293"/>
      <c r="PYP138" s="293"/>
      <c r="PYQ138" s="293"/>
      <c r="PYR138" s="293"/>
      <c r="PYS138" s="293"/>
      <c r="PYT138" s="293"/>
      <c r="PYU138" s="293"/>
      <c r="PYV138" s="293"/>
      <c r="PYW138" s="293"/>
      <c r="PYX138" s="293"/>
      <c r="PYY138" s="293"/>
      <c r="PYZ138" s="293"/>
      <c r="PZA138" s="293"/>
      <c r="PZB138" s="293"/>
      <c r="PZC138" s="293"/>
      <c r="PZD138" s="293"/>
      <c r="PZE138" s="293"/>
      <c r="PZF138" s="293"/>
      <c r="PZG138" s="293"/>
      <c r="PZH138" s="293"/>
      <c r="PZI138" s="293"/>
      <c r="PZJ138" s="293"/>
      <c r="PZK138" s="293"/>
      <c r="PZL138" s="293"/>
      <c r="PZM138" s="293"/>
      <c r="PZN138" s="293"/>
      <c r="PZO138" s="293"/>
      <c r="PZP138" s="293"/>
      <c r="PZQ138" s="293"/>
      <c r="PZR138" s="293"/>
      <c r="PZS138" s="293"/>
      <c r="PZT138" s="293"/>
      <c r="PZU138" s="293"/>
      <c r="PZV138" s="293"/>
      <c r="PZW138" s="293"/>
      <c r="PZX138" s="293"/>
      <c r="PZY138" s="293"/>
      <c r="PZZ138" s="293"/>
      <c r="QAA138" s="293"/>
      <c r="QAB138" s="293"/>
      <c r="QAC138" s="293"/>
      <c r="QAD138" s="293"/>
      <c r="QAE138" s="293"/>
      <c r="QAF138" s="293"/>
      <c r="QAG138" s="293"/>
      <c r="QAH138" s="293"/>
      <c r="QAI138" s="293"/>
      <c r="QAJ138" s="293"/>
      <c r="QAK138" s="293"/>
      <c r="QAL138" s="293"/>
      <c r="QAM138" s="293"/>
      <c r="QAN138" s="293"/>
      <c r="QAO138" s="293"/>
      <c r="QAP138" s="293"/>
      <c r="QAQ138" s="293"/>
      <c r="QAR138" s="293"/>
      <c r="QAS138" s="293"/>
      <c r="QAT138" s="293"/>
      <c r="QAU138" s="293"/>
      <c r="QAV138" s="293"/>
      <c r="QAW138" s="293"/>
      <c r="QAX138" s="293"/>
      <c r="QAY138" s="293"/>
      <c r="QAZ138" s="293"/>
      <c r="QBA138" s="293"/>
      <c r="QBB138" s="293"/>
      <c r="QBC138" s="293"/>
      <c r="QBD138" s="293"/>
      <c r="QBE138" s="293"/>
      <c r="QBF138" s="293"/>
      <c r="QBG138" s="293"/>
      <c r="QBH138" s="293"/>
      <c r="QBI138" s="293"/>
      <c r="QBJ138" s="293"/>
      <c r="QBK138" s="293"/>
      <c r="QBL138" s="293"/>
      <c r="QBM138" s="293"/>
      <c r="QBN138" s="293"/>
      <c r="QBO138" s="293"/>
      <c r="QBP138" s="293"/>
      <c r="QBQ138" s="293"/>
      <c r="QBR138" s="293"/>
      <c r="QBS138" s="293"/>
      <c r="QBT138" s="293"/>
      <c r="QBU138" s="293"/>
      <c r="QBV138" s="293"/>
      <c r="QBW138" s="293"/>
      <c r="QBX138" s="293"/>
      <c r="QBY138" s="293"/>
      <c r="QBZ138" s="293"/>
      <c r="QCA138" s="293"/>
      <c r="QCB138" s="293"/>
      <c r="QCC138" s="293"/>
      <c r="QCD138" s="293"/>
      <c r="QCE138" s="293"/>
      <c r="QCF138" s="293"/>
      <c r="QCG138" s="293"/>
      <c r="QCH138" s="293"/>
      <c r="QCI138" s="293"/>
      <c r="QCJ138" s="293"/>
      <c r="QCK138" s="293"/>
      <c r="QCL138" s="293"/>
      <c r="QCM138" s="293"/>
      <c r="QCN138" s="293"/>
      <c r="QCO138" s="293"/>
      <c r="QCP138" s="293"/>
      <c r="QCQ138" s="293"/>
      <c r="QCR138" s="293"/>
      <c r="QCS138" s="293"/>
      <c r="QCT138" s="293"/>
      <c r="QCU138" s="293"/>
      <c r="QCV138" s="293"/>
      <c r="QCW138" s="293"/>
      <c r="QCX138" s="293"/>
      <c r="QCY138" s="293"/>
      <c r="QCZ138" s="293"/>
      <c r="QDA138" s="293"/>
      <c r="QDB138" s="293"/>
      <c r="QDC138" s="293"/>
      <c r="QDD138" s="293"/>
      <c r="QDE138" s="293"/>
      <c r="QDF138" s="293"/>
      <c r="QDG138" s="293"/>
      <c r="QDH138" s="293"/>
      <c r="QDI138" s="293"/>
      <c r="QDJ138" s="293"/>
      <c r="QDK138" s="293"/>
      <c r="QDL138" s="293"/>
      <c r="QDM138" s="293"/>
      <c r="QDN138" s="293"/>
      <c r="QDO138" s="293"/>
      <c r="QDP138" s="293"/>
      <c r="QDQ138" s="293"/>
      <c r="QDR138" s="293"/>
      <c r="QDS138" s="293"/>
      <c r="QDT138" s="293"/>
      <c r="QDU138" s="293"/>
      <c r="QDV138" s="293"/>
      <c r="QDW138" s="293"/>
      <c r="QDX138" s="293"/>
      <c r="QDY138" s="293"/>
      <c r="QDZ138" s="293"/>
      <c r="QEA138" s="293"/>
      <c r="QEB138" s="293"/>
      <c r="QEC138" s="293"/>
      <c r="QED138" s="293"/>
      <c r="QEE138" s="293"/>
      <c r="QEF138" s="293"/>
      <c r="QEG138" s="293"/>
      <c r="QEH138" s="293"/>
      <c r="QEI138" s="293"/>
      <c r="QEJ138" s="293"/>
      <c r="QEK138" s="293"/>
      <c r="QEL138" s="293"/>
      <c r="QEM138" s="293"/>
      <c r="QEN138" s="293"/>
      <c r="QEO138" s="293"/>
      <c r="QEP138" s="293"/>
      <c r="QEQ138" s="293"/>
      <c r="QER138" s="293"/>
      <c r="QES138" s="293"/>
      <c r="QET138" s="293"/>
      <c r="QEU138" s="293"/>
      <c r="QEV138" s="293"/>
      <c r="QEW138" s="293"/>
      <c r="QEX138" s="293"/>
      <c r="QEY138" s="293"/>
      <c r="QEZ138" s="293"/>
      <c r="QFA138" s="293"/>
      <c r="QFB138" s="293"/>
      <c r="QFC138" s="293"/>
      <c r="QFD138" s="293"/>
      <c r="QFE138" s="293"/>
      <c r="QFF138" s="293"/>
      <c r="QFG138" s="293"/>
      <c r="QFH138" s="293"/>
      <c r="QFI138" s="293"/>
      <c r="QFJ138" s="293"/>
      <c r="QFK138" s="293"/>
      <c r="QFL138" s="293"/>
      <c r="QFM138" s="293"/>
      <c r="QFN138" s="293"/>
      <c r="QFO138" s="293"/>
      <c r="QFP138" s="293"/>
      <c r="QFQ138" s="293"/>
      <c r="QFR138" s="293"/>
      <c r="QFS138" s="293"/>
      <c r="QFT138" s="293"/>
      <c r="QFU138" s="293"/>
      <c r="QFV138" s="293"/>
      <c r="QFW138" s="293"/>
      <c r="QFX138" s="293"/>
      <c r="QFY138" s="293"/>
      <c r="QFZ138" s="293"/>
      <c r="QGA138" s="293"/>
      <c r="QGB138" s="293"/>
      <c r="QGC138" s="293"/>
      <c r="QGD138" s="293"/>
      <c r="QGE138" s="293"/>
      <c r="QGF138" s="293"/>
      <c r="QGG138" s="293"/>
      <c r="QGH138" s="293"/>
      <c r="QGI138" s="293"/>
      <c r="QGJ138" s="293"/>
      <c r="QGK138" s="293"/>
      <c r="QGL138" s="293"/>
      <c r="QGM138" s="293"/>
      <c r="QGN138" s="293"/>
      <c r="QGO138" s="293"/>
      <c r="QGP138" s="293"/>
      <c r="QGQ138" s="293"/>
      <c r="QGR138" s="293"/>
      <c r="QGS138" s="293"/>
      <c r="QGT138" s="293"/>
      <c r="QGU138" s="293"/>
      <c r="QGV138" s="293"/>
      <c r="QGW138" s="293"/>
      <c r="QGX138" s="293"/>
      <c r="QGY138" s="293"/>
      <c r="QGZ138" s="293"/>
      <c r="QHA138" s="293"/>
      <c r="QHB138" s="293"/>
      <c r="QHC138" s="293"/>
      <c r="QHD138" s="293"/>
      <c r="QHE138" s="293"/>
      <c r="QHF138" s="293"/>
      <c r="QHG138" s="293"/>
      <c r="QHH138" s="293"/>
      <c r="QHI138" s="293"/>
      <c r="QHJ138" s="293"/>
      <c r="QHK138" s="293"/>
      <c r="QHL138" s="293"/>
      <c r="QHM138" s="293"/>
      <c r="QHN138" s="293"/>
      <c r="QHO138" s="293"/>
      <c r="QHP138" s="293"/>
      <c r="QHQ138" s="293"/>
      <c r="QHR138" s="293"/>
      <c r="QHS138" s="293"/>
      <c r="QHT138" s="293"/>
      <c r="QHU138" s="293"/>
      <c r="QHV138" s="293"/>
      <c r="QHW138" s="293"/>
      <c r="QHX138" s="293"/>
      <c r="QHY138" s="293"/>
      <c r="QHZ138" s="293"/>
      <c r="QIA138" s="293"/>
      <c r="QIB138" s="293"/>
      <c r="QIC138" s="293"/>
      <c r="QID138" s="293"/>
      <c r="QIE138" s="293"/>
      <c r="QIF138" s="293"/>
      <c r="QIG138" s="293"/>
      <c r="QIH138" s="293"/>
      <c r="QII138" s="293"/>
      <c r="QIJ138" s="293"/>
      <c r="QIK138" s="293"/>
      <c r="QIL138" s="293"/>
      <c r="QIM138" s="293"/>
      <c r="QIN138" s="293"/>
      <c r="QIO138" s="293"/>
      <c r="QIP138" s="293"/>
      <c r="QIQ138" s="293"/>
      <c r="QIR138" s="293"/>
      <c r="QIS138" s="293"/>
      <c r="QIT138" s="293"/>
      <c r="QIU138" s="293"/>
      <c r="QIV138" s="293"/>
      <c r="QIW138" s="293"/>
      <c r="QIX138" s="293"/>
      <c r="QIY138" s="293"/>
      <c r="QIZ138" s="293"/>
      <c r="QJA138" s="293"/>
      <c r="QJB138" s="293"/>
      <c r="QJC138" s="293"/>
      <c r="QJD138" s="293"/>
      <c r="QJE138" s="293"/>
      <c r="QJF138" s="293"/>
      <c r="QJG138" s="293"/>
      <c r="QJH138" s="293"/>
      <c r="QJI138" s="293"/>
      <c r="QJJ138" s="293"/>
      <c r="QJK138" s="293"/>
      <c r="QJL138" s="293"/>
      <c r="QJM138" s="293"/>
      <c r="QJN138" s="293"/>
      <c r="QJO138" s="293"/>
      <c r="QJP138" s="293"/>
      <c r="QJQ138" s="293"/>
      <c r="QJR138" s="293"/>
      <c r="QJS138" s="293"/>
      <c r="QJT138" s="293"/>
      <c r="QJU138" s="293"/>
      <c r="QJV138" s="293"/>
      <c r="QJW138" s="293"/>
      <c r="QJX138" s="293"/>
      <c r="QJY138" s="293"/>
      <c r="QJZ138" s="293"/>
      <c r="QKA138" s="293"/>
      <c r="QKB138" s="293"/>
      <c r="QKC138" s="293"/>
      <c r="QKD138" s="293"/>
      <c r="QKE138" s="293"/>
      <c r="QKF138" s="293"/>
      <c r="QKG138" s="293"/>
      <c r="QKH138" s="293"/>
      <c r="QKI138" s="293"/>
      <c r="QKJ138" s="293"/>
      <c r="QKK138" s="293"/>
      <c r="QKL138" s="293"/>
      <c r="QKM138" s="293"/>
      <c r="QKN138" s="293"/>
      <c r="QKO138" s="293"/>
      <c r="QKP138" s="293"/>
      <c r="QKQ138" s="293"/>
      <c r="QKR138" s="293"/>
      <c r="QKS138" s="293"/>
      <c r="QKT138" s="293"/>
      <c r="QKU138" s="293"/>
      <c r="QKV138" s="293"/>
      <c r="QKW138" s="293"/>
      <c r="QKX138" s="293"/>
      <c r="QKY138" s="293"/>
      <c r="QKZ138" s="293"/>
      <c r="QLA138" s="293"/>
      <c r="QLB138" s="293"/>
      <c r="QLC138" s="293"/>
      <c r="QLD138" s="293"/>
      <c r="QLE138" s="293"/>
      <c r="QLF138" s="293"/>
      <c r="QLG138" s="293"/>
      <c r="QLH138" s="293"/>
      <c r="QLI138" s="293"/>
      <c r="QLJ138" s="293"/>
      <c r="QLK138" s="293"/>
      <c r="QLL138" s="293"/>
      <c r="QLM138" s="293"/>
      <c r="QLN138" s="293"/>
      <c r="QLO138" s="293"/>
      <c r="QLP138" s="293"/>
      <c r="QLQ138" s="293"/>
      <c r="QLR138" s="293"/>
      <c r="QLS138" s="293"/>
      <c r="QLT138" s="293"/>
      <c r="QLU138" s="293"/>
      <c r="QLV138" s="293"/>
      <c r="QLW138" s="293"/>
      <c r="QLX138" s="293"/>
      <c r="QLY138" s="293"/>
      <c r="QLZ138" s="293"/>
      <c r="QMA138" s="293"/>
      <c r="QMB138" s="293"/>
      <c r="QMC138" s="293"/>
      <c r="QMD138" s="293"/>
      <c r="QME138" s="293"/>
      <c r="QMF138" s="293"/>
      <c r="QMG138" s="293"/>
      <c r="QMH138" s="293"/>
      <c r="QMI138" s="293"/>
      <c r="QMJ138" s="293"/>
      <c r="QMK138" s="293"/>
      <c r="QML138" s="293"/>
      <c r="QMM138" s="293"/>
      <c r="QMN138" s="293"/>
      <c r="QMO138" s="293"/>
      <c r="QMP138" s="293"/>
      <c r="QMQ138" s="293"/>
      <c r="QMR138" s="293"/>
      <c r="QMS138" s="293"/>
      <c r="QMT138" s="293"/>
      <c r="QMU138" s="293"/>
      <c r="QMV138" s="293"/>
      <c r="QMW138" s="293"/>
      <c r="QMX138" s="293"/>
      <c r="QMY138" s="293"/>
      <c r="QMZ138" s="293"/>
      <c r="QNA138" s="293"/>
      <c r="QNB138" s="293"/>
      <c r="QNC138" s="293"/>
      <c r="QND138" s="293"/>
      <c r="QNE138" s="293"/>
      <c r="QNF138" s="293"/>
      <c r="QNG138" s="293"/>
      <c r="QNH138" s="293"/>
      <c r="QNI138" s="293"/>
      <c r="QNJ138" s="293"/>
      <c r="QNK138" s="293"/>
      <c r="QNL138" s="293"/>
      <c r="QNM138" s="293"/>
      <c r="QNN138" s="293"/>
      <c r="QNO138" s="293"/>
      <c r="QNP138" s="293"/>
      <c r="QNQ138" s="293"/>
      <c r="QNR138" s="293"/>
      <c r="QNS138" s="293"/>
      <c r="QNT138" s="293"/>
      <c r="QNU138" s="293"/>
      <c r="QNV138" s="293"/>
      <c r="QNW138" s="293"/>
      <c r="QNX138" s="293"/>
      <c r="QNY138" s="293"/>
      <c r="QNZ138" s="293"/>
      <c r="QOA138" s="293"/>
      <c r="QOB138" s="293"/>
      <c r="QOC138" s="293"/>
      <c r="QOD138" s="293"/>
      <c r="QOE138" s="293"/>
      <c r="QOF138" s="293"/>
      <c r="QOG138" s="293"/>
      <c r="QOH138" s="293"/>
      <c r="QOI138" s="293"/>
      <c r="QOJ138" s="293"/>
      <c r="QOK138" s="293"/>
      <c r="QOL138" s="293"/>
      <c r="QOM138" s="293"/>
      <c r="QON138" s="293"/>
      <c r="QOO138" s="293"/>
      <c r="QOP138" s="293"/>
      <c r="QOQ138" s="293"/>
      <c r="QOR138" s="293"/>
      <c r="QOS138" s="293"/>
      <c r="QOT138" s="293"/>
      <c r="QOU138" s="293"/>
      <c r="QOV138" s="293"/>
      <c r="QOW138" s="293"/>
      <c r="QOX138" s="293"/>
      <c r="QOY138" s="293"/>
      <c r="QOZ138" s="293"/>
      <c r="QPA138" s="293"/>
      <c r="QPB138" s="293"/>
      <c r="QPC138" s="293"/>
      <c r="QPD138" s="293"/>
      <c r="QPE138" s="293"/>
      <c r="QPF138" s="293"/>
      <c r="QPG138" s="293"/>
      <c r="QPH138" s="293"/>
      <c r="QPI138" s="293"/>
      <c r="QPJ138" s="293"/>
      <c r="QPK138" s="293"/>
      <c r="QPL138" s="293"/>
      <c r="QPM138" s="293"/>
      <c r="QPN138" s="293"/>
      <c r="QPO138" s="293"/>
      <c r="QPP138" s="293"/>
      <c r="QPQ138" s="293"/>
      <c r="QPR138" s="293"/>
      <c r="QPS138" s="293"/>
      <c r="QPT138" s="293"/>
      <c r="QPU138" s="293"/>
      <c r="QPV138" s="293"/>
      <c r="QPW138" s="293"/>
      <c r="QPX138" s="293"/>
      <c r="QPY138" s="293"/>
      <c r="QPZ138" s="293"/>
      <c r="QQA138" s="293"/>
      <c r="QQB138" s="293"/>
      <c r="QQC138" s="293"/>
      <c r="QQD138" s="293"/>
      <c r="QQE138" s="293"/>
      <c r="QQF138" s="293"/>
      <c r="QQG138" s="293"/>
      <c r="QQH138" s="293"/>
      <c r="QQI138" s="293"/>
      <c r="QQJ138" s="293"/>
      <c r="QQK138" s="293"/>
      <c r="QQL138" s="293"/>
      <c r="QQM138" s="293"/>
      <c r="QQN138" s="293"/>
      <c r="QQO138" s="293"/>
      <c r="QQP138" s="293"/>
      <c r="QQQ138" s="293"/>
      <c r="QQR138" s="293"/>
      <c r="QQS138" s="293"/>
      <c r="QQT138" s="293"/>
      <c r="QQU138" s="293"/>
      <c r="QQV138" s="293"/>
      <c r="QQW138" s="293"/>
      <c r="QQX138" s="293"/>
      <c r="QQY138" s="293"/>
      <c r="QQZ138" s="293"/>
      <c r="QRA138" s="293"/>
      <c r="QRB138" s="293"/>
      <c r="QRC138" s="293"/>
      <c r="QRD138" s="293"/>
      <c r="QRE138" s="293"/>
      <c r="QRF138" s="293"/>
      <c r="QRG138" s="293"/>
      <c r="QRH138" s="293"/>
      <c r="QRI138" s="293"/>
      <c r="QRJ138" s="293"/>
      <c r="QRK138" s="293"/>
      <c r="QRL138" s="293"/>
      <c r="QRM138" s="293"/>
      <c r="QRN138" s="293"/>
      <c r="QRO138" s="293"/>
      <c r="QRP138" s="293"/>
      <c r="QRQ138" s="293"/>
      <c r="QRR138" s="293"/>
      <c r="QRS138" s="293"/>
      <c r="QRT138" s="293"/>
      <c r="QRU138" s="293"/>
      <c r="QRV138" s="293"/>
      <c r="QRW138" s="293"/>
      <c r="QRX138" s="293"/>
      <c r="QRY138" s="293"/>
      <c r="QRZ138" s="293"/>
      <c r="QSA138" s="293"/>
      <c r="QSB138" s="293"/>
      <c r="QSC138" s="293"/>
      <c r="QSD138" s="293"/>
      <c r="QSE138" s="293"/>
      <c r="QSF138" s="293"/>
      <c r="QSG138" s="293"/>
      <c r="QSH138" s="293"/>
      <c r="QSI138" s="293"/>
      <c r="QSJ138" s="293"/>
      <c r="QSK138" s="293"/>
      <c r="QSL138" s="293"/>
      <c r="QSM138" s="293"/>
      <c r="QSN138" s="293"/>
      <c r="QSO138" s="293"/>
      <c r="QSP138" s="293"/>
      <c r="QSQ138" s="293"/>
      <c r="QSR138" s="293"/>
      <c r="QSS138" s="293"/>
      <c r="QST138" s="293"/>
      <c r="QSU138" s="293"/>
      <c r="QSV138" s="293"/>
      <c r="QSW138" s="293"/>
      <c r="QSX138" s="293"/>
      <c r="QSY138" s="293"/>
      <c r="QSZ138" s="293"/>
      <c r="QTA138" s="293"/>
      <c r="QTB138" s="293"/>
      <c r="QTC138" s="293"/>
      <c r="QTD138" s="293"/>
      <c r="QTE138" s="293"/>
      <c r="QTF138" s="293"/>
      <c r="QTG138" s="293"/>
      <c r="QTH138" s="293"/>
      <c r="QTI138" s="293"/>
      <c r="QTJ138" s="293"/>
      <c r="QTK138" s="293"/>
      <c r="QTL138" s="293"/>
      <c r="QTM138" s="293"/>
      <c r="QTN138" s="293"/>
      <c r="QTO138" s="293"/>
      <c r="QTP138" s="293"/>
      <c r="QTQ138" s="293"/>
      <c r="QTR138" s="293"/>
      <c r="QTS138" s="293"/>
      <c r="QTT138" s="293"/>
      <c r="QTU138" s="293"/>
      <c r="QTV138" s="293"/>
      <c r="QTW138" s="293"/>
      <c r="QTX138" s="293"/>
      <c r="QTY138" s="293"/>
      <c r="QTZ138" s="293"/>
      <c r="QUA138" s="293"/>
      <c r="QUB138" s="293"/>
      <c r="QUC138" s="293"/>
      <c r="QUD138" s="293"/>
      <c r="QUE138" s="293"/>
      <c r="QUF138" s="293"/>
      <c r="QUG138" s="293"/>
      <c r="QUH138" s="293"/>
      <c r="QUI138" s="293"/>
      <c r="QUJ138" s="293"/>
      <c r="QUK138" s="293"/>
      <c r="QUL138" s="293"/>
      <c r="QUM138" s="293"/>
      <c r="QUN138" s="293"/>
      <c r="QUO138" s="293"/>
      <c r="QUP138" s="293"/>
      <c r="QUQ138" s="293"/>
      <c r="QUR138" s="293"/>
      <c r="QUS138" s="293"/>
      <c r="QUT138" s="293"/>
      <c r="QUU138" s="293"/>
      <c r="QUV138" s="293"/>
      <c r="QUW138" s="293"/>
      <c r="QUX138" s="293"/>
      <c r="QUY138" s="293"/>
      <c r="QUZ138" s="293"/>
      <c r="QVA138" s="293"/>
      <c r="QVB138" s="293"/>
      <c r="QVC138" s="293"/>
      <c r="QVD138" s="293"/>
      <c r="QVE138" s="293"/>
      <c r="QVF138" s="293"/>
      <c r="QVG138" s="293"/>
      <c r="QVH138" s="293"/>
      <c r="QVI138" s="293"/>
      <c r="QVJ138" s="293"/>
      <c r="QVK138" s="293"/>
      <c r="QVL138" s="293"/>
      <c r="QVM138" s="293"/>
      <c r="QVN138" s="293"/>
      <c r="QVO138" s="293"/>
      <c r="QVP138" s="293"/>
      <c r="QVQ138" s="293"/>
      <c r="QVR138" s="293"/>
      <c r="QVS138" s="293"/>
      <c r="QVT138" s="293"/>
      <c r="QVU138" s="293"/>
      <c r="QVV138" s="293"/>
      <c r="QVW138" s="293"/>
      <c r="QVX138" s="293"/>
      <c r="QVY138" s="293"/>
      <c r="QVZ138" s="293"/>
      <c r="QWA138" s="293"/>
      <c r="QWB138" s="293"/>
      <c r="QWC138" s="293"/>
      <c r="QWD138" s="293"/>
      <c r="QWE138" s="293"/>
      <c r="QWF138" s="293"/>
      <c r="QWG138" s="293"/>
      <c r="QWH138" s="293"/>
      <c r="QWI138" s="293"/>
      <c r="QWJ138" s="293"/>
      <c r="QWK138" s="293"/>
      <c r="QWL138" s="293"/>
      <c r="QWM138" s="293"/>
      <c r="QWN138" s="293"/>
      <c r="QWO138" s="293"/>
      <c r="QWP138" s="293"/>
      <c r="QWQ138" s="293"/>
      <c r="QWR138" s="293"/>
      <c r="QWS138" s="293"/>
      <c r="QWT138" s="293"/>
      <c r="QWU138" s="293"/>
      <c r="QWV138" s="293"/>
      <c r="QWW138" s="293"/>
      <c r="QWX138" s="293"/>
      <c r="QWY138" s="293"/>
      <c r="QWZ138" s="293"/>
      <c r="QXA138" s="293"/>
      <c r="QXB138" s="293"/>
      <c r="QXC138" s="293"/>
      <c r="QXD138" s="293"/>
      <c r="QXE138" s="293"/>
      <c r="QXF138" s="293"/>
      <c r="QXG138" s="293"/>
      <c r="QXH138" s="293"/>
      <c r="QXI138" s="293"/>
      <c r="QXJ138" s="293"/>
      <c r="QXK138" s="293"/>
      <c r="QXL138" s="293"/>
      <c r="QXM138" s="293"/>
      <c r="QXN138" s="293"/>
      <c r="QXO138" s="293"/>
      <c r="QXP138" s="293"/>
      <c r="QXQ138" s="293"/>
      <c r="QXR138" s="293"/>
      <c r="QXS138" s="293"/>
      <c r="QXT138" s="293"/>
      <c r="QXU138" s="293"/>
      <c r="QXV138" s="293"/>
      <c r="QXW138" s="293"/>
      <c r="QXX138" s="293"/>
      <c r="QXY138" s="293"/>
      <c r="QXZ138" s="293"/>
      <c r="QYA138" s="293"/>
      <c r="QYB138" s="293"/>
      <c r="QYC138" s="293"/>
      <c r="QYD138" s="293"/>
      <c r="QYE138" s="293"/>
      <c r="QYF138" s="293"/>
      <c r="QYG138" s="293"/>
      <c r="QYH138" s="293"/>
      <c r="QYI138" s="293"/>
      <c r="QYJ138" s="293"/>
      <c r="QYK138" s="293"/>
      <c r="QYL138" s="293"/>
      <c r="QYM138" s="293"/>
      <c r="QYN138" s="293"/>
      <c r="QYO138" s="293"/>
      <c r="QYP138" s="293"/>
      <c r="QYQ138" s="293"/>
      <c r="QYR138" s="293"/>
      <c r="QYS138" s="293"/>
      <c r="QYT138" s="293"/>
      <c r="QYU138" s="293"/>
      <c r="QYV138" s="293"/>
      <c r="QYW138" s="293"/>
      <c r="QYX138" s="293"/>
      <c r="QYY138" s="293"/>
      <c r="QYZ138" s="293"/>
      <c r="QZA138" s="293"/>
      <c r="QZB138" s="293"/>
      <c r="QZC138" s="293"/>
      <c r="QZD138" s="293"/>
      <c r="QZE138" s="293"/>
      <c r="QZF138" s="293"/>
      <c r="QZG138" s="293"/>
      <c r="QZH138" s="293"/>
      <c r="QZI138" s="293"/>
      <c r="QZJ138" s="293"/>
      <c r="QZK138" s="293"/>
      <c r="QZL138" s="293"/>
      <c r="QZM138" s="293"/>
      <c r="QZN138" s="293"/>
      <c r="QZO138" s="293"/>
      <c r="QZP138" s="293"/>
      <c r="QZQ138" s="293"/>
      <c r="QZR138" s="293"/>
      <c r="QZS138" s="293"/>
      <c r="QZT138" s="293"/>
      <c r="QZU138" s="293"/>
      <c r="QZV138" s="293"/>
      <c r="QZW138" s="293"/>
      <c r="QZX138" s="293"/>
      <c r="QZY138" s="293"/>
      <c r="QZZ138" s="293"/>
      <c r="RAA138" s="293"/>
      <c r="RAB138" s="293"/>
      <c r="RAC138" s="293"/>
      <c r="RAD138" s="293"/>
      <c r="RAE138" s="293"/>
      <c r="RAF138" s="293"/>
      <c r="RAG138" s="293"/>
      <c r="RAH138" s="293"/>
      <c r="RAI138" s="293"/>
      <c r="RAJ138" s="293"/>
      <c r="RAK138" s="293"/>
      <c r="RAL138" s="293"/>
      <c r="RAM138" s="293"/>
      <c r="RAN138" s="293"/>
      <c r="RAO138" s="293"/>
      <c r="RAP138" s="293"/>
      <c r="RAQ138" s="293"/>
      <c r="RAR138" s="293"/>
      <c r="RAS138" s="293"/>
      <c r="RAT138" s="293"/>
      <c r="RAU138" s="293"/>
      <c r="RAV138" s="293"/>
      <c r="RAW138" s="293"/>
      <c r="RAX138" s="293"/>
      <c r="RAY138" s="293"/>
      <c r="RAZ138" s="293"/>
      <c r="RBA138" s="293"/>
      <c r="RBB138" s="293"/>
      <c r="RBC138" s="293"/>
      <c r="RBD138" s="293"/>
      <c r="RBE138" s="293"/>
      <c r="RBF138" s="293"/>
      <c r="RBG138" s="293"/>
      <c r="RBH138" s="293"/>
      <c r="RBI138" s="293"/>
      <c r="RBJ138" s="293"/>
      <c r="RBK138" s="293"/>
      <c r="RBL138" s="293"/>
      <c r="RBM138" s="293"/>
      <c r="RBN138" s="293"/>
      <c r="RBO138" s="293"/>
      <c r="RBP138" s="293"/>
      <c r="RBQ138" s="293"/>
      <c r="RBR138" s="293"/>
      <c r="RBS138" s="293"/>
      <c r="RBT138" s="293"/>
      <c r="RBU138" s="293"/>
      <c r="RBV138" s="293"/>
      <c r="RBW138" s="293"/>
      <c r="RBX138" s="293"/>
      <c r="RBY138" s="293"/>
      <c r="RBZ138" s="293"/>
      <c r="RCA138" s="293"/>
      <c r="RCB138" s="293"/>
      <c r="RCC138" s="293"/>
      <c r="RCD138" s="293"/>
      <c r="RCE138" s="293"/>
      <c r="RCF138" s="293"/>
      <c r="RCG138" s="293"/>
      <c r="RCH138" s="293"/>
      <c r="RCI138" s="293"/>
      <c r="RCJ138" s="293"/>
      <c r="RCK138" s="293"/>
      <c r="RCL138" s="293"/>
      <c r="RCM138" s="293"/>
      <c r="RCN138" s="293"/>
      <c r="RCO138" s="293"/>
      <c r="RCP138" s="293"/>
      <c r="RCQ138" s="293"/>
      <c r="RCR138" s="293"/>
      <c r="RCS138" s="293"/>
      <c r="RCT138" s="293"/>
      <c r="RCU138" s="293"/>
      <c r="RCV138" s="293"/>
      <c r="RCW138" s="293"/>
      <c r="RCX138" s="293"/>
      <c r="RCY138" s="293"/>
      <c r="RCZ138" s="293"/>
      <c r="RDA138" s="293"/>
      <c r="RDB138" s="293"/>
      <c r="RDC138" s="293"/>
      <c r="RDD138" s="293"/>
      <c r="RDE138" s="293"/>
      <c r="RDF138" s="293"/>
      <c r="RDG138" s="293"/>
      <c r="RDH138" s="293"/>
      <c r="RDI138" s="293"/>
      <c r="RDJ138" s="293"/>
      <c r="RDK138" s="293"/>
      <c r="RDL138" s="293"/>
      <c r="RDM138" s="293"/>
      <c r="RDN138" s="293"/>
      <c r="RDO138" s="293"/>
      <c r="RDP138" s="293"/>
      <c r="RDQ138" s="293"/>
      <c r="RDR138" s="293"/>
      <c r="RDS138" s="293"/>
      <c r="RDT138" s="293"/>
      <c r="RDU138" s="293"/>
      <c r="RDV138" s="293"/>
      <c r="RDW138" s="293"/>
      <c r="RDX138" s="293"/>
      <c r="RDY138" s="293"/>
      <c r="RDZ138" s="293"/>
      <c r="REA138" s="293"/>
      <c r="REB138" s="293"/>
      <c r="REC138" s="293"/>
      <c r="RED138" s="293"/>
      <c r="REE138" s="293"/>
      <c r="REF138" s="293"/>
      <c r="REG138" s="293"/>
      <c r="REH138" s="293"/>
      <c r="REI138" s="293"/>
      <c r="REJ138" s="293"/>
      <c r="REK138" s="293"/>
      <c r="REL138" s="293"/>
      <c r="REM138" s="293"/>
      <c r="REN138" s="293"/>
      <c r="REO138" s="293"/>
      <c r="REP138" s="293"/>
      <c r="REQ138" s="293"/>
      <c r="RER138" s="293"/>
      <c r="RES138" s="293"/>
      <c r="RET138" s="293"/>
      <c r="REU138" s="293"/>
      <c r="REV138" s="293"/>
      <c r="REW138" s="293"/>
      <c r="REX138" s="293"/>
      <c r="REY138" s="293"/>
      <c r="REZ138" s="293"/>
      <c r="RFA138" s="293"/>
      <c r="RFB138" s="293"/>
      <c r="RFC138" s="293"/>
      <c r="RFD138" s="293"/>
      <c r="RFE138" s="293"/>
      <c r="RFF138" s="293"/>
      <c r="RFG138" s="293"/>
      <c r="RFH138" s="293"/>
      <c r="RFI138" s="293"/>
      <c r="RFJ138" s="293"/>
      <c r="RFK138" s="293"/>
      <c r="RFL138" s="293"/>
      <c r="RFM138" s="293"/>
      <c r="RFN138" s="293"/>
      <c r="RFO138" s="293"/>
      <c r="RFP138" s="293"/>
      <c r="RFQ138" s="293"/>
      <c r="RFR138" s="293"/>
      <c r="RFS138" s="293"/>
      <c r="RFT138" s="293"/>
      <c r="RFU138" s="293"/>
      <c r="RFV138" s="293"/>
      <c r="RFW138" s="293"/>
      <c r="RFX138" s="293"/>
      <c r="RFY138" s="293"/>
      <c r="RFZ138" s="293"/>
      <c r="RGA138" s="293"/>
      <c r="RGB138" s="293"/>
      <c r="RGC138" s="293"/>
      <c r="RGD138" s="293"/>
      <c r="RGE138" s="293"/>
      <c r="RGF138" s="293"/>
      <c r="RGG138" s="293"/>
      <c r="RGH138" s="293"/>
      <c r="RGI138" s="293"/>
      <c r="RGJ138" s="293"/>
      <c r="RGK138" s="293"/>
      <c r="RGL138" s="293"/>
      <c r="RGM138" s="293"/>
      <c r="RGN138" s="293"/>
      <c r="RGO138" s="293"/>
      <c r="RGP138" s="293"/>
      <c r="RGQ138" s="293"/>
      <c r="RGR138" s="293"/>
      <c r="RGS138" s="293"/>
      <c r="RGT138" s="293"/>
      <c r="RGU138" s="293"/>
      <c r="RGV138" s="293"/>
      <c r="RGW138" s="293"/>
      <c r="RGX138" s="293"/>
      <c r="RGY138" s="293"/>
      <c r="RGZ138" s="293"/>
      <c r="RHA138" s="293"/>
      <c r="RHB138" s="293"/>
      <c r="RHC138" s="293"/>
      <c r="RHD138" s="293"/>
      <c r="RHE138" s="293"/>
      <c r="RHF138" s="293"/>
      <c r="RHG138" s="293"/>
      <c r="RHH138" s="293"/>
      <c r="RHI138" s="293"/>
      <c r="RHJ138" s="293"/>
      <c r="RHK138" s="293"/>
      <c r="RHL138" s="293"/>
      <c r="RHM138" s="293"/>
      <c r="RHN138" s="293"/>
      <c r="RHO138" s="293"/>
      <c r="RHP138" s="293"/>
      <c r="RHQ138" s="293"/>
      <c r="RHR138" s="293"/>
      <c r="RHS138" s="293"/>
      <c r="RHT138" s="293"/>
      <c r="RHU138" s="293"/>
      <c r="RHV138" s="293"/>
      <c r="RHW138" s="293"/>
      <c r="RHX138" s="293"/>
      <c r="RHY138" s="293"/>
      <c r="RHZ138" s="293"/>
      <c r="RIA138" s="293"/>
      <c r="RIB138" s="293"/>
      <c r="RIC138" s="293"/>
      <c r="RID138" s="293"/>
      <c r="RIE138" s="293"/>
      <c r="RIF138" s="293"/>
      <c r="RIG138" s="293"/>
      <c r="RIH138" s="293"/>
      <c r="RII138" s="293"/>
      <c r="RIJ138" s="293"/>
      <c r="RIK138" s="293"/>
      <c r="RIL138" s="293"/>
      <c r="RIM138" s="293"/>
      <c r="RIN138" s="293"/>
      <c r="RIO138" s="293"/>
      <c r="RIP138" s="293"/>
      <c r="RIQ138" s="293"/>
      <c r="RIR138" s="293"/>
      <c r="RIS138" s="293"/>
      <c r="RIT138" s="293"/>
      <c r="RIU138" s="293"/>
      <c r="RIV138" s="293"/>
      <c r="RIW138" s="293"/>
      <c r="RIX138" s="293"/>
      <c r="RIY138" s="293"/>
      <c r="RIZ138" s="293"/>
      <c r="RJA138" s="293"/>
      <c r="RJB138" s="293"/>
      <c r="RJC138" s="293"/>
      <c r="RJD138" s="293"/>
      <c r="RJE138" s="293"/>
      <c r="RJF138" s="293"/>
      <c r="RJG138" s="293"/>
      <c r="RJH138" s="293"/>
      <c r="RJI138" s="293"/>
      <c r="RJJ138" s="293"/>
      <c r="RJK138" s="293"/>
      <c r="RJL138" s="293"/>
      <c r="RJM138" s="293"/>
      <c r="RJN138" s="293"/>
      <c r="RJO138" s="293"/>
      <c r="RJP138" s="293"/>
      <c r="RJQ138" s="293"/>
      <c r="RJR138" s="293"/>
      <c r="RJS138" s="293"/>
      <c r="RJT138" s="293"/>
      <c r="RJU138" s="293"/>
      <c r="RJV138" s="293"/>
      <c r="RJW138" s="293"/>
      <c r="RJX138" s="293"/>
      <c r="RJY138" s="293"/>
      <c r="RJZ138" s="293"/>
      <c r="RKA138" s="293"/>
      <c r="RKB138" s="293"/>
      <c r="RKC138" s="293"/>
      <c r="RKD138" s="293"/>
      <c r="RKE138" s="293"/>
      <c r="RKF138" s="293"/>
      <c r="RKG138" s="293"/>
      <c r="RKH138" s="293"/>
      <c r="RKI138" s="293"/>
      <c r="RKJ138" s="293"/>
      <c r="RKK138" s="293"/>
      <c r="RKL138" s="293"/>
      <c r="RKM138" s="293"/>
      <c r="RKN138" s="293"/>
      <c r="RKO138" s="293"/>
      <c r="RKP138" s="293"/>
      <c r="RKQ138" s="293"/>
      <c r="RKR138" s="293"/>
      <c r="RKS138" s="293"/>
      <c r="RKT138" s="293"/>
      <c r="RKU138" s="293"/>
      <c r="RKV138" s="293"/>
      <c r="RKW138" s="293"/>
      <c r="RKX138" s="293"/>
      <c r="RKY138" s="293"/>
      <c r="RKZ138" s="293"/>
      <c r="RLA138" s="293"/>
      <c r="RLB138" s="293"/>
      <c r="RLC138" s="293"/>
      <c r="RLD138" s="293"/>
      <c r="RLE138" s="293"/>
      <c r="RLF138" s="293"/>
      <c r="RLG138" s="293"/>
      <c r="RLH138" s="293"/>
      <c r="RLI138" s="293"/>
      <c r="RLJ138" s="293"/>
      <c r="RLK138" s="293"/>
      <c r="RLL138" s="293"/>
      <c r="RLM138" s="293"/>
      <c r="RLN138" s="293"/>
      <c r="RLO138" s="293"/>
      <c r="RLP138" s="293"/>
      <c r="RLQ138" s="293"/>
      <c r="RLR138" s="293"/>
      <c r="RLS138" s="293"/>
      <c r="RLT138" s="293"/>
      <c r="RLU138" s="293"/>
      <c r="RLV138" s="293"/>
      <c r="RLW138" s="293"/>
      <c r="RLX138" s="293"/>
      <c r="RLY138" s="293"/>
      <c r="RLZ138" s="293"/>
      <c r="RMA138" s="293"/>
      <c r="RMB138" s="293"/>
      <c r="RMC138" s="293"/>
      <c r="RMD138" s="293"/>
      <c r="RME138" s="293"/>
      <c r="RMF138" s="293"/>
      <c r="RMG138" s="293"/>
      <c r="RMH138" s="293"/>
      <c r="RMI138" s="293"/>
      <c r="RMJ138" s="293"/>
      <c r="RMK138" s="293"/>
      <c r="RML138" s="293"/>
      <c r="RMM138" s="293"/>
      <c r="RMN138" s="293"/>
      <c r="RMO138" s="293"/>
      <c r="RMP138" s="293"/>
      <c r="RMQ138" s="293"/>
      <c r="RMR138" s="293"/>
      <c r="RMS138" s="293"/>
      <c r="RMT138" s="293"/>
      <c r="RMU138" s="293"/>
      <c r="RMV138" s="293"/>
      <c r="RMW138" s="293"/>
      <c r="RMX138" s="293"/>
      <c r="RMY138" s="293"/>
      <c r="RMZ138" s="293"/>
      <c r="RNA138" s="293"/>
      <c r="RNB138" s="293"/>
      <c r="RNC138" s="293"/>
      <c r="RND138" s="293"/>
      <c r="RNE138" s="293"/>
      <c r="RNF138" s="293"/>
      <c r="RNG138" s="293"/>
      <c r="RNH138" s="293"/>
      <c r="RNI138" s="293"/>
      <c r="RNJ138" s="293"/>
      <c r="RNK138" s="293"/>
      <c r="RNL138" s="293"/>
      <c r="RNM138" s="293"/>
      <c r="RNN138" s="293"/>
      <c r="RNO138" s="293"/>
      <c r="RNP138" s="293"/>
      <c r="RNQ138" s="293"/>
      <c r="RNR138" s="293"/>
      <c r="RNS138" s="293"/>
      <c r="RNT138" s="293"/>
      <c r="RNU138" s="293"/>
      <c r="RNV138" s="293"/>
      <c r="RNW138" s="293"/>
      <c r="RNX138" s="293"/>
      <c r="RNY138" s="293"/>
      <c r="RNZ138" s="293"/>
      <c r="ROA138" s="293"/>
      <c r="ROB138" s="293"/>
      <c r="ROC138" s="293"/>
      <c r="ROD138" s="293"/>
      <c r="ROE138" s="293"/>
      <c r="ROF138" s="293"/>
      <c r="ROG138" s="293"/>
      <c r="ROH138" s="293"/>
      <c r="ROI138" s="293"/>
      <c r="ROJ138" s="293"/>
      <c r="ROK138" s="293"/>
      <c r="ROL138" s="293"/>
      <c r="ROM138" s="293"/>
      <c r="RON138" s="293"/>
      <c r="ROO138" s="293"/>
      <c r="ROP138" s="293"/>
      <c r="ROQ138" s="293"/>
      <c r="ROR138" s="293"/>
      <c r="ROS138" s="293"/>
      <c r="ROT138" s="293"/>
      <c r="ROU138" s="293"/>
      <c r="ROV138" s="293"/>
      <c r="ROW138" s="293"/>
      <c r="ROX138" s="293"/>
      <c r="ROY138" s="293"/>
      <c r="ROZ138" s="293"/>
      <c r="RPA138" s="293"/>
      <c r="RPB138" s="293"/>
      <c r="RPC138" s="293"/>
      <c r="RPD138" s="293"/>
      <c r="RPE138" s="293"/>
      <c r="RPF138" s="293"/>
      <c r="RPG138" s="293"/>
      <c r="RPH138" s="293"/>
      <c r="RPI138" s="293"/>
      <c r="RPJ138" s="293"/>
      <c r="RPK138" s="293"/>
      <c r="RPL138" s="293"/>
      <c r="RPM138" s="293"/>
      <c r="RPN138" s="293"/>
      <c r="RPO138" s="293"/>
      <c r="RPP138" s="293"/>
      <c r="RPQ138" s="293"/>
      <c r="RPR138" s="293"/>
      <c r="RPS138" s="293"/>
      <c r="RPT138" s="293"/>
      <c r="RPU138" s="293"/>
      <c r="RPV138" s="293"/>
      <c r="RPW138" s="293"/>
      <c r="RPX138" s="293"/>
      <c r="RPY138" s="293"/>
      <c r="RPZ138" s="293"/>
      <c r="RQA138" s="293"/>
      <c r="RQB138" s="293"/>
      <c r="RQC138" s="293"/>
      <c r="RQD138" s="293"/>
      <c r="RQE138" s="293"/>
      <c r="RQF138" s="293"/>
      <c r="RQG138" s="293"/>
      <c r="RQH138" s="293"/>
      <c r="RQI138" s="293"/>
      <c r="RQJ138" s="293"/>
      <c r="RQK138" s="293"/>
      <c r="RQL138" s="293"/>
      <c r="RQM138" s="293"/>
      <c r="RQN138" s="293"/>
      <c r="RQO138" s="293"/>
      <c r="RQP138" s="293"/>
      <c r="RQQ138" s="293"/>
      <c r="RQR138" s="293"/>
      <c r="RQS138" s="293"/>
      <c r="RQT138" s="293"/>
      <c r="RQU138" s="293"/>
      <c r="RQV138" s="293"/>
      <c r="RQW138" s="293"/>
      <c r="RQX138" s="293"/>
      <c r="RQY138" s="293"/>
      <c r="RQZ138" s="293"/>
      <c r="RRA138" s="293"/>
      <c r="RRB138" s="293"/>
      <c r="RRC138" s="293"/>
      <c r="RRD138" s="293"/>
      <c r="RRE138" s="293"/>
      <c r="RRF138" s="293"/>
      <c r="RRG138" s="293"/>
      <c r="RRH138" s="293"/>
      <c r="RRI138" s="293"/>
      <c r="RRJ138" s="293"/>
      <c r="RRK138" s="293"/>
      <c r="RRL138" s="293"/>
      <c r="RRM138" s="293"/>
      <c r="RRN138" s="293"/>
      <c r="RRO138" s="293"/>
      <c r="RRP138" s="293"/>
      <c r="RRQ138" s="293"/>
      <c r="RRR138" s="293"/>
      <c r="RRS138" s="293"/>
      <c r="RRT138" s="293"/>
      <c r="RRU138" s="293"/>
      <c r="RRV138" s="293"/>
      <c r="RRW138" s="293"/>
      <c r="RRX138" s="293"/>
      <c r="RRY138" s="293"/>
      <c r="RRZ138" s="293"/>
      <c r="RSA138" s="293"/>
      <c r="RSB138" s="293"/>
      <c r="RSC138" s="293"/>
      <c r="RSD138" s="293"/>
      <c r="RSE138" s="293"/>
      <c r="RSF138" s="293"/>
      <c r="RSG138" s="293"/>
      <c r="RSH138" s="293"/>
      <c r="RSI138" s="293"/>
      <c r="RSJ138" s="293"/>
      <c r="RSK138" s="293"/>
      <c r="RSL138" s="293"/>
      <c r="RSM138" s="293"/>
      <c r="RSN138" s="293"/>
      <c r="RSO138" s="293"/>
      <c r="RSP138" s="293"/>
      <c r="RSQ138" s="293"/>
      <c r="RSR138" s="293"/>
      <c r="RSS138" s="293"/>
      <c r="RST138" s="293"/>
      <c r="RSU138" s="293"/>
      <c r="RSV138" s="293"/>
      <c r="RSW138" s="293"/>
      <c r="RSX138" s="293"/>
      <c r="RSY138" s="293"/>
      <c r="RSZ138" s="293"/>
      <c r="RTA138" s="293"/>
      <c r="RTB138" s="293"/>
      <c r="RTC138" s="293"/>
      <c r="RTD138" s="293"/>
      <c r="RTE138" s="293"/>
      <c r="RTF138" s="293"/>
      <c r="RTG138" s="293"/>
      <c r="RTH138" s="293"/>
      <c r="RTI138" s="293"/>
      <c r="RTJ138" s="293"/>
      <c r="RTK138" s="293"/>
      <c r="RTL138" s="293"/>
      <c r="RTM138" s="293"/>
      <c r="RTN138" s="293"/>
      <c r="RTO138" s="293"/>
      <c r="RTP138" s="293"/>
      <c r="RTQ138" s="293"/>
      <c r="RTR138" s="293"/>
      <c r="RTS138" s="293"/>
      <c r="RTT138" s="293"/>
      <c r="RTU138" s="293"/>
      <c r="RTV138" s="293"/>
      <c r="RTW138" s="293"/>
      <c r="RTX138" s="293"/>
      <c r="RTY138" s="293"/>
      <c r="RTZ138" s="293"/>
      <c r="RUA138" s="293"/>
      <c r="RUB138" s="293"/>
      <c r="RUC138" s="293"/>
      <c r="RUD138" s="293"/>
      <c r="RUE138" s="293"/>
      <c r="RUF138" s="293"/>
      <c r="RUG138" s="293"/>
      <c r="RUH138" s="293"/>
      <c r="RUI138" s="293"/>
      <c r="RUJ138" s="293"/>
      <c r="RUK138" s="293"/>
      <c r="RUL138" s="293"/>
      <c r="RUM138" s="293"/>
      <c r="RUN138" s="293"/>
      <c r="RUO138" s="293"/>
      <c r="RUP138" s="293"/>
      <c r="RUQ138" s="293"/>
      <c r="RUR138" s="293"/>
      <c r="RUS138" s="293"/>
      <c r="RUT138" s="293"/>
      <c r="RUU138" s="293"/>
      <c r="RUV138" s="293"/>
      <c r="RUW138" s="293"/>
      <c r="RUX138" s="293"/>
      <c r="RUY138" s="293"/>
      <c r="RUZ138" s="293"/>
      <c r="RVA138" s="293"/>
      <c r="RVB138" s="293"/>
      <c r="RVC138" s="293"/>
      <c r="RVD138" s="293"/>
      <c r="RVE138" s="293"/>
      <c r="RVF138" s="293"/>
      <c r="RVG138" s="293"/>
      <c r="RVH138" s="293"/>
      <c r="RVI138" s="293"/>
      <c r="RVJ138" s="293"/>
      <c r="RVK138" s="293"/>
      <c r="RVL138" s="293"/>
      <c r="RVM138" s="293"/>
      <c r="RVN138" s="293"/>
      <c r="RVO138" s="293"/>
      <c r="RVP138" s="293"/>
      <c r="RVQ138" s="293"/>
      <c r="RVR138" s="293"/>
      <c r="RVS138" s="293"/>
      <c r="RVT138" s="293"/>
      <c r="RVU138" s="293"/>
      <c r="RVV138" s="293"/>
      <c r="RVW138" s="293"/>
      <c r="RVX138" s="293"/>
      <c r="RVY138" s="293"/>
      <c r="RVZ138" s="293"/>
      <c r="RWA138" s="293"/>
      <c r="RWB138" s="293"/>
      <c r="RWC138" s="293"/>
      <c r="RWD138" s="293"/>
      <c r="RWE138" s="293"/>
      <c r="RWF138" s="293"/>
      <c r="RWG138" s="293"/>
      <c r="RWH138" s="293"/>
      <c r="RWI138" s="293"/>
      <c r="RWJ138" s="293"/>
      <c r="RWK138" s="293"/>
      <c r="RWL138" s="293"/>
      <c r="RWM138" s="293"/>
      <c r="RWN138" s="293"/>
      <c r="RWO138" s="293"/>
      <c r="RWP138" s="293"/>
      <c r="RWQ138" s="293"/>
      <c r="RWR138" s="293"/>
      <c r="RWS138" s="293"/>
      <c r="RWT138" s="293"/>
      <c r="RWU138" s="293"/>
      <c r="RWV138" s="293"/>
      <c r="RWW138" s="293"/>
      <c r="RWX138" s="293"/>
      <c r="RWY138" s="293"/>
      <c r="RWZ138" s="293"/>
      <c r="RXA138" s="293"/>
      <c r="RXB138" s="293"/>
      <c r="RXC138" s="293"/>
      <c r="RXD138" s="293"/>
      <c r="RXE138" s="293"/>
      <c r="RXF138" s="293"/>
      <c r="RXG138" s="293"/>
      <c r="RXH138" s="293"/>
      <c r="RXI138" s="293"/>
      <c r="RXJ138" s="293"/>
      <c r="RXK138" s="293"/>
      <c r="RXL138" s="293"/>
      <c r="RXM138" s="293"/>
      <c r="RXN138" s="293"/>
      <c r="RXO138" s="293"/>
      <c r="RXP138" s="293"/>
      <c r="RXQ138" s="293"/>
      <c r="RXR138" s="293"/>
      <c r="RXS138" s="293"/>
      <c r="RXT138" s="293"/>
      <c r="RXU138" s="293"/>
      <c r="RXV138" s="293"/>
      <c r="RXW138" s="293"/>
      <c r="RXX138" s="293"/>
      <c r="RXY138" s="293"/>
      <c r="RXZ138" s="293"/>
      <c r="RYA138" s="293"/>
      <c r="RYB138" s="293"/>
      <c r="RYC138" s="293"/>
      <c r="RYD138" s="293"/>
      <c r="RYE138" s="293"/>
      <c r="RYF138" s="293"/>
      <c r="RYG138" s="293"/>
      <c r="RYH138" s="293"/>
      <c r="RYI138" s="293"/>
      <c r="RYJ138" s="293"/>
      <c r="RYK138" s="293"/>
      <c r="RYL138" s="293"/>
      <c r="RYM138" s="293"/>
      <c r="RYN138" s="293"/>
      <c r="RYO138" s="293"/>
      <c r="RYP138" s="293"/>
      <c r="RYQ138" s="293"/>
      <c r="RYR138" s="293"/>
      <c r="RYS138" s="293"/>
      <c r="RYT138" s="293"/>
      <c r="RYU138" s="293"/>
      <c r="RYV138" s="293"/>
      <c r="RYW138" s="293"/>
      <c r="RYX138" s="293"/>
      <c r="RYY138" s="293"/>
      <c r="RYZ138" s="293"/>
      <c r="RZA138" s="293"/>
      <c r="RZB138" s="293"/>
      <c r="RZC138" s="293"/>
      <c r="RZD138" s="293"/>
      <c r="RZE138" s="293"/>
      <c r="RZF138" s="293"/>
      <c r="RZG138" s="293"/>
      <c r="RZH138" s="293"/>
      <c r="RZI138" s="293"/>
      <c r="RZJ138" s="293"/>
      <c r="RZK138" s="293"/>
      <c r="RZL138" s="293"/>
      <c r="RZM138" s="293"/>
      <c r="RZN138" s="293"/>
      <c r="RZO138" s="293"/>
      <c r="RZP138" s="293"/>
      <c r="RZQ138" s="293"/>
      <c r="RZR138" s="293"/>
      <c r="RZS138" s="293"/>
      <c r="RZT138" s="293"/>
      <c r="RZU138" s="293"/>
      <c r="RZV138" s="293"/>
      <c r="RZW138" s="293"/>
      <c r="RZX138" s="293"/>
      <c r="RZY138" s="293"/>
      <c r="RZZ138" s="293"/>
      <c r="SAA138" s="293"/>
      <c r="SAB138" s="293"/>
      <c r="SAC138" s="293"/>
      <c r="SAD138" s="293"/>
      <c r="SAE138" s="293"/>
      <c r="SAF138" s="293"/>
      <c r="SAG138" s="293"/>
      <c r="SAH138" s="293"/>
      <c r="SAI138" s="293"/>
      <c r="SAJ138" s="293"/>
      <c r="SAK138" s="293"/>
      <c r="SAL138" s="293"/>
      <c r="SAM138" s="293"/>
      <c r="SAN138" s="293"/>
      <c r="SAO138" s="293"/>
      <c r="SAP138" s="293"/>
      <c r="SAQ138" s="293"/>
      <c r="SAR138" s="293"/>
      <c r="SAS138" s="293"/>
      <c r="SAT138" s="293"/>
      <c r="SAU138" s="293"/>
      <c r="SAV138" s="293"/>
      <c r="SAW138" s="293"/>
      <c r="SAX138" s="293"/>
      <c r="SAY138" s="293"/>
      <c r="SAZ138" s="293"/>
      <c r="SBA138" s="293"/>
      <c r="SBB138" s="293"/>
      <c r="SBC138" s="293"/>
      <c r="SBD138" s="293"/>
      <c r="SBE138" s="293"/>
      <c r="SBF138" s="293"/>
      <c r="SBG138" s="293"/>
      <c r="SBH138" s="293"/>
      <c r="SBI138" s="293"/>
      <c r="SBJ138" s="293"/>
      <c r="SBK138" s="293"/>
      <c r="SBL138" s="293"/>
      <c r="SBM138" s="293"/>
      <c r="SBN138" s="293"/>
      <c r="SBO138" s="293"/>
      <c r="SBP138" s="293"/>
      <c r="SBQ138" s="293"/>
      <c r="SBR138" s="293"/>
      <c r="SBS138" s="293"/>
      <c r="SBT138" s="293"/>
      <c r="SBU138" s="293"/>
      <c r="SBV138" s="293"/>
      <c r="SBW138" s="293"/>
      <c r="SBX138" s="293"/>
      <c r="SBY138" s="293"/>
      <c r="SBZ138" s="293"/>
      <c r="SCA138" s="293"/>
      <c r="SCB138" s="293"/>
      <c r="SCC138" s="293"/>
      <c r="SCD138" s="293"/>
      <c r="SCE138" s="293"/>
      <c r="SCF138" s="293"/>
      <c r="SCG138" s="293"/>
      <c r="SCH138" s="293"/>
      <c r="SCI138" s="293"/>
      <c r="SCJ138" s="293"/>
      <c r="SCK138" s="293"/>
      <c r="SCL138" s="293"/>
      <c r="SCM138" s="293"/>
      <c r="SCN138" s="293"/>
      <c r="SCO138" s="293"/>
      <c r="SCP138" s="293"/>
      <c r="SCQ138" s="293"/>
      <c r="SCR138" s="293"/>
      <c r="SCS138" s="293"/>
      <c r="SCT138" s="293"/>
      <c r="SCU138" s="293"/>
      <c r="SCV138" s="293"/>
      <c r="SCW138" s="293"/>
      <c r="SCX138" s="293"/>
      <c r="SCY138" s="293"/>
      <c r="SCZ138" s="293"/>
      <c r="SDA138" s="293"/>
      <c r="SDB138" s="293"/>
      <c r="SDC138" s="293"/>
      <c r="SDD138" s="293"/>
      <c r="SDE138" s="293"/>
      <c r="SDF138" s="293"/>
      <c r="SDG138" s="293"/>
      <c r="SDH138" s="293"/>
      <c r="SDI138" s="293"/>
      <c r="SDJ138" s="293"/>
      <c r="SDK138" s="293"/>
      <c r="SDL138" s="293"/>
      <c r="SDM138" s="293"/>
      <c r="SDN138" s="293"/>
      <c r="SDO138" s="293"/>
      <c r="SDP138" s="293"/>
      <c r="SDQ138" s="293"/>
      <c r="SDR138" s="293"/>
      <c r="SDS138" s="293"/>
      <c r="SDT138" s="293"/>
      <c r="SDU138" s="293"/>
      <c r="SDV138" s="293"/>
      <c r="SDW138" s="293"/>
      <c r="SDX138" s="293"/>
      <c r="SDY138" s="293"/>
      <c r="SDZ138" s="293"/>
      <c r="SEA138" s="293"/>
      <c r="SEB138" s="293"/>
      <c r="SEC138" s="293"/>
      <c r="SED138" s="293"/>
      <c r="SEE138" s="293"/>
      <c r="SEF138" s="293"/>
      <c r="SEG138" s="293"/>
      <c r="SEH138" s="293"/>
      <c r="SEI138" s="293"/>
      <c r="SEJ138" s="293"/>
      <c r="SEK138" s="293"/>
      <c r="SEL138" s="293"/>
      <c r="SEM138" s="293"/>
      <c r="SEN138" s="293"/>
      <c r="SEO138" s="293"/>
      <c r="SEP138" s="293"/>
      <c r="SEQ138" s="293"/>
      <c r="SER138" s="293"/>
      <c r="SES138" s="293"/>
      <c r="SET138" s="293"/>
      <c r="SEU138" s="293"/>
      <c r="SEV138" s="293"/>
      <c r="SEW138" s="293"/>
      <c r="SEX138" s="293"/>
      <c r="SEY138" s="293"/>
      <c r="SEZ138" s="293"/>
      <c r="SFA138" s="293"/>
      <c r="SFB138" s="293"/>
      <c r="SFC138" s="293"/>
      <c r="SFD138" s="293"/>
      <c r="SFE138" s="293"/>
      <c r="SFF138" s="293"/>
      <c r="SFG138" s="293"/>
      <c r="SFH138" s="293"/>
      <c r="SFI138" s="293"/>
      <c r="SFJ138" s="293"/>
      <c r="SFK138" s="293"/>
      <c r="SFL138" s="293"/>
      <c r="SFM138" s="293"/>
      <c r="SFN138" s="293"/>
      <c r="SFO138" s="293"/>
      <c r="SFP138" s="293"/>
      <c r="SFQ138" s="293"/>
      <c r="SFR138" s="293"/>
      <c r="SFS138" s="293"/>
      <c r="SFT138" s="293"/>
      <c r="SFU138" s="293"/>
      <c r="SFV138" s="293"/>
      <c r="SFW138" s="293"/>
      <c r="SFX138" s="293"/>
      <c r="SFY138" s="293"/>
      <c r="SFZ138" s="293"/>
      <c r="SGA138" s="293"/>
      <c r="SGB138" s="293"/>
      <c r="SGC138" s="293"/>
      <c r="SGD138" s="293"/>
      <c r="SGE138" s="293"/>
      <c r="SGF138" s="293"/>
      <c r="SGG138" s="293"/>
      <c r="SGH138" s="293"/>
      <c r="SGI138" s="293"/>
      <c r="SGJ138" s="293"/>
      <c r="SGK138" s="293"/>
      <c r="SGL138" s="293"/>
      <c r="SGM138" s="293"/>
      <c r="SGN138" s="293"/>
      <c r="SGO138" s="293"/>
      <c r="SGP138" s="293"/>
      <c r="SGQ138" s="293"/>
      <c r="SGR138" s="293"/>
      <c r="SGS138" s="293"/>
      <c r="SGT138" s="293"/>
      <c r="SGU138" s="293"/>
      <c r="SGV138" s="293"/>
      <c r="SGW138" s="293"/>
      <c r="SGX138" s="293"/>
      <c r="SGY138" s="293"/>
      <c r="SGZ138" s="293"/>
      <c r="SHA138" s="293"/>
      <c r="SHB138" s="293"/>
      <c r="SHC138" s="293"/>
      <c r="SHD138" s="293"/>
      <c r="SHE138" s="293"/>
      <c r="SHF138" s="293"/>
      <c r="SHG138" s="293"/>
      <c r="SHH138" s="293"/>
      <c r="SHI138" s="293"/>
      <c r="SHJ138" s="293"/>
      <c r="SHK138" s="293"/>
      <c r="SHL138" s="293"/>
      <c r="SHM138" s="293"/>
      <c r="SHN138" s="293"/>
      <c r="SHO138" s="293"/>
      <c r="SHP138" s="293"/>
      <c r="SHQ138" s="293"/>
      <c r="SHR138" s="293"/>
      <c r="SHS138" s="293"/>
      <c r="SHT138" s="293"/>
      <c r="SHU138" s="293"/>
      <c r="SHV138" s="293"/>
      <c r="SHW138" s="293"/>
      <c r="SHX138" s="293"/>
      <c r="SHY138" s="293"/>
      <c r="SHZ138" s="293"/>
      <c r="SIA138" s="293"/>
      <c r="SIB138" s="293"/>
      <c r="SIC138" s="293"/>
      <c r="SID138" s="293"/>
      <c r="SIE138" s="293"/>
      <c r="SIF138" s="293"/>
      <c r="SIG138" s="293"/>
      <c r="SIH138" s="293"/>
      <c r="SII138" s="293"/>
      <c r="SIJ138" s="293"/>
      <c r="SIK138" s="293"/>
      <c r="SIL138" s="293"/>
      <c r="SIM138" s="293"/>
      <c r="SIN138" s="293"/>
      <c r="SIO138" s="293"/>
      <c r="SIP138" s="293"/>
      <c r="SIQ138" s="293"/>
      <c r="SIR138" s="293"/>
      <c r="SIS138" s="293"/>
      <c r="SIT138" s="293"/>
      <c r="SIU138" s="293"/>
      <c r="SIV138" s="293"/>
      <c r="SIW138" s="293"/>
      <c r="SIX138" s="293"/>
      <c r="SIY138" s="293"/>
      <c r="SIZ138" s="293"/>
      <c r="SJA138" s="293"/>
      <c r="SJB138" s="293"/>
      <c r="SJC138" s="293"/>
      <c r="SJD138" s="293"/>
      <c r="SJE138" s="293"/>
      <c r="SJF138" s="293"/>
      <c r="SJG138" s="293"/>
      <c r="SJH138" s="293"/>
      <c r="SJI138" s="293"/>
      <c r="SJJ138" s="293"/>
      <c r="SJK138" s="293"/>
      <c r="SJL138" s="293"/>
      <c r="SJM138" s="293"/>
      <c r="SJN138" s="293"/>
      <c r="SJO138" s="293"/>
      <c r="SJP138" s="293"/>
      <c r="SJQ138" s="293"/>
      <c r="SJR138" s="293"/>
      <c r="SJS138" s="293"/>
      <c r="SJT138" s="293"/>
      <c r="SJU138" s="293"/>
      <c r="SJV138" s="293"/>
      <c r="SJW138" s="293"/>
      <c r="SJX138" s="293"/>
      <c r="SJY138" s="293"/>
      <c r="SJZ138" s="293"/>
      <c r="SKA138" s="293"/>
      <c r="SKB138" s="293"/>
      <c r="SKC138" s="293"/>
      <c r="SKD138" s="293"/>
      <c r="SKE138" s="293"/>
      <c r="SKF138" s="293"/>
      <c r="SKG138" s="293"/>
      <c r="SKH138" s="293"/>
      <c r="SKI138" s="293"/>
      <c r="SKJ138" s="293"/>
      <c r="SKK138" s="293"/>
      <c r="SKL138" s="293"/>
      <c r="SKM138" s="293"/>
      <c r="SKN138" s="293"/>
      <c r="SKO138" s="293"/>
      <c r="SKP138" s="293"/>
      <c r="SKQ138" s="293"/>
      <c r="SKR138" s="293"/>
      <c r="SKS138" s="293"/>
      <c r="SKT138" s="293"/>
      <c r="SKU138" s="293"/>
      <c r="SKV138" s="293"/>
      <c r="SKW138" s="293"/>
      <c r="SKX138" s="293"/>
      <c r="SKY138" s="293"/>
      <c r="SKZ138" s="293"/>
      <c r="SLA138" s="293"/>
      <c r="SLB138" s="293"/>
      <c r="SLC138" s="293"/>
      <c r="SLD138" s="293"/>
      <c r="SLE138" s="293"/>
      <c r="SLF138" s="293"/>
      <c r="SLG138" s="293"/>
      <c r="SLH138" s="293"/>
      <c r="SLI138" s="293"/>
      <c r="SLJ138" s="293"/>
      <c r="SLK138" s="293"/>
      <c r="SLL138" s="293"/>
      <c r="SLM138" s="293"/>
      <c r="SLN138" s="293"/>
      <c r="SLO138" s="293"/>
      <c r="SLP138" s="293"/>
      <c r="SLQ138" s="293"/>
      <c r="SLR138" s="293"/>
      <c r="SLS138" s="293"/>
      <c r="SLT138" s="293"/>
      <c r="SLU138" s="293"/>
      <c r="SLV138" s="293"/>
      <c r="SLW138" s="293"/>
      <c r="SLX138" s="293"/>
      <c r="SLY138" s="293"/>
      <c r="SLZ138" s="293"/>
      <c r="SMA138" s="293"/>
      <c r="SMB138" s="293"/>
      <c r="SMC138" s="293"/>
      <c r="SMD138" s="293"/>
      <c r="SME138" s="293"/>
      <c r="SMF138" s="293"/>
      <c r="SMG138" s="293"/>
      <c r="SMH138" s="293"/>
      <c r="SMI138" s="293"/>
      <c r="SMJ138" s="293"/>
      <c r="SMK138" s="293"/>
      <c r="SML138" s="293"/>
      <c r="SMM138" s="293"/>
      <c r="SMN138" s="293"/>
      <c r="SMO138" s="293"/>
      <c r="SMP138" s="293"/>
      <c r="SMQ138" s="293"/>
      <c r="SMR138" s="293"/>
      <c r="SMS138" s="293"/>
      <c r="SMT138" s="293"/>
      <c r="SMU138" s="293"/>
      <c r="SMV138" s="293"/>
      <c r="SMW138" s="293"/>
      <c r="SMX138" s="293"/>
      <c r="SMY138" s="293"/>
      <c r="SMZ138" s="293"/>
      <c r="SNA138" s="293"/>
      <c r="SNB138" s="293"/>
      <c r="SNC138" s="293"/>
      <c r="SND138" s="293"/>
      <c r="SNE138" s="293"/>
      <c r="SNF138" s="293"/>
      <c r="SNG138" s="293"/>
      <c r="SNH138" s="293"/>
      <c r="SNI138" s="293"/>
      <c r="SNJ138" s="293"/>
      <c r="SNK138" s="293"/>
      <c r="SNL138" s="293"/>
      <c r="SNM138" s="293"/>
      <c r="SNN138" s="293"/>
      <c r="SNO138" s="293"/>
      <c r="SNP138" s="293"/>
      <c r="SNQ138" s="293"/>
      <c r="SNR138" s="293"/>
      <c r="SNS138" s="293"/>
      <c r="SNT138" s="293"/>
      <c r="SNU138" s="293"/>
      <c r="SNV138" s="293"/>
      <c r="SNW138" s="293"/>
      <c r="SNX138" s="293"/>
      <c r="SNY138" s="293"/>
      <c r="SNZ138" s="293"/>
      <c r="SOA138" s="293"/>
      <c r="SOB138" s="293"/>
      <c r="SOC138" s="293"/>
      <c r="SOD138" s="293"/>
      <c r="SOE138" s="293"/>
      <c r="SOF138" s="293"/>
      <c r="SOG138" s="293"/>
      <c r="SOH138" s="293"/>
      <c r="SOI138" s="293"/>
      <c r="SOJ138" s="293"/>
      <c r="SOK138" s="293"/>
      <c r="SOL138" s="293"/>
      <c r="SOM138" s="293"/>
      <c r="SON138" s="293"/>
      <c r="SOO138" s="293"/>
      <c r="SOP138" s="293"/>
      <c r="SOQ138" s="293"/>
      <c r="SOR138" s="293"/>
      <c r="SOS138" s="293"/>
      <c r="SOT138" s="293"/>
      <c r="SOU138" s="293"/>
      <c r="SOV138" s="293"/>
      <c r="SOW138" s="293"/>
      <c r="SOX138" s="293"/>
      <c r="SOY138" s="293"/>
      <c r="SOZ138" s="293"/>
      <c r="SPA138" s="293"/>
      <c r="SPB138" s="293"/>
      <c r="SPC138" s="293"/>
      <c r="SPD138" s="293"/>
      <c r="SPE138" s="293"/>
      <c r="SPF138" s="293"/>
      <c r="SPG138" s="293"/>
      <c r="SPH138" s="293"/>
      <c r="SPI138" s="293"/>
      <c r="SPJ138" s="293"/>
      <c r="SPK138" s="293"/>
      <c r="SPL138" s="293"/>
      <c r="SPM138" s="293"/>
      <c r="SPN138" s="293"/>
      <c r="SPO138" s="293"/>
      <c r="SPP138" s="293"/>
      <c r="SPQ138" s="293"/>
      <c r="SPR138" s="293"/>
      <c r="SPS138" s="293"/>
      <c r="SPT138" s="293"/>
      <c r="SPU138" s="293"/>
      <c r="SPV138" s="293"/>
      <c r="SPW138" s="293"/>
      <c r="SPX138" s="293"/>
      <c r="SPY138" s="293"/>
      <c r="SPZ138" s="293"/>
      <c r="SQA138" s="293"/>
      <c r="SQB138" s="293"/>
      <c r="SQC138" s="293"/>
      <c r="SQD138" s="293"/>
      <c r="SQE138" s="293"/>
      <c r="SQF138" s="293"/>
      <c r="SQG138" s="293"/>
      <c r="SQH138" s="293"/>
      <c r="SQI138" s="293"/>
      <c r="SQJ138" s="293"/>
      <c r="SQK138" s="293"/>
      <c r="SQL138" s="293"/>
      <c r="SQM138" s="293"/>
      <c r="SQN138" s="293"/>
      <c r="SQO138" s="293"/>
      <c r="SQP138" s="293"/>
      <c r="SQQ138" s="293"/>
      <c r="SQR138" s="293"/>
      <c r="SQS138" s="293"/>
      <c r="SQT138" s="293"/>
      <c r="SQU138" s="293"/>
      <c r="SQV138" s="293"/>
      <c r="SQW138" s="293"/>
      <c r="SQX138" s="293"/>
      <c r="SQY138" s="293"/>
      <c r="SQZ138" s="293"/>
      <c r="SRA138" s="293"/>
      <c r="SRB138" s="293"/>
      <c r="SRC138" s="293"/>
      <c r="SRD138" s="293"/>
      <c r="SRE138" s="293"/>
      <c r="SRF138" s="293"/>
      <c r="SRG138" s="293"/>
      <c r="SRH138" s="293"/>
      <c r="SRI138" s="293"/>
      <c r="SRJ138" s="293"/>
      <c r="SRK138" s="293"/>
      <c r="SRL138" s="293"/>
      <c r="SRM138" s="293"/>
      <c r="SRN138" s="293"/>
      <c r="SRO138" s="293"/>
      <c r="SRP138" s="293"/>
      <c r="SRQ138" s="293"/>
      <c r="SRR138" s="293"/>
      <c r="SRS138" s="293"/>
      <c r="SRT138" s="293"/>
      <c r="SRU138" s="293"/>
      <c r="SRV138" s="293"/>
      <c r="SRW138" s="293"/>
      <c r="SRX138" s="293"/>
      <c r="SRY138" s="293"/>
      <c r="SRZ138" s="293"/>
      <c r="SSA138" s="293"/>
      <c r="SSB138" s="293"/>
      <c r="SSC138" s="293"/>
      <c r="SSD138" s="293"/>
      <c r="SSE138" s="293"/>
      <c r="SSF138" s="293"/>
      <c r="SSG138" s="293"/>
      <c r="SSH138" s="293"/>
      <c r="SSI138" s="293"/>
      <c r="SSJ138" s="293"/>
      <c r="SSK138" s="293"/>
      <c r="SSL138" s="293"/>
      <c r="SSM138" s="293"/>
      <c r="SSN138" s="293"/>
      <c r="SSO138" s="293"/>
      <c r="SSP138" s="293"/>
      <c r="SSQ138" s="293"/>
      <c r="SSR138" s="293"/>
      <c r="SSS138" s="293"/>
      <c r="SST138" s="293"/>
      <c r="SSU138" s="293"/>
      <c r="SSV138" s="293"/>
      <c r="SSW138" s="293"/>
      <c r="SSX138" s="293"/>
      <c r="SSY138" s="293"/>
      <c r="SSZ138" s="293"/>
      <c r="STA138" s="293"/>
      <c r="STB138" s="293"/>
      <c r="STC138" s="293"/>
      <c r="STD138" s="293"/>
      <c r="STE138" s="293"/>
      <c r="STF138" s="293"/>
      <c r="STG138" s="293"/>
      <c r="STH138" s="293"/>
      <c r="STI138" s="293"/>
      <c r="STJ138" s="293"/>
      <c r="STK138" s="293"/>
      <c r="STL138" s="293"/>
      <c r="STM138" s="293"/>
      <c r="STN138" s="293"/>
      <c r="STO138" s="293"/>
      <c r="STP138" s="293"/>
      <c r="STQ138" s="293"/>
      <c r="STR138" s="293"/>
      <c r="STS138" s="293"/>
      <c r="STT138" s="293"/>
      <c r="STU138" s="293"/>
      <c r="STV138" s="293"/>
      <c r="STW138" s="293"/>
      <c r="STX138" s="293"/>
      <c r="STY138" s="293"/>
      <c r="STZ138" s="293"/>
      <c r="SUA138" s="293"/>
      <c r="SUB138" s="293"/>
      <c r="SUC138" s="293"/>
      <c r="SUD138" s="293"/>
      <c r="SUE138" s="293"/>
      <c r="SUF138" s="293"/>
      <c r="SUG138" s="293"/>
      <c r="SUH138" s="293"/>
      <c r="SUI138" s="293"/>
      <c r="SUJ138" s="293"/>
      <c r="SUK138" s="293"/>
      <c r="SUL138" s="293"/>
      <c r="SUM138" s="293"/>
      <c r="SUN138" s="293"/>
      <c r="SUO138" s="293"/>
      <c r="SUP138" s="293"/>
      <c r="SUQ138" s="293"/>
      <c r="SUR138" s="293"/>
      <c r="SUS138" s="293"/>
      <c r="SUT138" s="293"/>
      <c r="SUU138" s="293"/>
      <c r="SUV138" s="293"/>
      <c r="SUW138" s="293"/>
      <c r="SUX138" s="293"/>
      <c r="SUY138" s="293"/>
      <c r="SUZ138" s="293"/>
      <c r="SVA138" s="293"/>
      <c r="SVB138" s="293"/>
      <c r="SVC138" s="293"/>
      <c r="SVD138" s="293"/>
      <c r="SVE138" s="293"/>
      <c r="SVF138" s="293"/>
      <c r="SVG138" s="293"/>
      <c r="SVH138" s="293"/>
      <c r="SVI138" s="293"/>
      <c r="SVJ138" s="293"/>
      <c r="SVK138" s="293"/>
      <c r="SVL138" s="293"/>
      <c r="SVM138" s="293"/>
      <c r="SVN138" s="293"/>
      <c r="SVO138" s="293"/>
      <c r="SVP138" s="293"/>
      <c r="SVQ138" s="293"/>
      <c r="SVR138" s="293"/>
      <c r="SVS138" s="293"/>
      <c r="SVT138" s="293"/>
      <c r="SVU138" s="293"/>
      <c r="SVV138" s="293"/>
      <c r="SVW138" s="293"/>
      <c r="SVX138" s="293"/>
      <c r="SVY138" s="293"/>
      <c r="SVZ138" s="293"/>
      <c r="SWA138" s="293"/>
      <c r="SWB138" s="293"/>
      <c r="SWC138" s="293"/>
      <c r="SWD138" s="293"/>
      <c r="SWE138" s="293"/>
      <c r="SWF138" s="293"/>
      <c r="SWG138" s="293"/>
      <c r="SWH138" s="293"/>
      <c r="SWI138" s="293"/>
      <c r="SWJ138" s="293"/>
      <c r="SWK138" s="293"/>
      <c r="SWL138" s="293"/>
      <c r="SWM138" s="293"/>
      <c r="SWN138" s="293"/>
      <c r="SWO138" s="293"/>
      <c r="SWP138" s="293"/>
      <c r="SWQ138" s="293"/>
      <c r="SWR138" s="293"/>
      <c r="SWS138" s="293"/>
      <c r="SWT138" s="293"/>
      <c r="SWU138" s="293"/>
      <c r="SWV138" s="293"/>
      <c r="SWW138" s="293"/>
      <c r="SWX138" s="293"/>
      <c r="SWY138" s="293"/>
      <c r="SWZ138" s="293"/>
      <c r="SXA138" s="293"/>
      <c r="SXB138" s="293"/>
      <c r="SXC138" s="293"/>
      <c r="SXD138" s="293"/>
      <c r="SXE138" s="293"/>
      <c r="SXF138" s="293"/>
      <c r="SXG138" s="293"/>
      <c r="SXH138" s="293"/>
      <c r="SXI138" s="293"/>
      <c r="SXJ138" s="293"/>
      <c r="SXK138" s="293"/>
      <c r="SXL138" s="293"/>
      <c r="SXM138" s="293"/>
      <c r="SXN138" s="293"/>
      <c r="SXO138" s="293"/>
      <c r="SXP138" s="293"/>
      <c r="SXQ138" s="293"/>
      <c r="SXR138" s="293"/>
      <c r="SXS138" s="293"/>
      <c r="SXT138" s="293"/>
      <c r="SXU138" s="293"/>
      <c r="SXV138" s="293"/>
      <c r="SXW138" s="293"/>
      <c r="SXX138" s="293"/>
      <c r="SXY138" s="293"/>
      <c r="SXZ138" s="293"/>
      <c r="SYA138" s="293"/>
      <c r="SYB138" s="293"/>
      <c r="SYC138" s="293"/>
      <c r="SYD138" s="293"/>
      <c r="SYE138" s="293"/>
      <c r="SYF138" s="293"/>
      <c r="SYG138" s="293"/>
      <c r="SYH138" s="293"/>
      <c r="SYI138" s="293"/>
      <c r="SYJ138" s="293"/>
      <c r="SYK138" s="293"/>
      <c r="SYL138" s="293"/>
      <c r="SYM138" s="293"/>
      <c r="SYN138" s="293"/>
      <c r="SYO138" s="293"/>
      <c r="SYP138" s="293"/>
      <c r="SYQ138" s="293"/>
      <c r="SYR138" s="293"/>
      <c r="SYS138" s="293"/>
      <c r="SYT138" s="293"/>
      <c r="SYU138" s="293"/>
      <c r="SYV138" s="293"/>
      <c r="SYW138" s="293"/>
      <c r="SYX138" s="293"/>
      <c r="SYY138" s="293"/>
      <c r="SYZ138" s="293"/>
      <c r="SZA138" s="293"/>
      <c r="SZB138" s="293"/>
      <c r="SZC138" s="293"/>
      <c r="SZD138" s="293"/>
      <c r="SZE138" s="293"/>
      <c r="SZF138" s="293"/>
      <c r="SZG138" s="293"/>
      <c r="SZH138" s="293"/>
      <c r="SZI138" s="293"/>
      <c r="SZJ138" s="293"/>
      <c r="SZK138" s="293"/>
      <c r="SZL138" s="293"/>
      <c r="SZM138" s="293"/>
      <c r="SZN138" s="293"/>
      <c r="SZO138" s="293"/>
      <c r="SZP138" s="293"/>
      <c r="SZQ138" s="293"/>
      <c r="SZR138" s="293"/>
      <c r="SZS138" s="293"/>
      <c r="SZT138" s="293"/>
      <c r="SZU138" s="293"/>
      <c r="SZV138" s="293"/>
      <c r="SZW138" s="293"/>
      <c r="SZX138" s="293"/>
      <c r="SZY138" s="293"/>
      <c r="SZZ138" s="293"/>
      <c r="TAA138" s="293"/>
      <c r="TAB138" s="293"/>
      <c r="TAC138" s="293"/>
      <c r="TAD138" s="293"/>
      <c r="TAE138" s="293"/>
      <c r="TAF138" s="293"/>
      <c r="TAG138" s="293"/>
      <c r="TAH138" s="293"/>
      <c r="TAI138" s="293"/>
      <c r="TAJ138" s="293"/>
      <c r="TAK138" s="293"/>
      <c r="TAL138" s="293"/>
      <c r="TAM138" s="293"/>
      <c r="TAN138" s="293"/>
      <c r="TAO138" s="293"/>
      <c r="TAP138" s="293"/>
      <c r="TAQ138" s="293"/>
      <c r="TAR138" s="293"/>
      <c r="TAS138" s="293"/>
      <c r="TAT138" s="293"/>
      <c r="TAU138" s="293"/>
      <c r="TAV138" s="293"/>
      <c r="TAW138" s="293"/>
      <c r="TAX138" s="293"/>
      <c r="TAY138" s="293"/>
      <c r="TAZ138" s="293"/>
      <c r="TBA138" s="293"/>
      <c r="TBB138" s="293"/>
      <c r="TBC138" s="293"/>
      <c r="TBD138" s="293"/>
      <c r="TBE138" s="293"/>
      <c r="TBF138" s="293"/>
      <c r="TBG138" s="293"/>
      <c r="TBH138" s="293"/>
      <c r="TBI138" s="293"/>
      <c r="TBJ138" s="293"/>
      <c r="TBK138" s="293"/>
      <c r="TBL138" s="293"/>
      <c r="TBM138" s="293"/>
      <c r="TBN138" s="293"/>
      <c r="TBO138" s="293"/>
      <c r="TBP138" s="293"/>
      <c r="TBQ138" s="293"/>
      <c r="TBR138" s="293"/>
      <c r="TBS138" s="293"/>
      <c r="TBT138" s="293"/>
      <c r="TBU138" s="293"/>
      <c r="TBV138" s="293"/>
      <c r="TBW138" s="293"/>
      <c r="TBX138" s="293"/>
      <c r="TBY138" s="293"/>
      <c r="TBZ138" s="293"/>
      <c r="TCA138" s="293"/>
      <c r="TCB138" s="293"/>
      <c r="TCC138" s="293"/>
      <c r="TCD138" s="293"/>
      <c r="TCE138" s="293"/>
      <c r="TCF138" s="293"/>
      <c r="TCG138" s="293"/>
      <c r="TCH138" s="293"/>
      <c r="TCI138" s="293"/>
      <c r="TCJ138" s="293"/>
      <c r="TCK138" s="293"/>
      <c r="TCL138" s="293"/>
      <c r="TCM138" s="293"/>
      <c r="TCN138" s="293"/>
      <c r="TCO138" s="293"/>
      <c r="TCP138" s="293"/>
      <c r="TCQ138" s="293"/>
      <c r="TCR138" s="293"/>
      <c r="TCS138" s="293"/>
      <c r="TCT138" s="293"/>
      <c r="TCU138" s="293"/>
      <c r="TCV138" s="293"/>
      <c r="TCW138" s="293"/>
      <c r="TCX138" s="293"/>
      <c r="TCY138" s="293"/>
      <c r="TCZ138" s="293"/>
      <c r="TDA138" s="293"/>
      <c r="TDB138" s="293"/>
      <c r="TDC138" s="293"/>
      <c r="TDD138" s="293"/>
      <c r="TDE138" s="293"/>
      <c r="TDF138" s="293"/>
      <c r="TDG138" s="293"/>
      <c r="TDH138" s="293"/>
      <c r="TDI138" s="293"/>
      <c r="TDJ138" s="293"/>
      <c r="TDK138" s="293"/>
      <c r="TDL138" s="293"/>
      <c r="TDM138" s="293"/>
      <c r="TDN138" s="293"/>
      <c r="TDO138" s="293"/>
      <c r="TDP138" s="293"/>
      <c r="TDQ138" s="293"/>
      <c r="TDR138" s="293"/>
      <c r="TDS138" s="293"/>
      <c r="TDT138" s="293"/>
      <c r="TDU138" s="293"/>
      <c r="TDV138" s="293"/>
      <c r="TDW138" s="293"/>
      <c r="TDX138" s="293"/>
      <c r="TDY138" s="293"/>
      <c r="TDZ138" s="293"/>
      <c r="TEA138" s="293"/>
      <c r="TEB138" s="293"/>
      <c r="TEC138" s="293"/>
      <c r="TED138" s="293"/>
      <c r="TEE138" s="293"/>
      <c r="TEF138" s="293"/>
      <c r="TEG138" s="293"/>
      <c r="TEH138" s="293"/>
      <c r="TEI138" s="293"/>
      <c r="TEJ138" s="293"/>
      <c r="TEK138" s="293"/>
      <c r="TEL138" s="293"/>
      <c r="TEM138" s="293"/>
      <c r="TEN138" s="293"/>
      <c r="TEO138" s="293"/>
      <c r="TEP138" s="293"/>
      <c r="TEQ138" s="293"/>
      <c r="TER138" s="293"/>
      <c r="TES138" s="293"/>
      <c r="TET138" s="293"/>
      <c r="TEU138" s="293"/>
      <c r="TEV138" s="293"/>
      <c r="TEW138" s="293"/>
      <c r="TEX138" s="293"/>
      <c r="TEY138" s="293"/>
      <c r="TEZ138" s="293"/>
      <c r="TFA138" s="293"/>
      <c r="TFB138" s="293"/>
      <c r="TFC138" s="293"/>
      <c r="TFD138" s="293"/>
      <c r="TFE138" s="293"/>
      <c r="TFF138" s="293"/>
      <c r="TFG138" s="293"/>
      <c r="TFH138" s="293"/>
      <c r="TFI138" s="293"/>
      <c r="TFJ138" s="293"/>
      <c r="TFK138" s="293"/>
      <c r="TFL138" s="293"/>
      <c r="TFM138" s="293"/>
      <c r="TFN138" s="293"/>
      <c r="TFO138" s="293"/>
      <c r="TFP138" s="293"/>
      <c r="TFQ138" s="293"/>
      <c r="TFR138" s="293"/>
      <c r="TFS138" s="293"/>
      <c r="TFT138" s="293"/>
      <c r="TFU138" s="293"/>
      <c r="TFV138" s="293"/>
      <c r="TFW138" s="293"/>
      <c r="TFX138" s="293"/>
      <c r="TFY138" s="293"/>
      <c r="TFZ138" s="293"/>
      <c r="TGA138" s="293"/>
      <c r="TGB138" s="293"/>
      <c r="TGC138" s="293"/>
      <c r="TGD138" s="293"/>
      <c r="TGE138" s="293"/>
      <c r="TGF138" s="293"/>
      <c r="TGG138" s="293"/>
      <c r="TGH138" s="293"/>
      <c r="TGI138" s="293"/>
      <c r="TGJ138" s="293"/>
      <c r="TGK138" s="293"/>
      <c r="TGL138" s="293"/>
      <c r="TGM138" s="293"/>
      <c r="TGN138" s="293"/>
      <c r="TGO138" s="293"/>
      <c r="TGP138" s="293"/>
      <c r="TGQ138" s="293"/>
      <c r="TGR138" s="293"/>
      <c r="TGS138" s="293"/>
      <c r="TGT138" s="293"/>
      <c r="TGU138" s="293"/>
      <c r="TGV138" s="293"/>
      <c r="TGW138" s="293"/>
      <c r="TGX138" s="293"/>
      <c r="TGY138" s="293"/>
      <c r="TGZ138" s="293"/>
      <c r="THA138" s="293"/>
      <c r="THB138" s="293"/>
      <c r="THC138" s="293"/>
      <c r="THD138" s="293"/>
      <c r="THE138" s="293"/>
      <c r="THF138" s="293"/>
      <c r="THG138" s="293"/>
      <c r="THH138" s="293"/>
      <c r="THI138" s="293"/>
      <c r="THJ138" s="293"/>
      <c r="THK138" s="293"/>
      <c r="THL138" s="293"/>
      <c r="THM138" s="293"/>
      <c r="THN138" s="293"/>
      <c r="THO138" s="293"/>
      <c r="THP138" s="293"/>
      <c r="THQ138" s="293"/>
      <c r="THR138" s="293"/>
      <c r="THS138" s="293"/>
      <c r="THT138" s="293"/>
      <c r="THU138" s="293"/>
      <c r="THV138" s="293"/>
      <c r="THW138" s="293"/>
      <c r="THX138" s="293"/>
      <c r="THY138" s="293"/>
      <c r="THZ138" s="293"/>
      <c r="TIA138" s="293"/>
      <c r="TIB138" s="293"/>
      <c r="TIC138" s="293"/>
      <c r="TID138" s="293"/>
      <c r="TIE138" s="293"/>
      <c r="TIF138" s="293"/>
      <c r="TIG138" s="293"/>
      <c r="TIH138" s="293"/>
      <c r="TII138" s="293"/>
      <c r="TIJ138" s="293"/>
      <c r="TIK138" s="293"/>
      <c r="TIL138" s="293"/>
      <c r="TIM138" s="293"/>
      <c r="TIN138" s="293"/>
      <c r="TIO138" s="293"/>
      <c r="TIP138" s="293"/>
      <c r="TIQ138" s="293"/>
      <c r="TIR138" s="293"/>
      <c r="TIS138" s="293"/>
      <c r="TIT138" s="293"/>
      <c r="TIU138" s="293"/>
      <c r="TIV138" s="293"/>
      <c r="TIW138" s="293"/>
      <c r="TIX138" s="293"/>
      <c r="TIY138" s="293"/>
      <c r="TIZ138" s="293"/>
      <c r="TJA138" s="293"/>
      <c r="TJB138" s="293"/>
      <c r="TJC138" s="293"/>
      <c r="TJD138" s="293"/>
      <c r="TJE138" s="293"/>
      <c r="TJF138" s="293"/>
      <c r="TJG138" s="293"/>
      <c r="TJH138" s="293"/>
      <c r="TJI138" s="293"/>
      <c r="TJJ138" s="293"/>
      <c r="TJK138" s="293"/>
      <c r="TJL138" s="293"/>
      <c r="TJM138" s="293"/>
      <c r="TJN138" s="293"/>
      <c r="TJO138" s="293"/>
      <c r="TJP138" s="293"/>
      <c r="TJQ138" s="293"/>
      <c r="TJR138" s="293"/>
      <c r="TJS138" s="293"/>
      <c r="TJT138" s="293"/>
      <c r="TJU138" s="293"/>
      <c r="TJV138" s="293"/>
      <c r="TJW138" s="293"/>
      <c r="TJX138" s="293"/>
      <c r="TJY138" s="293"/>
      <c r="TJZ138" s="293"/>
      <c r="TKA138" s="293"/>
      <c r="TKB138" s="293"/>
      <c r="TKC138" s="293"/>
      <c r="TKD138" s="293"/>
      <c r="TKE138" s="293"/>
      <c r="TKF138" s="293"/>
      <c r="TKG138" s="293"/>
      <c r="TKH138" s="293"/>
      <c r="TKI138" s="293"/>
      <c r="TKJ138" s="293"/>
      <c r="TKK138" s="293"/>
      <c r="TKL138" s="293"/>
      <c r="TKM138" s="293"/>
      <c r="TKN138" s="293"/>
      <c r="TKO138" s="293"/>
      <c r="TKP138" s="293"/>
      <c r="TKQ138" s="293"/>
      <c r="TKR138" s="293"/>
      <c r="TKS138" s="293"/>
      <c r="TKT138" s="293"/>
      <c r="TKU138" s="293"/>
      <c r="TKV138" s="293"/>
      <c r="TKW138" s="293"/>
      <c r="TKX138" s="293"/>
      <c r="TKY138" s="293"/>
      <c r="TKZ138" s="293"/>
      <c r="TLA138" s="293"/>
      <c r="TLB138" s="293"/>
      <c r="TLC138" s="293"/>
      <c r="TLD138" s="293"/>
      <c r="TLE138" s="293"/>
      <c r="TLF138" s="293"/>
      <c r="TLG138" s="293"/>
      <c r="TLH138" s="293"/>
      <c r="TLI138" s="293"/>
      <c r="TLJ138" s="293"/>
      <c r="TLK138" s="293"/>
      <c r="TLL138" s="293"/>
      <c r="TLM138" s="293"/>
      <c r="TLN138" s="293"/>
      <c r="TLO138" s="293"/>
      <c r="TLP138" s="293"/>
      <c r="TLQ138" s="293"/>
      <c r="TLR138" s="293"/>
      <c r="TLS138" s="293"/>
      <c r="TLT138" s="293"/>
      <c r="TLU138" s="293"/>
      <c r="TLV138" s="293"/>
      <c r="TLW138" s="293"/>
      <c r="TLX138" s="293"/>
      <c r="TLY138" s="293"/>
      <c r="TLZ138" s="293"/>
      <c r="TMA138" s="293"/>
      <c r="TMB138" s="293"/>
      <c r="TMC138" s="293"/>
      <c r="TMD138" s="293"/>
      <c r="TME138" s="293"/>
      <c r="TMF138" s="293"/>
      <c r="TMG138" s="293"/>
      <c r="TMH138" s="293"/>
      <c r="TMI138" s="293"/>
      <c r="TMJ138" s="293"/>
      <c r="TMK138" s="293"/>
      <c r="TML138" s="293"/>
      <c r="TMM138" s="293"/>
      <c r="TMN138" s="293"/>
      <c r="TMO138" s="293"/>
      <c r="TMP138" s="293"/>
      <c r="TMQ138" s="293"/>
      <c r="TMR138" s="293"/>
      <c r="TMS138" s="293"/>
      <c r="TMT138" s="293"/>
      <c r="TMU138" s="293"/>
      <c r="TMV138" s="293"/>
      <c r="TMW138" s="293"/>
      <c r="TMX138" s="293"/>
      <c r="TMY138" s="293"/>
      <c r="TMZ138" s="293"/>
      <c r="TNA138" s="293"/>
      <c r="TNB138" s="293"/>
      <c r="TNC138" s="293"/>
      <c r="TND138" s="293"/>
      <c r="TNE138" s="293"/>
      <c r="TNF138" s="293"/>
      <c r="TNG138" s="293"/>
      <c r="TNH138" s="293"/>
      <c r="TNI138" s="293"/>
      <c r="TNJ138" s="293"/>
      <c r="TNK138" s="293"/>
      <c r="TNL138" s="293"/>
      <c r="TNM138" s="293"/>
      <c r="TNN138" s="293"/>
      <c r="TNO138" s="293"/>
      <c r="TNP138" s="293"/>
      <c r="TNQ138" s="293"/>
      <c r="TNR138" s="293"/>
      <c r="TNS138" s="293"/>
      <c r="TNT138" s="293"/>
      <c r="TNU138" s="293"/>
      <c r="TNV138" s="293"/>
      <c r="TNW138" s="293"/>
      <c r="TNX138" s="293"/>
      <c r="TNY138" s="293"/>
      <c r="TNZ138" s="293"/>
      <c r="TOA138" s="293"/>
      <c r="TOB138" s="293"/>
      <c r="TOC138" s="293"/>
      <c r="TOD138" s="293"/>
      <c r="TOE138" s="293"/>
      <c r="TOF138" s="293"/>
      <c r="TOG138" s="293"/>
      <c r="TOH138" s="293"/>
      <c r="TOI138" s="293"/>
      <c r="TOJ138" s="293"/>
      <c r="TOK138" s="293"/>
      <c r="TOL138" s="293"/>
      <c r="TOM138" s="293"/>
      <c r="TON138" s="293"/>
      <c r="TOO138" s="293"/>
      <c r="TOP138" s="293"/>
      <c r="TOQ138" s="293"/>
      <c r="TOR138" s="293"/>
      <c r="TOS138" s="293"/>
      <c r="TOT138" s="293"/>
      <c r="TOU138" s="293"/>
      <c r="TOV138" s="293"/>
      <c r="TOW138" s="293"/>
      <c r="TOX138" s="293"/>
      <c r="TOY138" s="293"/>
      <c r="TOZ138" s="293"/>
      <c r="TPA138" s="293"/>
      <c r="TPB138" s="293"/>
      <c r="TPC138" s="293"/>
      <c r="TPD138" s="293"/>
      <c r="TPE138" s="293"/>
      <c r="TPF138" s="293"/>
      <c r="TPG138" s="293"/>
      <c r="TPH138" s="293"/>
      <c r="TPI138" s="293"/>
      <c r="TPJ138" s="293"/>
      <c r="TPK138" s="293"/>
      <c r="TPL138" s="293"/>
      <c r="TPM138" s="293"/>
      <c r="TPN138" s="293"/>
      <c r="TPO138" s="293"/>
      <c r="TPP138" s="293"/>
      <c r="TPQ138" s="293"/>
      <c r="TPR138" s="293"/>
      <c r="TPS138" s="293"/>
      <c r="TPT138" s="293"/>
      <c r="TPU138" s="293"/>
      <c r="TPV138" s="293"/>
      <c r="TPW138" s="293"/>
      <c r="TPX138" s="293"/>
      <c r="TPY138" s="293"/>
      <c r="TPZ138" s="293"/>
      <c r="TQA138" s="293"/>
      <c r="TQB138" s="293"/>
      <c r="TQC138" s="293"/>
      <c r="TQD138" s="293"/>
      <c r="TQE138" s="293"/>
      <c r="TQF138" s="293"/>
      <c r="TQG138" s="293"/>
      <c r="TQH138" s="293"/>
      <c r="TQI138" s="293"/>
      <c r="TQJ138" s="293"/>
      <c r="TQK138" s="293"/>
      <c r="TQL138" s="293"/>
      <c r="TQM138" s="293"/>
      <c r="TQN138" s="293"/>
      <c r="TQO138" s="293"/>
      <c r="TQP138" s="293"/>
      <c r="TQQ138" s="293"/>
      <c r="TQR138" s="293"/>
      <c r="TQS138" s="293"/>
      <c r="TQT138" s="293"/>
      <c r="TQU138" s="293"/>
      <c r="TQV138" s="293"/>
      <c r="TQW138" s="293"/>
      <c r="TQX138" s="293"/>
      <c r="TQY138" s="293"/>
      <c r="TQZ138" s="293"/>
      <c r="TRA138" s="293"/>
      <c r="TRB138" s="293"/>
      <c r="TRC138" s="293"/>
      <c r="TRD138" s="293"/>
      <c r="TRE138" s="293"/>
      <c r="TRF138" s="293"/>
      <c r="TRG138" s="293"/>
      <c r="TRH138" s="293"/>
      <c r="TRI138" s="293"/>
      <c r="TRJ138" s="293"/>
      <c r="TRK138" s="293"/>
      <c r="TRL138" s="293"/>
      <c r="TRM138" s="293"/>
      <c r="TRN138" s="293"/>
      <c r="TRO138" s="293"/>
      <c r="TRP138" s="293"/>
      <c r="TRQ138" s="293"/>
      <c r="TRR138" s="293"/>
      <c r="TRS138" s="293"/>
      <c r="TRT138" s="293"/>
      <c r="TRU138" s="293"/>
      <c r="TRV138" s="293"/>
      <c r="TRW138" s="293"/>
      <c r="TRX138" s="293"/>
      <c r="TRY138" s="293"/>
      <c r="TRZ138" s="293"/>
      <c r="TSA138" s="293"/>
      <c r="TSB138" s="293"/>
      <c r="TSC138" s="293"/>
      <c r="TSD138" s="293"/>
      <c r="TSE138" s="293"/>
      <c r="TSF138" s="293"/>
      <c r="TSG138" s="293"/>
      <c r="TSH138" s="293"/>
      <c r="TSI138" s="293"/>
      <c r="TSJ138" s="293"/>
      <c r="TSK138" s="293"/>
      <c r="TSL138" s="293"/>
      <c r="TSM138" s="293"/>
      <c r="TSN138" s="293"/>
      <c r="TSO138" s="293"/>
      <c r="TSP138" s="293"/>
      <c r="TSQ138" s="293"/>
      <c r="TSR138" s="293"/>
      <c r="TSS138" s="293"/>
      <c r="TST138" s="293"/>
      <c r="TSU138" s="293"/>
      <c r="TSV138" s="293"/>
      <c r="TSW138" s="293"/>
      <c r="TSX138" s="293"/>
      <c r="TSY138" s="293"/>
      <c r="TSZ138" s="293"/>
      <c r="TTA138" s="293"/>
      <c r="TTB138" s="293"/>
      <c r="TTC138" s="293"/>
      <c r="TTD138" s="293"/>
      <c r="TTE138" s="293"/>
      <c r="TTF138" s="293"/>
      <c r="TTG138" s="293"/>
      <c r="TTH138" s="293"/>
      <c r="TTI138" s="293"/>
      <c r="TTJ138" s="293"/>
      <c r="TTK138" s="293"/>
      <c r="TTL138" s="293"/>
      <c r="TTM138" s="293"/>
      <c r="TTN138" s="293"/>
      <c r="TTO138" s="293"/>
      <c r="TTP138" s="293"/>
      <c r="TTQ138" s="293"/>
      <c r="TTR138" s="293"/>
      <c r="TTS138" s="293"/>
      <c r="TTT138" s="293"/>
      <c r="TTU138" s="293"/>
      <c r="TTV138" s="293"/>
      <c r="TTW138" s="293"/>
      <c r="TTX138" s="293"/>
      <c r="TTY138" s="293"/>
      <c r="TTZ138" s="293"/>
      <c r="TUA138" s="293"/>
      <c r="TUB138" s="293"/>
      <c r="TUC138" s="293"/>
      <c r="TUD138" s="293"/>
      <c r="TUE138" s="293"/>
      <c r="TUF138" s="293"/>
      <c r="TUG138" s="293"/>
      <c r="TUH138" s="293"/>
      <c r="TUI138" s="293"/>
      <c r="TUJ138" s="293"/>
      <c r="TUK138" s="293"/>
      <c r="TUL138" s="293"/>
      <c r="TUM138" s="293"/>
      <c r="TUN138" s="293"/>
      <c r="TUO138" s="293"/>
      <c r="TUP138" s="293"/>
      <c r="TUQ138" s="293"/>
      <c r="TUR138" s="293"/>
      <c r="TUS138" s="293"/>
      <c r="TUT138" s="293"/>
      <c r="TUU138" s="293"/>
      <c r="TUV138" s="293"/>
      <c r="TUW138" s="293"/>
      <c r="TUX138" s="293"/>
      <c r="TUY138" s="293"/>
      <c r="TUZ138" s="293"/>
      <c r="TVA138" s="293"/>
      <c r="TVB138" s="293"/>
      <c r="TVC138" s="293"/>
      <c r="TVD138" s="293"/>
      <c r="TVE138" s="293"/>
      <c r="TVF138" s="293"/>
      <c r="TVG138" s="293"/>
      <c r="TVH138" s="293"/>
      <c r="TVI138" s="293"/>
      <c r="TVJ138" s="293"/>
      <c r="TVK138" s="293"/>
      <c r="TVL138" s="293"/>
      <c r="TVM138" s="293"/>
      <c r="TVN138" s="293"/>
      <c r="TVO138" s="293"/>
      <c r="TVP138" s="293"/>
      <c r="TVQ138" s="293"/>
      <c r="TVR138" s="293"/>
      <c r="TVS138" s="293"/>
      <c r="TVT138" s="293"/>
      <c r="TVU138" s="293"/>
      <c r="TVV138" s="293"/>
      <c r="TVW138" s="293"/>
      <c r="TVX138" s="293"/>
      <c r="TVY138" s="293"/>
      <c r="TVZ138" s="293"/>
      <c r="TWA138" s="293"/>
      <c r="TWB138" s="293"/>
      <c r="TWC138" s="293"/>
      <c r="TWD138" s="293"/>
      <c r="TWE138" s="293"/>
      <c r="TWF138" s="293"/>
      <c r="TWG138" s="293"/>
      <c r="TWH138" s="293"/>
      <c r="TWI138" s="293"/>
      <c r="TWJ138" s="293"/>
      <c r="TWK138" s="293"/>
      <c r="TWL138" s="293"/>
      <c r="TWM138" s="293"/>
      <c r="TWN138" s="293"/>
      <c r="TWO138" s="293"/>
      <c r="TWP138" s="293"/>
      <c r="TWQ138" s="293"/>
      <c r="TWR138" s="293"/>
      <c r="TWS138" s="293"/>
      <c r="TWT138" s="293"/>
      <c r="TWU138" s="293"/>
      <c r="TWV138" s="293"/>
      <c r="TWW138" s="293"/>
      <c r="TWX138" s="293"/>
      <c r="TWY138" s="293"/>
      <c r="TWZ138" s="293"/>
      <c r="TXA138" s="293"/>
      <c r="TXB138" s="293"/>
      <c r="TXC138" s="293"/>
      <c r="TXD138" s="293"/>
      <c r="TXE138" s="293"/>
      <c r="TXF138" s="293"/>
      <c r="TXG138" s="293"/>
      <c r="TXH138" s="293"/>
      <c r="TXI138" s="293"/>
      <c r="TXJ138" s="293"/>
      <c r="TXK138" s="293"/>
      <c r="TXL138" s="293"/>
      <c r="TXM138" s="293"/>
      <c r="TXN138" s="293"/>
      <c r="TXO138" s="293"/>
      <c r="TXP138" s="293"/>
      <c r="TXQ138" s="293"/>
      <c r="TXR138" s="293"/>
      <c r="TXS138" s="293"/>
      <c r="TXT138" s="293"/>
      <c r="TXU138" s="293"/>
      <c r="TXV138" s="293"/>
      <c r="TXW138" s="293"/>
      <c r="TXX138" s="293"/>
      <c r="TXY138" s="293"/>
      <c r="TXZ138" s="293"/>
      <c r="TYA138" s="293"/>
      <c r="TYB138" s="293"/>
      <c r="TYC138" s="293"/>
      <c r="TYD138" s="293"/>
      <c r="TYE138" s="293"/>
      <c r="TYF138" s="293"/>
      <c r="TYG138" s="293"/>
      <c r="TYH138" s="293"/>
      <c r="TYI138" s="293"/>
      <c r="TYJ138" s="293"/>
      <c r="TYK138" s="293"/>
      <c r="TYL138" s="293"/>
      <c r="TYM138" s="293"/>
      <c r="TYN138" s="293"/>
      <c r="TYO138" s="293"/>
      <c r="TYP138" s="293"/>
      <c r="TYQ138" s="293"/>
      <c r="TYR138" s="293"/>
      <c r="TYS138" s="293"/>
      <c r="TYT138" s="293"/>
      <c r="TYU138" s="293"/>
      <c r="TYV138" s="293"/>
      <c r="TYW138" s="293"/>
      <c r="TYX138" s="293"/>
      <c r="TYY138" s="293"/>
      <c r="TYZ138" s="293"/>
      <c r="TZA138" s="293"/>
      <c r="TZB138" s="293"/>
      <c r="TZC138" s="293"/>
      <c r="TZD138" s="293"/>
      <c r="TZE138" s="293"/>
      <c r="TZF138" s="293"/>
      <c r="TZG138" s="293"/>
      <c r="TZH138" s="293"/>
      <c r="TZI138" s="293"/>
      <c r="TZJ138" s="293"/>
      <c r="TZK138" s="293"/>
      <c r="TZL138" s="293"/>
      <c r="TZM138" s="293"/>
      <c r="TZN138" s="293"/>
      <c r="TZO138" s="293"/>
      <c r="TZP138" s="293"/>
      <c r="TZQ138" s="293"/>
      <c r="TZR138" s="293"/>
      <c r="TZS138" s="293"/>
      <c r="TZT138" s="293"/>
      <c r="TZU138" s="293"/>
      <c r="TZV138" s="293"/>
      <c r="TZW138" s="293"/>
      <c r="TZX138" s="293"/>
      <c r="TZY138" s="293"/>
      <c r="TZZ138" s="293"/>
      <c r="UAA138" s="293"/>
      <c r="UAB138" s="293"/>
      <c r="UAC138" s="293"/>
      <c r="UAD138" s="293"/>
      <c r="UAE138" s="293"/>
      <c r="UAF138" s="293"/>
      <c r="UAG138" s="293"/>
      <c r="UAH138" s="293"/>
      <c r="UAI138" s="293"/>
      <c r="UAJ138" s="293"/>
      <c r="UAK138" s="293"/>
      <c r="UAL138" s="293"/>
      <c r="UAM138" s="293"/>
      <c r="UAN138" s="293"/>
      <c r="UAO138" s="293"/>
      <c r="UAP138" s="293"/>
      <c r="UAQ138" s="293"/>
      <c r="UAR138" s="293"/>
      <c r="UAS138" s="293"/>
      <c r="UAT138" s="293"/>
      <c r="UAU138" s="293"/>
      <c r="UAV138" s="293"/>
      <c r="UAW138" s="293"/>
      <c r="UAX138" s="293"/>
      <c r="UAY138" s="293"/>
      <c r="UAZ138" s="293"/>
      <c r="UBA138" s="293"/>
      <c r="UBB138" s="293"/>
      <c r="UBC138" s="293"/>
      <c r="UBD138" s="293"/>
      <c r="UBE138" s="293"/>
      <c r="UBF138" s="293"/>
      <c r="UBG138" s="293"/>
      <c r="UBH138" s="293"/>
      <c r="UBI138" s="293"/>
      <c r="UBJ138" s="293"/>
      <c r="UBK138" s="293"/>
      <c r="UBL138" s="293"/>
      <c r="UBM138" s="293"/>
      <c r="UBN138" s="293"/>
      <c r="UBO138" s="293"/>
      <c r="UBP138" s="293"/>
      <c r="UBQ138" s="293"/>
      <c r="UBR138" s="293"/>
      <c r="UBS138" s="293"/>
      <c r="UBT138" s="293"/>
      <c r="UBU138" s="293"/>
      <c r="UBV138" s="293"/>
      <c r="UBW138" s="293"/>
      <c r="UBX138" s="293"/>
      <c r="UBY138" s="293"/>
      <c r="UBZ138" s="293"/>
      <c r="UCA138" s="293"/>
      <c r="UCB138" s="293"/>
      <c r="UCC138" s="293"/>
      <c r="UCD138" s="293"/>
      <c r="UCE138" s="293"/>
      <c r="UCF138" s="293"/>
      <c r="UCG138" s="293"/>
      <c r="UCH138" s="293"/>
      <c r="UCI138" s="293"/>
      <c r="UCJ138" s="293"/>
      <c r="UCK138" s="293"/>
      <c r="UCL138" s="293"/>
      <c r="UCM138" s="293"/>
      <c r="UCN138" s="293"/>
      <c r="UCO138" s="293"/>
      <c r="UCP138" s="293"/>
      <c r="UCQ138" s="293"/>
      <c r="UCR138" s="293"/>
      <c r="UCS138" s="293"/>
      <c r="UCT138" s="293"/>
      <c r="UCU138" s="293"/>
      <c r="UCV138" s="293"/>
      <c r="UCW138" s="293"/>
      <c r="UCX138" s="293"/>
      <c r="UCY138" s="293"/>
      <c r="UCZ138" s="293"/>
      <c r="UDA138" s="293"/>
      <c r="UDB138" s="293"/>
      <c r="UDC138" s="293"/>
      <c r="UDD138" s="293"/>
      <c r="UDE138" s="293"/>
      <c r="UDF138" s="293"/>
      <c r="UDG138" s="293"/>
      <c r="UDH138" s="293"/>
      <c r="UDI138" s="293"/>
      <c r="UDJ138" s="293"/>
      <c r="UDK138" s="293"/>
      <c r="UDL138" s="293"/>
      <c r="UDM138" s="293"/>
      <c r="UDN138" s="293"/>
      <c r="UDO138" s="293"/>
      <c r="UDP138" s="293"/>
      <c r="UDQ138" s="293"/>
      <c r="UDR138" s="293"/>
      <c r="UDS138" s="293"/>
      <c r="UDT138" s="293"/>
      <c r="UDU138" s="293"/>
      <c r="UDV138" s="293"/>
      <c r="UDW138" s="293"/>
      <c r="UDX138" s="293"/>
      <c r="UDY138" s="293"/>
      <c r="UDZ138" s="293"/>
      <c r="UEA138" s="293"/>
      <c r="UEB138" s="293"/>
      <c r="UEC138" s="293"/>
      <c r="UED138" s="293"/>
      <c r="UEE138" s="293"/>
      <c r="UEF138" s="293"/>
      <c r="UEG138" s="293"/>
      <c r="UEH138" s="293"/>
      <c r="UEI138" s="293"/>
      <c r="UEJ138" s="293"/>
      <c r="UEK138" s="293"/>
      <c r="UEL138" s="293"/>
      <c r="UEM138" s="293"/>
      <c r="UEN138" s="293"/>
      <c r="UEO138" s="293"/>
      <c r="UEP138" s="293"/>
      <c r="UEQ138" s="293"/>
      <c r="UER138" s="293"/>
      <c r="UES138" s="293"/>
      <c r="UET138" s="293"/>
      <c r="UEU138" s="293"/>
      <c r="UEV138" s="293"/>
      <c r="UEW138" s="293"/>
      <c r="UEX138" s="293"/>
      <c r="UEY138" s="293"/>
      <c r="UEZ138" s="293"/>
      <c r="UFA138" s="293"/>
      <c r="UFB138" s="293"/>
      <c r="UFC138" s="293"/>
      <c r="UFD138" s="293"/>
      <c r="UFE138" s="293"/>
      <c r="UFF138" s="293"/>
      <c r="UFG138" s="293"/>
      <c r="UFH138" s="293"/>
      <c r="UFI138" s="293"/>
      <c r="UFJ138" s="293"/>
      <c r="UFK138" s="293"/>
      <c r="UFL138" s="293"/>
      <c r="UFM138" s="293"/>
      <c r="UFN138" s="293"/>
      <c r="UFO138" s="293"/>
      <c r="UFP138" s="293"/>
      <c r="UFQ138" s="293"/>
      <c r="UFR138" s="293"/>
      <c r="UFS138" s="293"/>
      <c r="UFT138" s="293"/>
      <c r="UFU138" s="293"/>
      <c r="UFV138" s="293"/>
      <c r="UFW138" s="293"/>
      <c r="UFX138" s="293"/>
      <c r="UFY138" s="293"/>
      <c r="UFZ138" s="293"/>
      <c r="UGA138" s="293"/>
      <c r="UGB138" s="293"/>
      <c r="UGC138" s="293"/>
      <c r="UGD138" s="293"/>
      <c r="UGE138" s="293"/>
      <c r="UGF138" s="293"/>
      <c r="UGG138" s="293"/>
      <c r="UGH138" s="293"/>
      <c r="UGI138" s="293"/>
      <c r="UGJ138" s="293"/>
      <c r="UGK138" s="293"/>
      <c r="UGL138" s="293"/>
      <c r="UGM138" s="293"/>
      <c r="UGN138" s="293"/>
      <c r="UGO138" s="293"/>
      <c r="UGP138" s="293"/>
      <c r="UGQ138" s="293"/>
      <c r="UGR138" s="293"/>
      <c r="UGS138" s="293"/>
      <c r="UGT138" s="293"/>
      <c r="UGU138" s="293"/>
      <c r="UGV138" s="293"/>
      <c r="UGW138" s="293"/>
      <c r="UGX138" s="293"/>
      <c r="UGY138" s="293"/>
      <c r="UGZ138" s="293"/>
      <c r="UHA138" s="293"/>
      <c r="UHB138" s="293"/>
      <c r="UHC138" s="293"/>
      <c r="UHD138" s="293"/>
      <c r="UHE138" s="293"/>
      <c r="UHF138" s="293"/>
      <c r="UHG138" s="293"/>
      <c r="UHH138" s="293"/>
      <c r="UHI138" s="293"/>
      <c r="UHJ138" s="293"/>
      <c r="UHK138" s="293"/>
      <c r="UHL138" s="293"/>
      <c r="UHM138" s="293"/>
      <c r="UHN138" s="293"/>
      <c r="UHO138" s="293"/>
      <c r="UHP138" s="293"/>
      <c r="UHQ138" s="293"/>
      <c r="UHR138" s="293"/>
      <c r="UHS138" s="293"/>
      <c r="UHT138" s="293"/>
      <c r="UHU138" s="293"/>
      <c r="UHV138" s="293"/>
      <c r="UHW138" s="293"/>
      <c r="UHX138" s="293"/>
      <c r="UHY138" s="293"/>
      <c r="UHZ138" s="293"/>
      <c r="UIA138" s="293"/>
      <c r="UIB138" s="293"/>
      <c r="UIC138" s="293"/>
      <c r="UID138" s="293"/>
      <c r="UIE138" s="293"/>
      <c r="UIF138" s="293"/>
      <c r="UIG138" s="293"/>
      <c r="UIH138" s="293"/>
      <c r="UII138" s="293"/>
      <c r="UIJ138" s="293"/>
      <c r="UIK138" s="293"/>
      <c r="UIL138" s="293"/>
      <c r="UIM138" s="293"/>
      <c r="UIN138" s="293"/>
      <c r="UIO138" s="293"/>
      <c r="UIP138" s="293"/>
      <c r="UIQ138" s="293"/>
      <c r="UIR138" s="293"/>
      <c r="UIS138" s="293"/>
      <c r="UIT138" s="293"/>
      <c r="UIU138" s="293"/>
      <c r="UIV138" s="293"/>
      <c r="UIW138" s="293"/>
      <c r="UIX138" s="293"/>
      <c r="UIY138" s="293"/>
      <c r="UIZ138" s="293"/>
      <c r="UJA138" s="293"/>
      <c r="UJB138" s="293"/>
      <c r="UJC138" s="293"/>
      <c r="UJD138" s="293"/>
      <c r="UJE138" s="293"/>
      <c r="UJF138" s="293"/>
      <c r="UJG138" s="293"/>
      <c r="UJH138" s="293"/>
      <c r="UJI138" s="293"/>
      <c r="UJJ138" s="293"/>
      <c r="UJK138" s="293"/>
      <c r="UJL138" s="293"/>
      <c r="UJM138" s="293"/>
      <c r="UJN138" s="293"/>
      <c r="UJO138" s="293"/>
      <c r="UJP138" s="293"/>
      <c r="UJQ138" s="293"/>
      <c r="UJR138" s="293"/>
      <c r="UJS138" s="293"/>
      <c r="UJT138" s="293"/>
      <c r="UJU138" s="293"/>
      <c r="UJV138" s="293"/>
      <c r="UJW138" s="293"/>
      <c r="UJX138" s="293"/>
      <c r="UJY138" s="293"/>
      <c r="UJZ138" s="293"/>
      <c r="UKA138" s="293"/>
      <c r="UKB138" s="293"/>
      <c r="UKC138" s="293"/>
      <c r="UKD138" s="293"/>
      <c r="UKE138" s="293"/>
      <c r="UKF138" s="293"/>
      <c r="UKG138" s="293"/>
      <c r="UKH138" s="293"/>
      <c r="UKI138" s="293"/>
      <c r="UKJ138" s="293"/>
      <c r="UKK138" s="293"/>
      <c r="UKL138" s="293"/>
      <c r="UKM138" s="293"/>
      <c r="UKN138" s="293"/>
      <c r="UKO138" s="293"/>
      <c r="UKP138" s="293"/>
      <c r="UKQ138" s="293"/>
      <c r="UKR138" s="293"/>
      <c r="UKS138" s="293"/>
      <c r="UKT138" s="293"/>
      <c r="UKU138" s="293"/>
      <c r="UKV138" s="293"/>
      <c r="UKW138" s="293"/>
      <c r="UKX138" s="293"/>
      <c r="UKY138" s="293"/>
      <c r="UKZ138" s="293"/>
      <c r="ULA138" s="293"/>
      <c r="ULB138" s="293"/>
      <c r="ULC138" s="293"/>
      <c r="ULD138" s="293"/>
      <c r="ULE138" s="293"/>
      <c r="ULF138" s="293"/>
      <c r="ULG138" s="293"/>
      <c r="ULH138" s="293"/>
      <c r="ULI138" s="293"/>
      <c r="ULJ138" s="293"/>
      <c r="ULK138" s="293"/>
      <c r="ULL138" s="293"/>
      <c r="ULM138" s="293"/>
      <c r="ULN138" s="293"/>
      <c r="ULO138" s="293"/>
      <c r="ULP138" s="293"/>
      <c r="ULQ138" s="293"/>
      <c r="ULR138" s="293"/>
      <c r="ULS138" s="293"/>
      <c r="ULT138" s="293"/>
      <c r="ULU138" s="293"/>
      <c r="ULV138" s="293"/>
      <c r="ULW138" s="293"/>
      <c r="ULX138" s="293"/>
      <c r="ULY138" s="293"/>
      <c r="ULZ138" s="293"/>
      <c r="UMA138" s="293"/>
      <c r="UMB138" s="293"/>
      <c r="UMC138" s="293"/>
      <c r="UMD138" s="293"/>
      <c r="UME138" s="293"/>
      <c r="UMF138" s="293"/>
      <c r="UMG138" s="293"/>
      <c r="UMH138" s="293"/>
      <c r="UMI138" s="293"/>
      <c r="UMJ138" s="293"/>
      <c r="UMK138" s="293"/>
      <c r="UML138" s="293"/>
      <c r="UMM138" s="293"/>
      <c r="UMN138" s="293"/>
      <c r="UMO138" s="293"/>
      <c r="UMP138" s="293"/>
      <c r="UMQ138" s="293"/>
      <c r="UMR138" s="293"/>
      <c r="UMS138" s="293"/>
      <c r="UMT138" s="293"/>
      <c r="UMU138" s="293"/>
      <c r="UMV138" s="293"/>
      <c r="UMW138" s="293"/>
      <c r="UMX138" s="293"/>
      <c r="UMY138" s="293"/>
      <c r="UMZ138" s="293"/>
      <c r="UNA138" s="293"/>
      <c r="UNB138" s="293"/>
      <c r="UNC138" s="293"/>
      <c r="UND138" s="293"/>
      <c r="UNE138" s="293"/>
      <c r="UNF138" s="293"/>
      <c r="UNG138" s="293"/>
      <c r="UNH138" s="293"/>
      <c r="UNI138" s="293"/>
      <c r="UNJ138" s="293"/>
      <c r="UNK138" s="293"/>
      <c r="UNL138" s="293"/>
      <c r="UNM138" s="293"/>
      <c r="UNN138" s="293"/>
      <c r="UNO138" s="293"/>
      <c r="UNP138" s="293"/>
      <c r="UNQ138" s="293"/>
      <c r="UNR138" s="293"/>
      <c r="UNS138" s="293"/>
      <c r="UNT138" s="293"/>
      <c r="UNU138" s="293"/>
      <c r="UNV138" s="293"/>
      <c r="UNW138" s="293"/>
      <c r="UNX138" s="293"/>
      <c r="UNY138" s="293"/>
      <c r="UNZ138" s="293"/>
      <c r="UOA138" s="293"/>
      <c r="UOB138" s="293"/>
      <c r="UOC138" s="293"/>
      <c r="UOD138" s="293"/>
      <c r="UOE138" s="293"/>
      <c r="UOF138" s="293"/>
      <c r="UOG138" s="293"/>
      <c r="UOH138" s="293"/>
      <c r="UOI138" s="293"/>
      <c r="UOJ138" s="293"/>
      <c r="UOK138" s="293"/>
      <c r="UOL138" s="293"/>
      <c r="UOM138" s="293"/>
      <c r="UON138" s="293"/>
      <c r="UOO138" s="293"/>
      <c r="UOP138" s="293"/>
      <c r="UOQ138" s="293"/>
      <c r="UOR138" s="293"/>
      <c r="UOS138" s="293"/>
      <c r="UOT138" s="293"/>
      <c r="UOU138" s="293"/>
      <c r="UOV138" s="293"/>
      <c r="UOW138" s="293"/>
      <c r="UOX138" s="293"/>
      <c r="UOY138" s="293"/>
      <c r="UOZ138" s="293"/>
      <c r="UPA138" s="293"/>
      <c r="UPB138" s="293"/>
      <c r="UPC138" s="293"/>
      <c r="UPD138" s="293"/>
      <c r="UPE138" s="293"/>
      <c r="UPF138" s="293"/>
      <c r="UPG138" s="293"/>
      <c r="UPH138" s="293"/>
      <c r="UPI138" s="293"/>
      <c r="UPJ138" s="293"/>
      <c r="UPK138" s="293"/>
      <c r="UPL138" s="293"/>
      <c r="UPM138" s="293"/>
      <c r="UPN138" s="293"/>
      <c r="UPO138" s="293"/>
      <c r="UPP138" s="293"/>
      <c r="UPQ138" s="293"/>
      <c r="UPR138" s="293"/>
      <c r="UPS138" s="293"/>
      <c r="UPT138" s="293"/>
      <c r="UPU138" s="293"/>
      <c r="UPV138" s="293"/>
      <c r="UPW138" s="293"/>
      <c r="UPX138" s="293"/>
      <c r="UPY138" s="293"/>
      <c r="UPZ138" s="293"/>
      <c r="UQA138" s="293"/>
      <c r="UQB138" s="293"/>
      <c r="UQC138" s="293"/>
      <c r="UQD138" s="293"/>
      <c r="UQE138" s="293"/>
      <c r="UQF138" s="293"/>
      <c r="UQG138" s="293"/>
      <c r="UQH138" s="293"/>
      <c r="UQI138" s="293"/>
      <c r="UQJ138" s="293"/>
      <c r="UQK138" s="293"/>
      <c r="UQL138" s="293"/>
      <c r="UQM138" s="293"/>
      <c r="UQN138" s="293"/>
      <c r="UQO138" s="293"/>
      <c r="UQP138" s="293"/>
      <c r="UQQ138" s="293"/>
      <c r="UQR138" s="293"/>
      <c r="UQS138" s="293"/>
      <c r="UQT138" s="293"/>
      <c r="UQU138" s="293"/>
      <c r="UQV138" s="293"/>
      <c r="UQW138" s="293"/>
      <c r="UQX138" s="293"/>
      <c r="UQY138" s="293"/>
      <c r="UQZ138" s="293"/>
      <c r="URA138" s="293"/>
      <c r="URB138" s="293"/>
      <c r="URC138" s="293"/>
      <c r="URD138" s="293"/>
      <c r="URE138" s="293"/>
      <c r="URF138" s="293"/>
      <c r="URG138" s="293"/>
      <c r="URH138" s="293"/>
      <c r="URI138" s="293"/>
      <c r="URJ138" s="293"/>
      <c r="URK138" s="293"/>
      <c r="URL138" s="293"/>
      <c r="URM138" s="293"/>
      <c r="URN138" s="293"/>
      <c r="URO138" s="293"/>
      <c r="URP138" s="293"/>
      <c r="URQ138" s="293"/>
      <c r="URR138" s="293"/>
      <c r="URS138" s="293"/>
      <c r="URT138" s="293"/>
      <c r="URU138" s="293"/>
      <c r="URV138" s="293"/>
      <c r="URW138" s="293"/>
      <c r="URX138" s="293"/>
      <c r="URY138" s="293"/>
      <c r="URZ138" s="293"/>
      <c r="USA138" s="293"/>
      <c r="USB138" s="293"/>
      <c r="USC138" s="293"/>
      <c r="USD138" s="293"/>
      <c r="USE138" s="293"/>
      <c r="USF138" s="293"/>
      <c r="USG138" s="293"/>
      <c r="USH138" s="293"/>
      <c r="USI138" s="293"/>
      <c r="USJ138" s="293"/>
      <c r="USK138" s="293"/>
      <c r="USL138" s="293"/>
      <c r="USM138" s="293"/>
      <c r="USN138" s="293"/>
      <c r="USO138" s="293"/>
      <c r="USP138" s="293"/>
      <c r="USQ138" s="293"/>
      <c r="USR138" s="293"/>
      <c r="USS138" s="293"/>
      <c r="UST138" s="293"/>
      <c r="USU138" s="293"/>
      <c r="USV138" s="293"/>
      <c r="USW138" s="293"/>
      <c r="USX138" s="293"/>
      <c r="USY138" s="293"/>
      <c r="USZ138" s="293"/>
      <c r="UTA138" s="293"/>
      <c r="UTB138" s="293"/>
      <c r="UTC138" s="293"/>
      <c r="UTD138" s="293"/>
      <c r="UTE138" s="293"/>
      <c r="UTF138" s="293"/>
      <c r="UTG138" s="293"/>
      <c r="UTH138" s="293"/>
      <c r="UTI138" s="293"/>
      <c r="UTJ138" s="293"/>
      <c r="UTK138" s="293"/>
      <c r="UTL138" s="293"/>
      <c r="UTM138" s="293"/>
      <c r="UTN138" s="293"/>
      <c r="UTO138" s="293"/>
      <c r="UTP138" s="293"/>
      <c r="UTQ138" s="293"/>
      <c r="UTR138" s="293"/>
      <c r="UTS138" s="293"/>
      <c r="UTT138" s="293"/>
      <c r="UTU138" s="293"/>
      <c r="UTV138" s="293"/>
      <c r="UTW138" s="293"/>
      <c r="UTX138" s="293"/>
      <c r="UTY138" s="293"/>
      <c r="UTZ138" s="293"/>
      <c r="UUA138" s="293"/>
      <c r="UUB138" s="293"/>
      <c r="UUC138" s="293"/>
      <c r="UUD138" s="293"/>
      <c r="UUE138" s="293"/>
      <c r="UUF138" s="293"/>
      <c r="UUG138" s="293"/>
      <c r="UUH138" s="293"/>
      <c r="UUI138" s="293"/>
      <c r="UUJ138" s="293"/>
      <c r="UUK138" s="293"/>
      <c r="UUL138" s="293"/>
      <c r="UUM138" s="293"/>
      <c r="UUN138" s="293"/>
      <c r="UUO138" s="293"/>
      <c r="UUP138" s="293"/>
      <c r="UUQ138" s="293"/>
      <c r="UUR138" s="293"/>
      <c r="UUS138" s="293"/>
      <c r="UUT138" s="293"/>
      <c r="UUU138" s="293"/>
      <c r="UUV138" s="293"/>
      <c r="UUW138" s="293"/>
      <c r="UUX138" s="293"/>
      <c r="UUY138" s="293"/>
      <c r="UUZ138" s="293"/>
      <c r="UVA138" s="293"/>
      <c r="UVB138" s="293"/>
      <c r="UVC138" s="293"/>
      <c r="UVD138" s="293"/>
      <c r="UVE138" s="293"/>
      <c r="UVF138" s="293"/>
      <c r="UVG138" s="293"/>
      <c r="UVH138" s="293"/>
      <c r="UVI138" s="293"/>
      <c r="UVJ138" s="293"/>
      <c r="UVK138" s="293"/>
      <c r="UVL138" s="293"/>
      <c r="UVM138" s="293"/>
      <c r="UVN138" s="293"/>
      <c r="UVO138" s="293"/>
      <c r="UVP138" s="293"/>
      <c r="UVQ138" s="293"/>
      <c r="UVR138" s="293"/>
      <c r="UVS138" s="293"/>
      <c r="UVT138" s="293"/>
      <c r="UVU138" s="293"/>
      <c r="UVV138" s="293"/>
      <c r="UVW138" s="293"/>
      <c r="UVX138" s="293"/>
      <c r="UVY138" s="293"/>
      <c r="UVZ138" s="293"/>
      <c r="UWA138" s="293"/>
      <c r="UWB138" s="293"/>
      <c r="UWC138" s="293"/>
      <c r="UWD138" s="293"/>
      <c r="UWE138" s="293"/>
      <c r="UWF138" s="293"/>
      <c r="UWG138" s="293"/>
      <c r="UWH138" s="293"/>
      <c r="UWI138" s="293"/>
      <c r="UWJ138" s="293"/>
      <c r="UWK138" s="293"/>
      <c r="UWL138" s="293"/>
      <c r="UWM138" s="293"/>
      <c r="UWN138" s="293"/>
      <c r="UWO138" s="293"/>
      <c r="UWP138" s="293"/>
      <c r="UWQ138" s="293"/>
      <c r="UWR138" s="293"/>
      <c r="UWS138" s="293"/>
      <c r="UWT138" s="293"/>
      <c r="UWU138" s="293"/>
      <c r="UWV138" s="293"/>
      <c r="UWW138" s="293"/>
      <c r="UWX138" s="293"/>
      <c r="UWY138" s="293"/>
      <c r="UWZ138" s="293"/>
      <c r="UXA138" s="293"/>
      <c r="UXB138" s="293"/>
      <c r="UXC138" s="293"/>
      <c r="UXD138" s="293"/>
      <c r="UXE138" s="293"/>
      <c r="UXF138" s="293"/>
      <c r="UXG138" s="293"/>
      <c r="UXH138" s="293"/>
      <c r="UXI138" s="293"/>
      <c r="UXJ138" s="293"/>
      <c r="UXK138" s="293"/>
      <c r="UXL138" s="293"/>
      <c r="UXM138" s="293"/>
      <c r="UXN138" s="293"/>
      <c r="UXO138" s="293"/>
      <c r="UXP138" s="293"/>
      <c r="UXQ138" s="293"/>
      <c r="UXR138" s="293"/>
      <c r="UXS138" s="293"/>
      <c r="UXT138" s="293"/>
      <c r="UXU138" s="293"/>
      <c r="UXV138" s="293"/>
      <c r="UXW138" s="293"/>
      <c r="UXX138" s="293"/>
      <c r="UXY138" s="293"/>
      <c r="UXZ138" s="293"/>
      <c r="UYA138" s="293"/>
      <c r="UYB138" s="293"/>
      <c r="UYC138" s="293"/>
      <c r="UYD138" s="293"/>
      <c r="UYE138" s="293"/>
      <c r="UYF138" s="293"/>
      <c r="UYG138" s="293"/>
      <c r="UYH138" s="293"/>
      <c r="UYI138" s="293"/>
      <c r="UYJ138" s="293"/>
      <c r="UYK138" s="293"/>
      <c r="UYL138" s="293"/>
      <c r="UYM138" s="293"/>
      <c r="UYN138" s="293"/>
      <c r="UYO138" s="293"/>
      <c r="UYP138" s="293"/>
      <c r="UYQ138" s="293"/>
      <c r="UYR138" s="293"/>
      <c r="UYS138" s="293"/>
      <c r="UYT138" s="293"/>
      <c r="UYU138" s="293"/>
      <c r="UYV138" s="293"/>
      <c r="UYW138" s="293"/>
      <c r="UYX138" s="293"/>
      <c r="UYY138" s="293"/>
      <c r="UYZ138" s="293"/>
      <c r="UZA138" s="293"/>
      <c r="UZB138" s="293"/>
      <c r="UZC138" s="293"/>
      <c r="UZD138" s="293"/>
      <c r="UZE138" s="293"/>
      <c r="UZF138" s="293"/>
      <c r="UZG138" s="293"/>
      <c r="UZH138" s="293"/>
      <c r="UZI138" s="293"/>
      <c r="UZJ138" s="293"/>
      <c r="UZK138" s="293"/>
      <c r="UZL138" s="293"/>
      <c r="UZM138" s="293"/>
      <c r="UZN138" s="293"/>
      <c r="UZO138" s="293"/>
      <c r="UZP138" s="293"/>
      <c r="UZQ138" s="293"/>
      <c r="UZR138" s="293"/>
      <c r="UZS138" s="293"/>
      <c r="UZT138" s="293"/>
      <c r="UZU138" s="293"/>
      <c r="UZV138" s="293"/>
      <c r="UZW138" s="293"/>
      <c r="UZX138" s="293"/>
      <c r="UZY138" s="293"/>
      <c r="UZZ138" s="293"/>
      <c r="VAA138" s="293"/>
      <c r="VAB138" s="293"/>
      <c r="VAC138" s="293"/>
      <c r="VAD138" s="293"/>
      <c r="VAE138" s="293"/>
      <c r="VAF138" s="293"/>
      <c r="VAG138" s="293"/>
      <c r="VAH138" s="293"/>
      <c r="VAI138" s="293"/>
      <c r="VAJ138" s="293"/>
      <c r="VAK138" s="293"/>
      <c r="VAL138" s="293"/>
      <c r="VAM138" s="293"/>
      <c r="VAN138" s="293"/>
      <c r="VAO138" s="293"/>
      <c r="VAP138" s="293"/>
      <c r="VAQ138" s="293"/>
      <c r="VAR138" s="293"/>
      <c r="VAS138" s="293"/>
      <c r="VAT138" s="293"/>
      <c r="VAU138" s="293"/>
      <c r="VAV138" s="293"/>
      <c r="VAW138" s="293"/>
      <c r="VAX138" s="293"/>
      <c r="VAY138" s="293"/>
      <c r="VAZ138" s="293"/>
      <c r="VBA138" s="293"/>
      <c r="VBB138" s="293"/>
      <c r="VBC138" s="293"/>
      <c r="VBD138" s="293"/>
      <c r="VBE138" s="293"/>
      <c r="VBF138" s="293"/>
      <c r="VBG138" s="293"/>
      <c r="VBH138" s="293"/>
      <c r="VBI138" s="293"/>
      <c r="VBJ138" s="293"/>
      <c r="VBK138" s="293"/>
      <c r="VBL138" s="293"/>
      <c r="VBM138" s="293"/>
      <c r="VBN138" s="293"/>
      <c r="VBO138" s="293"/>
      <c r="VBP138" s="293"/>
      <c r="VBQ138" s="293"/>
      <c r="VBR138" s="293"/>
      <c r="VBS138" s="293"/>
      <c r="VBT138" s="293"/>
      <c r="VBU138" s="293"/>
      <c r="VBV138" s="293"/>
      <c r="VBW138" s="293"/>
      <c r="VBX138" s="293"/>
      <c r="VBY138" s="293"/>
      <c r="VBZ138" s="293"/>
      <c r="VCA138" s="293"/>
      <c r="VCB138" s="293"/>
      <c r="VCC138" s="293"/>
      <c r="VCD138" s="293"/>
      <c r="VCE138" s="293"/>
      <c r="VCF138" s="293"/>
      <c r="VCG138" s="293"/>
      <c r="VCH138" s="293"/>
      <c r="VCI138" s="293"/>
      <c r="VCJ138" s="293"/>
      <c r="VCK138" s="293"/>
      <c r="VCL138" s="293"/>
      <c r="VCM138" s="293"/>
      <c r="VCN138" s="293"/>
      <c r="VCO138" s="293"/>
      <c r="VCP138" s="293"/>
      <c r="VCQ138" s="293"/>
      <c r="VCR138" s="293"/>
      <c r="VCS138" s="293"/>
      <c r="VCT138" s="293"/>
      <c r="VCU138" s="293"/>
      <c r="VCV138" s="293"/>
      <c r="VCW138" s="293"/>
      <c r="VCX138" s="293"/>
      <c r="VCY138" s="293"/>
      <c r="VCZ138" s="293"/>
      <c r="VDA138" s="293"/>
      <c r="VDB138" s="293"/>
      <c r="VDC138" s="293"/>
      <c r="VDD138" s="293"/>
      <c r="VDE138" s="293"/>
      <c r="VDF138" s="293"/>
      <c r="VDG138" s="293"/>
      <c r="VDH138" s="293"/>
      <c r="VDI138" s="293"/>
      <c r="VDJ138" s="293"/>
      <c r="VDK138" s="293"/>
      <c r="VDL138" s="293"/>
      <c r="VDM138" s="293"/>
      <c r="VDN138" s="293"/>
      <c r="VDO138" s="293"/>
      <c r="VDP138" s="293"/>
      <c r="VDQ138" s="293"/>
      <c r="VDR138" s="293"/>
      <c r="VDS138" s="293"/>
      <c r="VDT138" s="293"/>
      <c r="VDU138" s="293"/>
      <c r="VDV138" s="293"/>
      <c r="VDW138" s="293"/>
      <c r="VDX138" s="293"/>
      <c r="VDY138" s="293"/>
      <c r="VDZ138" s="293"/>
      <c r="VEA138" s="293"/>
      <c r="VEB138" s="293"/>
      <c r="VEC138" s="293"/>
      <c r="VED138" s="293"/>
      <c r="VEE138" s="293"/>
      <c r="VEF138" s="293"/>
      <c r="VEG138" s="293"/>
      <c r="VEH138" s="293"/>
      <c r="VEI138" s="293"/>
      <c r="VEJ138" s="293"/>
      <c r="VEK138" s="293"/>
      <c r="VEL138" s="293"/>
      <c r="VEM138" s="293"/>
      <c r="VEN138" s="293"/>
      <c r="VEO138" s="293"/>
      <c r="VEP138" s="293"/>
      <c r="VEQ138" s="293"/>
      <c r="VER138" s="293"/>
      <c r="VES138" s="293"/>
      <c r="VET138" s="293"/>
      <c r="VEU138" s="293"/>
      <c r="VEV138" s="293"/>
      <c r="VEW138" s="293"/>
      <c r="VEX138" s="293"/>
      <c r="VEY138" s="293"/>
      <c r="VEZ138" s="293"/>
      <c r="VFA138" s="293"/>
      <c r="VFB138" s="293"/>
      <c r="VFC138" s="293"/>
      <c r="VFD138" s="293"/>
      <c r="VFE138" s="293"/>
      <c r="VFF138" s="293"/>
      <c r="VFG138" s="293"/>
      <c r="VFH138" s="293"/>
      <c r="VFI138" s="293"/>
      <c r="VFJ138" s="293"/>
      <c r="VFK138" s="293"/>
      <c r="VFL138" s="293"/>
      <c r="VFM138" s="293"/>
      <c r="VFN138" s="293"/>
      <c r="VFO138" s="293"/>
      <c r="VFP138" s="293"/>
      <c r="VFQ138" s="293"/>
      <c r="VFR138" s="293"/>
      <c r="VFS138" s="293"/>
      <c r="VFT138" s="293"/>
      <c r="VFU138" s="293"/>
      <c r="VFV138" s="293"/>
      <c r="VFW138" s="293"/>
      <c r="VFX138" s="293"/>
      <c r="VFY138" s="293"/>
      <c r="VFZ138" s="293"/>
      <c r="VGA138" s="293"/>
      <c r="VGB138" s="293"/>
      <c r="VGC138" s="293"/>
      <c r="VGD138" s="293"/>
      <c r="VGE138" s="293"/>
      <c r="VGF138" s="293"/>
      <c r="VGG138" s="293"/>
      <c r="VGH138" s="293"/>
      <c r="VGI138" s="293"/>
      <c r="VGJ138" s="293"/>
      <c r="VGK138" s="293"/>
      <c r="VGL138" s="293"/>
      <c r="VGM138" s="293"/>
      <c r="VGN138" s="293"/>
      <c r="VGO138" s="293"/>
      <c r="VGP138" s="293"/>
      <c r="VGQ138" s="293"/>
      <c r="VGR138" s="293"/>
      <c r="VGS138" s="293"/>
      <c r="VGT138" s="293"/>
      <c r="VGU138" s="293"/>
      <c r="VGV138" s="293"/>
      <c r="VGW138" s="293"/>
      <c r="VGX138" s="293"/>
      <c r="VGY138" s="293"/>
      <c r="VGZ138" s="293"/>
      <c r="VHA138" s="293"/>
      <c r="VHB138" s="293"/>
      <c r="VHC138" s="293"/>
      <c r="VHD138" s="293"/>
      <c r="VHE138" s="293"/>
      <c r="VHF138" s="293"/>
      <c r="VHG138" s="293"/>
      <c r="VHH138" s="293"/>
      <c r="VHI138" s="293"/>
      <c r="VHJ138" s="293"/>
      <c r="VHK138" s="293"/>
      <c r="VHL138" s="293"/>
      <c r="VHM138" s="293"/>
      <c r="VHN138" s="293"/>
      <c r="VHO138" s="293"/>
      <c r="VHP138" s="293"/>
      <c r="VHQ138" s="293"/>
      <c r="VHR138" s="293"/>
      <c r="VHS138" s="293"/>
      <c r="VHT138" s="293"/>
      <c r="VHU138" s="293"/>
      <c r="VHV138" s="293"/>
      <c r="VHW138" s="293"/>
      <c r="VHX138" s="293"/>
      <c r="VHY138" s="293"/>
      <c r="VHZ138" s="293"/>
      <c r="VIA138" s="293"/>
      <c r="VIB138" s="293"/>
      <c r="VIC138" s="293"/>
      <c r="VID138" s="293"/>
      <c r="VIE138" s="293"/>
      <c r="VIF138" s="293"/>
      <c r="VIG138" s="293"/>
      <c r="VIH138" s="293"/>
      <c r="VII138" s="293"/>
      <c r="VIJ138" s="293"/>
      <c r="VIK138" s="293"/>
      <c r="VIL138" s="293"/>
      <c r="VIM138" s="293"/>
      <c r="VIN138" s="293"/>
      <c r="VIO138" s="293"/>
      <c r="VIP138" s="293"/>
      <c r="VIQ138" s="293"/>
      <c r="VIR138" s="293"/>
      <c r="VIS138" s="293"/>
      <c r="VIT138" s="293"/>
      <c r="VIU138" s="293"/>
      <c r="VIV138" s="293"/>
      <c r="VIW138" s="293"/>
      <c r="VIX138" s="293"/>
      <c r="VIY138" s="293"/>
      <c r="VIZ138" s="293"/>
      <c r="VJA138" s="293"/>
      <c r="VJB138" s="293"/>
      <c r="VJC138" s="293"/>
      <c r="VJD138" s="293"/>
      <c r="VJE138" s="293"/>
      <c r="VJF138" s="293"/>
      <c r="VJG138" s="293"/>
      <c r="VJH138" s="293"/>
      <c r="VJI138" s="293"/>
      <c r="VJJ138" s="293"/>
      <c r="VJK138" s="293"/>
      <c r="VJL138" s="293"/>
      <c r="VJM138" s="293"/>
      <c r="VJN138" s="293"/>
      <c r="VJO138" s="293"/>
      <c r="VJP138" s="293"/>
      <c r="VJQ138" s="293"/>
      <c r="VJR138" s="293"/>
      <c r="VJS138" s="293"/>
      <c r="VJT138" s="293"/>
      <c r="VJU138" s="293"/>
      <c r="VJV138" s="293"/>
      <c r="VJW138" s="293"/>
      <c r="VJX138" s="293"/>
      <c r="VJY138" s="293"/>
      <c r="VJZ138" s="293"/>
      <c r="VKA138" s="293"/>
      <c r="VKB138" s="293"/>
      <c r="VKC138" s="293"/>
      <c r="VKD138" s="293"/>
      <c r="VKE138" s="293"/>
      <c r="VKF138" s="293"/>
      <c r="VKG138" s="293"/>
      <c r="VKH138" s="293"/>
      <c r="VKI138" s="293"/>
      <c r="VKJ138" s="293"/>
      <c r="VKK138" s="293"/>
      <c r="VKL138" s="293"/>
      <c r="VKM138" s="293"/>
      <c r="VKN138" s="293"/>
      <c r="VKO138" s="293"/>
      <c r="VKP138" s="293"/>
      <c r="VKQ138" s="293"/>
      <c r="VKR138" s="293"/>
      <c r="VKS138" s="293"/>
      <c r="VKT138" s="293"/>
      <c r="VKU138" s="293"/>
      <c r="VKV138" s="293"/>
      <c r="VKW138" s="293"/>
      <c r="VKX138" s="293"/>
      <c r="VKY138" s="293"/>
      <c r="VKZ138" s="293"/>
      <c r="VLA138" s="293"/>
      <c r="VLB138" s="293"/>
      <c r="VLC138" s="293"/>
      <c r="VLD138" s="293"/>
      <c r="VLE138" s="293"/>
      <c r="VLF138" s="293"/>
      <c r="VLG138" s="293"/>
      <c r="VLH138" s="293"/>
      <c r="VLI138" s="293"/>
      <c r="VLJ138" s="293"/>
      <c r="VLK138" s="293"/>
      <c r="VLL138" s="293"/>
      <c r="VLM138" s="293"/>
      <c r="VLN138" s="293"/>
      <c r="VLO138" s="293"/>
      <c r="VLP138" s="293"/>
      <c r="VLQ138" s="293"/>
      <c r="VLR138" s="293"/>
      <c r="VLS138" s="293"/>
      <c r="VLT138" s="293"/>
      <c r="VLU138" s="293"/>
      <c r="VLV138" s="293"/>
      <c r="VLW138" s="293"/>
      <c r="VLX138" s="293"/>
      <c r="VLY138" s="293"/>
      <c r="VLZ138" s="293"/>
      <c r="VMA138" s="293"/>
      <c r="VMB138" s="293"/>
      <c r="VMC138" s="293"/>
      <c r="VMD138" s="293"/>
      <c r="VME138" s="293"/>
      <c r="VMF138" s="293"/>
      <c r="VMG138" s="293"/>
      <c r="VMH138" s="293"/>
      <c r="VMI138" s="293"/>
      <c r="VMJ138" s="293"/>
      <c r="VMK138" s="293"/>
      <c r="VML138" s="293"/>
      <c r="VMM138" s="293"/>
      <c r="VMN138" s="293"/>
      <c r="VMO138" s="293"/>
      <c r="VMP138" s="293"/>
      <c r="VMQ138" s="293"/>
      <c r="VMR138" s="293"/>
      <c r="VMS138" s="293"/>
      <c r="VMT138" s="293"/>
      <c r="VMU138" s="293"/>
      <c r="VMV138" s="293"/>
      <c r="VMW138" s="293"/>
      <c r="VMX138" s="293"/>
      <c r="VMY138" s="293"/>
      <c r="VMZ138" s="293"/>
      <c r="VNA138" s="293"/>
      <c r="VNB138" s="293"/>
      <c r="VNC138" s="293"/>
      <c r="VND138" s="293"/>
      <c r="VNE138" s="293"/>
      <c r="VNF138" s="293"/>
      <c r="VNG138" s="293"/>
      <c r="VNH138" s="293"/>
      <c r="VNI138" s="293"/>
      <c r="VNJ138" s="293"/>
      <c r="VNK138" s="293"/>
      <c r="VNL138" s="293"/>
      <c r="VNM138" s="293"/>
      <c r="VNN138" s="293"/>
      <c r="VNO138" s="293"/>
      <c r="VNP138" s="293"/>
      <c r="VNQ138" s="293"/>
      <c r="VNR138" s="293"/>
      <c r="VNS138" s="293"/>
      <c r="VNT138" s="293"/>
      <c r="VNU138" s="293"/>
      <c r="VNV138" s="293"/>
      <c r="VNW138" s="293"/>
      <c r="VNX138" s="293"/>
      <c r="VNY138" s="293"/>
      <c r="VNZ138" s="293"/>
      <c r="VOA138" s="293"/>
      <c r="VOB138" s="293"/>
      <c r="VOC138" s="293"/>
      <c r="VOD138" s="293"/>
      <c r="VOE138" s="293"/>
      <c r="VOF138" s="293"/>
      <c r="VOG138" s="293"/>
      <c r="VOH138" s="293"/>
      <c r="VOI138" s="293"/>
      <c r="VOJ138" s="293"/>
      <c r="VOK138" s="293"/>
      <c r="VOL138" s="293"/>
      <c r="VOM138" s="293"/>
      <c r="VON138" s="293"/>
      <c r="VOO138" s="293"/>
      <c r="VOP138" s="293"/>
      <c r="VOQ138" s="293"/>
      <c r="VOR138" s="293"/>
      <c r="VOS138" s="293"/>
      <c r="VOT138" s="293"/>
      <c r="VOU138" s="293"/>
      <c r="VOV138" s="293"/>
      <c r="VOW138" s="293"/>
      <c r="VOX138" s="293"/>
      <c r="VOY138" s="293"/>
      <c r="VOZ138" s="293"/>
      <c r="VPA138" s="293"/>
      <c r="VPB138" s="293"/>
      <c r="VPC138" s="293"/>
      <c r="VPD138" s="293"/>
      <c r="VPE138" s="293"/>
      <c r="VPF138" s="293"/>
      <c r="VPG138" s="293"/>
      <c r="VPH138" s="293"/>
      <c r="VPI138" s="293"/>
      <c r="VPJ138" s="293"/>
      <c r="VPK138" s="293"/>
      <c r="VPL138" s="293"/>
      <c r="VPM138" s="293"/>
      <c r="VPN138" s="293"/>
      <c r="VPO138" s="293"/>
      <c r="VPP138" s="293"/>
      <c r="VPQ138" s="293"/>
      <c r="VPR138" s="293"/>
      <c r="VPS138" s="293"/>
      <c r="VPT138" s="293"/>
      <c r="VPU138" s="293"/>
      <c r="VPV138" s="293"/>
      <c r="VPW138" s="293"/>
      <c r="VPX138" s="293"/>
      <c r="VPY138" s="293"/>
      <c r="VPZ138" s="293"/>
      <c r="VQA138" s="293"/>
      <c r="VQB138" s="293"/>
      <c r="VQC138" s="293"/>
      <c r="VQD138" s="293"/>
      <c r="VQE138" s="293"/>
      <c r="VQF138" s="293"/>
      <c r="VQG138" s="293"/>
      <c r="VQH138" s="293"/>
      <c r="VQI138" s="293"/>
      <c r="VQJ138" s="293"/>
      <c r="VQK138" s="293"/>
      <c r="VQL138" s="293"/>
      <c r="VQM138" s="293"/>
      <c r="VQN138" s="293"/>
      <c r="VQO138" s="293"/>
      <c r="VQP138" s="293"/>
      <c r="VQQ138" s="293"/>
      <c r="VQR138" s="293"/>
      <c r="VQS138" s="293"/>
      <c r="VQT138" s="293"/>
      <c r="VQU138" s="293"/>
      <c r="VQV138" s="293"/>
      <c r="VQW138" s="293"/>
      <c r="VQX138" s="293"/>
      <c r="VQY138" s="293"/>
      <c r="VQZ138" s="293"/>
      <c r="VRA138" s="293"/>
      <c r="VRB138" s="293"/>
      <c r="VRC138" s="293"/>
      <c r="VRD138" s="293"/>
      <c r="VRE138" s="293"/>
      <c r="VRF138" s="293"/>
      <c r="VRG138" s="293"/>
      <c r="VRH138" s="293"/>
      <c r="VRI138" s="293"/>
      <c r="VRJ138" s="293"/>
      <c r="VRK138" s="293"/>
      <c r="VRL138" s="293"/>
      <c r="VRM138" s="293"/>
      <c r="VRN138" s="293"/>
      <c r="VRO138" s="293"/>
      <c r="VRP138" s="293"/>
      <c r="VRQ138" s="293"/>
      <c r="VRR138" s="293"/>
      <c r="VRS138" s="293"/>
      <c r="VRT138" s="293"/>
      <c r="VRU138" s="293"/>
      <c r="VRV138" s="293"/>
      <c r="VRW138" s="293"/>
      <c r="VRX138" s="293"/>
      <c r="VRY138" s="293"/>
      <c r="VRZ138" s="293"/>
      <c r="VSA138" s="293"/>
      <c r="VSB138" s="293"/>
      <c r="VSC138" s="293"/>
      <c r="VSD138" s="293"/>
      <c r="VSE138" s="293"/>
      <c r="VSF138" s="293"/>
      <c r="VSG138" s="293"/>
      <c r="VSH138" s="293"/>
      <c r="VSI138" s="293"/>
      <c r="VSJ138" s="293"/>
      <c r="VSK138" s="293"/>
      <c r="VSL138" s="293"/>
      <c r="VSM138" s="293"/>
      <c r="VSN138" s="293"/>
      <c r="VSO138" s="293"/>
      <c r="VSP138" s="293"/>
      <c r="VSQ138" s="293"/>
      <c r="VSR138" s="293"/>
      <c r="VSS138" s="293"/>
      <c r="VST138" s="293"/>
      <c r="VSU138" s="293"/>
      <c r="VSV138" s="293"/>
      <c r="VSW138" s="293"/>
      <c r="VSX138" s="293"/>
      <c r="VSY138" s="293"/>
      <c r="VSZ138" s="293"/>
      <c r="VTA138" s="293"/>
      <c r="VTB138" s="293"/>
      <c r="VTC138" s="293"/>
      <c r="VTD138" s="293"/>
      <c r="VTE138" s="293"/>
      <c r="VTF138" s="293"/>
      <c r="VTG138" s="293"/>
      <c r="VTH138" s="293"/>
      <c r="VTI138" s="293"/>
      <c r="VTJ138" s="293"/>
      <c r="VTK138" s="293"/>
      <c r="VTL138" s="293"/>
      <c r="VTM138" s="293"/>
      <c r="VTN138" s="293"/>
      <c r="VTO138" s="293"/>
      <c r="VTP138" s="293"/>
      <c r="VTQ138" s="293"/>
      <c r="VTR138" s="293"/>
      <c r="VTS138" s="293"/>
      <c r="VTT138" s="293"/>
      <c r="VTU138" s="293"/>
      <c r="VTV138" s="293"/>
      <c r="VTW138" s="293"/>
      <c r="VTX138" s="293"/>
      <c r="VTY138" s="293"/>
      <c r="VTZ138" s="293"/>
      <c r="VUA138" s="293"/>
      <c r="VUB138" s="293"/>
      <c r="VUC138" s="293"/>
      <c r="VUD138" s="293"/>
      <c r="VUE138" s="293"/>
      <c r="VUF138" s="293"/>
      <c r="VUG138" s="293"/>
      <c r="VUH138" s="293"/>
      <c r="VUI138" s="293"/>
      <c r="VUJ138" s="293"/>
      <c r="VUK138" s="293"/>
      <c r="VUL138" s="293"/>
      <c r="VUM138" s="293"/>
      <c r="VUN138" s="293"/>
      <c r="VUO138" s="293"/>
      <c r="VUP138" s="293"/>
      <c r="VUQ138" s="293"/>
      <c r="VUR138" s="293"/>
      <c r="VUS138" s="293"/>
      <c r="VUT138" s="293"/>
      <c r="VUU138" s="293"/>
      <c r="VUV138" s="293"/>
      <c r="VUW138" s="293"/>
      <c r="VUX138" s="293"/>
      <c r="VUY138" s="293"/>
      <c r="VUZ138" s="293"/>
      <c r="VVA138" s="293"/>
      <c r="VVB138" s="293"/>
      <c r="VVC138" s="293"/>
      <c r="VVD138" s="293"/>
      <c r="VVE138" s="293"/>
      <c r="VVF138" s="293"/>
      <c r="VVG138" s="293"/>
      <c r="VVH138" s="293"/>
      <c r="VVI138" s="293"/>
      <c r="VVJ138" s="293"/>
      <c r="VVK138" s="293"/>
      <c r="VVL138" s="293"/>
      <c r="VVM138" s="293"/>
      <c r="VVN138" s="293"/>
      <c r="VVO138" s="293"/>
      <c r="VVP138" s="293"/>
      <c r="VVQ138" s="293"/>
      <c r="VVR138" s="293"/>
      <c r="VVS138" s="293"/>
      <c r="VVT138" s="293"/>
      <c r="VVU138" s="293"/>
      <c r="VVV138" s="293"/>
      <c r="VVW138" s="293"/>
      <c r="VVX138" s="293"/>
      <c r="VVY138" s="293"/>
      <c r="VVZ138" s="293"/>
      <c r="VWA138" s="293"/>
      <c r="VWB138" s="293"/>
      <c r="VWC138" s="293"/>
      <c r="VWD138" s="293"/>
      <c r="VWE138" s="293"/>
      <c r="VWF138" s="293"/>
      <c r="VWG138" s="293"/>
      <c r="VWH138" s="293"/>
      <c r="VWI138" s="293"/>
      <c r="VWJ138" s="293"/>
      <c r="VWK138" s="293"/>
      <c r="VWL138" s="293"/>
      <c r="VWM138" s="293"/>
      <c r="VWN138" s="293"/>
      <c r="VWO138" s="293"/>
      <c r="VWP138" s="293"/>
      <c r="VWQ138" s="293"/>
      <c r="VWR138" s="293"/>
      <c r="VWS138" s="293"/>
      <c r="VWT138" s="293"/>
      <c r="VWU138" s="293"/>
      <c r="VWV138" s="293"/>
      <c r="VWW138" s="293"/>
      <c r="VWX138" s="293"/>
      <c r="VWY138" s="293"/>
      <c r="VWZ138" s="293"/>
      <c r="VXA138" s="293"/>
      <c r="VXB138" s="293"/>
      <c r="VXC138" s="293"/>
      <c r="VXD138" s="293"/>
      <c r="VXE138" s="293"/>
      <c r="VXF138" s="293"/>
      <c r="VXG138" s="293"/>
      <c r="VXH138" s="293"/>
      <c r="VXI138" s="293"/>
      <c r="VXJ138" s="293"/>
      <c r="VXK138" s="293"/>
      <c r="VXL138" s="293"/>
      <c r="VXM138" s="293"/>
      <c r="VXN138" s="293"/>
      <c r="VXO138" s="293"/>
      <c r="VXP138" s="293"/>
      <c r="VXQ138" s="293"/>
      <c r="VXR138" s="293"/>
      <c r="VXS138" s="293"/>
      <c r="VXT138" s="293"/>
      <c r="VXU138" s="293"/>
      <c r="VXV138" s="293"/>
      <c r="VXW138" s="293"/>
      <c r="VXX138" s="293"/>
      <c r="VXY138" s="293"/>
      <c r="VXZ138" s="293"/>
      <c r="VYA138" s="293"/>
      <c r="VYB138" s="293"/>
      <c r="VYC138" s="293"/>
      <c r="VYD138" s="293"/>
      <c r="VYE138" s="293"/>
      <c r="VYF138" s="293"/>
      <c r="VYG138" s="293"/>
      <c r="VYH138" s="293"/>
      <c r="VYI138" s="293"/>
      <c r="VYJ138" s="293"/>
      <c r="VYK138" s="293"/>
      <c r="VYL138" s="293"/>
      <c r="VYM138" s="293"/>
      <c r="VYN138" s="293"/>
      <c r="VYO138" s="293"/>
      <c r="VYP138" s="293"/>
      <c r="VYQ138" s="293"/>
      <c r="VYR138" s="293"/>
      <c r="VYS138" s="293"/>
      <c r="VYT138" s="293"/>
      <c r="VYU138" s="293"/>
      <c r="VYV138" s="293"/>
      <c r="VYW138" s="293"/>
      <c r="VYX138" s="293"/>
      <c r="VYY138" s="293"/>
      <c r="VYZ138" s="293"/>
      <c r="VZA138" s="293"/>
      <c r="VZB138" s="293"/>
      <c r="VZC138" s="293"/>
      <c r="VZD138" s="293"/>
      <c r="VZE138" s="293"/>
      <c r="VZF138" s="293"/>
      <c r="VZG138" s="293"/>
      <c r="VZH138" s="293"/>
      <c r="VZI138" s="293"/>
      <c r="VZJ138" s="293"/>
      <c r="VZK138" s="293"/>
      <c r="VZL138" s="293"/>
      <c r="VZM138" s="293"/>
      <c r="VZN138" s="293"/>
      <c r="VZO138" s="293"/>
      <c r="VZP138" s="293"/>
      <c r="VZQ138" s="293"/>
      <c r="VZR138" s="293"/>
      <c r="VZS138" s="293"/>
      <c r="VZT138" s="293"/>
      <c r="VZU138" s="293"/>
      <c r="VZV138" s="293"/>
      <c r="VZW138" s="293"/>
      <c r="VZX138" s="293"/>
      <c r="VZY138" s="293"/>
      <c r="VZZ138" s="293"/>
      <c r="WAA138" s="293"/>
      <c r="WAB138" s="293"/>
      <c r="WAC138" s="293"/>
      <c r="WAD138" s="293"/>
      <c r="WAE138" s="293"/>
      <c r="WAF138" s="293"/>
      <c r="WAG138" s="293"/>
      <c r="WAH138" s="293"/>
      <c r="WAI138" s="293"/>
      <c r="WAJ138" s="293"/>
      <c r="WAK138" s="293"/>
      <c r="WAL138" s="293"/>
      <c r="WAM138" s="293"/>
      <c r="WAN138" s="293"/>
      <c r="WAO138" s="293"/>
      <c r="WAP138" s="293"/>
      <c r="WAQ138" s="293"/>
      <c r="WAR138" s="293"/>
      <c r="WAS138" s="293"/>
      <c r="WAT138" s="293"/>
      <c r="WAU138" s="293"/>
      <c r="WAV138" s="293"/>
      <c r="WAW138" s="293"/>
      <c r="WAX138" s="293"/>
      <c r="WAY138" s="293"/>
      <c r="WAZ138" s="293"/>
      <c r="WBA138" s="293"/>
      <c r="WBB138" s="293"/>
      <c r="WBC138" s="293"/>
      <c r="WBD138" s="293"/>
      <c r="WBE138" s="293"/>
      <c r="WBF138" s="293"/>
      <c r="WBG138" s="293"/>
      <c r="WBH138" s="293"/>
      <c r="WBI138" s="293"/>
      <c r="WBJ138" s="293"/>
      <c r="WBK138" s="293"/>
      <c r="WBL138" s="293"/>
      <c r="WBM138" s="293"/>
      <c r="WBN138" s="293"/>
      <c r="WBO138" s="293"/>
      <c r="WBP138" s="293"/>
      <c r="WBQ138" s="293"/>
      <c r="WBR138" s="293"/>
      <c r="WBS138" s="293"/>
      <c r="WBT138" s="293"/>
      <c r="WBU138" s="293"/>
      <c r="WBV138" s="293"/>
      <c r="WBW138" s="293"/>
      <c r="WBX138" s="293"/>
      <c r="WBY138" s="293"/>
      <c r="WBZ138" s="293"/>
      <c r="WCA138" s="293"/>
      <c r="WCB138" s="293"/>
      <c r="WCC138" s="293"/>
      <c r="WCD138" s="293"/>
      <c r="WCE138" s="293"/>
      <c r="WCF138" s="293"/>
      <c r="WCG138" s="293"/>
      <c r="WCH138" s="293"/>
      <c r="WCI138" s="293"/>
      <c r="WCJ138" s="293"/>
      <c r="WCK138" s="293"/>
      <c r="WCL138" s="293"/>
      <c r="WCM138" s="293"/>
      <c r="WCN138" s="293"/>
      <c r="WCO138" s="293"/>
      <c r="WCP138" s="293"/>
      <c r="WCQ138" s="293"/>
      <c r="WCR138" s="293"/>
      <c r="WCS138" s="293"/>
      <c r="WCT138" s="293"/>
      <c r="WCU138" s="293"/>
      <c r="WCV138" s="293"/>
      <c r="WCW138" s="293"/>
      <c r="WCX138" s="293"/>
      <c r="WCY138" s="293"/>
      <c r="WCZ138" s="293"/>
      <c r="WDA138" s="293"/>
      <c r="WDB138" s="293"/>
      <c r="WDC138" s="293"/>
      <c r="WDD138" s="293"/>
      <c r="WDE138" s="293"/>
      <c r="WDF138" s="293"/>
      <c r="WDG138" s="293"/>
      <c r="WDH138" s="293"/>
      <c r="WDI138" s="293"/>
      <c r="WDJ138" s="293"/>
      <c r="WDK138" s="293"/>
      <c r="WDL138" s="293"/>
      <c r="WDM138" s="293"/>
      <c r="WDN138" s="293"/>
      <c r="WDO138" s="293"/>
      <c r="WDP138" s="293"/>
      <c r="WDQ138" s="293"/>
      <c r="WDR138" s="293"/>
      <c r="WDS138" s="293"/>
      <c r="WDT138" s="293"/>
      <c r="WDU138" s="293"/>
      <c r="WDV138" s="293"/>
      <c r="WDW138" s="293"/>
      <c r="WDX138" s="293"/>
      <c r="WDY138" s="293"/>
      <c r="WDZ138" s="293"/>
      <c r="WEA138" s="293"/>
      <c r="WEB138" s="293"/>
      <c r="WEC138" s="293"/>
      <c r="WED138" s="293"/>
      <c r="WEE138" s="293"/>
      <c r="WEF138" s="293"/>
      <c r="WEG138" s="293"/>
      <c r="WEH138" s="293"/>
      <c r="WEI138" s="293"/>
      <c r="WEJ138" s="293"/>
      <c r="WEK138" s="293"/>
      <c r="WEL138" s="293"/>
      <c r="WEM138" s="293"/>
      <c r="WEN138" s="293"/>
      <c r="WEO138" s="293"/>
      <c r="WEP138" s="293"/>
      <c r="WEQ138" s="293"/>
      <c r="WER138" s="293"/>
      <c r="WES138" s="293"/>
      <c r="WET138" s="293"/>
      <c r="WEU138" s="293"/>
      <c r="WEV138" s="293"/>
      <c r="WEW138" s="293"/>
      <c r="WEX138" s="293"/>
      <c r="WEY138" s="293"/>
      <c r="WEZ138" s="293"/>
      <c r="WFA138" s="293"/>
      <c r="WFB138" s="293"/>
      <c r="WFC138" s="293"/>
      <c r="WFD138" s="293"/>
      <c r="WFE138" s="293"/>
      <c r="WFF138" s="293"/>
      <c r="WFG138" s="293"/>
      <c r="WFH138" s="293"/>
      <c r="WFI138" s="293"/>
      <c r="WFJ138" s="293"/>
      <c r="WFK138" s="293"/>
      <c r="WFL138" s="293"/>
      <c r="WFM138" s="293"/>
      <c r="WFN138" s="293"/>
      <c r="WFO138" s="293"/>
      <c r="WFP138" s="293"/>
      <c r="WFQ138" s="293"/>
      <c r="WFR138" s="293"/>
      <c r="WFS138" s="293"/>
      <c r="WFT138" s="293"/>
      <c r="WFU138" s="293"/>
      <c r="WFV138" s="293"/>
      <c r="WFW138" s="293"/>
      <c r="WFX138" s="293"/>
      <c r="WFY138" s="293"/>
      <c r="WFZ138" s="293"/>
      <c r="WGA138" s="293"/>
      <c r="WGB138" s="293"/>
      <c r="WGC138" s="293"/>
      <c r="WGD138" s="293"/>
      <c r="WGE138" s="293"/>
      <c r="WGF138" s="293"/>
      <c r="WGG138" s="293"/>
      <c r="WGH138" s="293"/>
      <c r="WGI138" s="293"/>
      <c r="WGJ138" s="293"/>
      <c r="WGK138" s="293"/>
      <c r="WGL138" s="293"/>
      <c r="WGM138" s="293"/>
      <c r="WGN138" s="293"/>
      <c r="WGO138" s="293"/>
      <c r="WGP138" s="293"/>
      <c r="WGQ138" s="293"/>
      <c r="WGR138" s="293"/>
      <c r="WGS138" s="293"/>
      <c r="WGT138" s="293"/>
      <c r="WGU138" s="293"/>
      <c r="WGV138" s="293"/>
      <c r="WGW138" s="293"/>
      <c r="WGX138" s="293"/>
      <c r="WGY138" s="293"/>
      <c r="WGZ138" s="293"/>
      <c r="WHA138" s="293"/>
      <c r="WHB138" s="293"/>
      <c r="WHC138" s="293"/>
      <c r="WHD138" s="293"/>
      <c r="WHE138" s="293"/>
      <c r="WHF138" s="293"/>
      <c r="WHG138" s="293"/>
      <c r="WHH138" s="293"/>
      <c r="WHI138" s="293"/>
      <c r="WHJ138" s="293"/>
      <c r="WHK138" s="293"/>
      <c r="WHL138" s="293"/>
      <c r="WHM138" s="293"/>
      <c r="WHN138" s="293"/>
      <c r="WHO138" s="293"/>
      <c r="WHP138" s="293"/>
      <c r="WHQ138" s="293"/>
      <c r="WHR138" s="293"/>
      <c r="WHS138" s="293"/>
      <c r="WHT138" s="293"/>
      <c r="WHU138" s="293"/>
      <c r="WHV138" s="293"/>
      <c r="WHW138" s="293"/>
      <c r="WHX138" s="293"/>
      <c r="WHY138" s="293"/>
      <c r="WHZ138" s="293"/>
      <c r="WIA138" s="293"/>
      <c r="WIB138" s="293"/>
      <c r="WIC138" s="293"/>
      <c r="WID138" s="293"/>
      <c r="WIE138" s="293"/>
      <c r="WIF138" s="293"/>
      <c r="WIG138" s="293"/>
      <c r="WIH138" s="293"/>
      <c r="WII138" s="293"/>
      <c r="WIJ138" s="293"/>
      <c r="WIK138" s="293"/>
      <c r="WIL138" s="293"/>
      <c r="WIM138" s="293"/>
      <c r="WIN138" s="293"/>
      <c r="WIO138" s="293"/>
      <c r="WIP138" s="293"/>
      <c r="WIQ138" s="293"/>
      <c r="WIR138" s="293"/>
      <c r="WIS138" s="293"/>
      <c r="WIT138" s="293"/>
      <c r="WIU138" s="293"/>
      <c r="WIV138" s="293"/>
      <c r="WIW138" s="293"/>
      <c r="WIX138" s="293"/>
      <c r="WIY138" s="293"/>
      <c r="WIZ138" s="293"/>
      <c r="WJA138" s="293"/>
      <c r="WJB138" s="293"/>
      <c r="WJC138" s="293"/>
      <c r="WJD138" s="293"/>
      <c r="WJE138" s="293"/>
      <c r="WJF138" s="293"/>
      <c r="WJG138" s="293"/>
      <c r="WJH138" s="293"/>
      <c r="WJI138" s="293"/>
      <c r="WJJ138" s="293"/>
      <c r="WJK138" s="293"/>
      <c r="WJL138" s="293"/>
      <c r="WJM138" s="293"/>
      <c r="WJN138" s="293"/>
      <c r="WJO138" s="293"/>
      <c r="WJP138" s="293"/>
      <c r="WJQ138" s="293"/>
      <c r="WJR138" s="293"/>
      <c r="WJS138" s="293"/>
      <c r="WJT138" s="293"/>
      <c r="WJU138" s="293"/>
      <c r="WJV138" s="293"/>
      <c r="WJW138" s="293"/>
      <c r="WJX138" s="293"/>
      <c r="WJY138" s="293"/>
      <c r="WJZ138" s="293"/>
      <c r="WKA138" s="293"/>
      <c r="WKB138" s="293"/>
      <c r="WKC138" s="293"/>
      <c r="WKD138" s="293"/>
      <c r="WKE138" s="293"/>
      <c r="WKF138" s="293"/>
      <c r="WKG138" s="293"/>
      <c r="WKH138" s="293"/>
      <c r="WKI138" s="293"/>
      <c r="WKJ138" s="293"/>
      <c r="WKK138" s="293"/>
      <c r="WKL138" s="293"/>
      <c r="WKM138" s="293"/>
      <c r="WKN138" s="293"/>
      <c r="WKO138" s="293"/>
      <c r="WKP138" s="293"/>
      <c r="WKQ138" s="293"/>
      <c r="WKR138" s="293"/>
      <c r="WKS138" s="293"/>
      <c r="WKT138" s="293"/>
      <c r="WKU138" s="293"/>
      <c r="WKV138" s="293"/>
      <c r="WKW138" s="293"/>
      <c r="WKX138" s="293"/>
      <c r="WKY138" s="293"/>
      <c r="WKZ138" s="293"/>
      <c r="WLA138" s="293"/>
      <c r="WLB138" s="293"/>
      <c r="WLC138" s="293"/>
      <c r="WLD138" s="293"/>
      <c r="WLE138" s="293"/>
      <c r="WLF138" s="293"/>
      <c r="WLG138" s="293"/>
      <c r="WLH138" s="293"/>
      <c r="WLI138" s="293"/>
      <c r="WLJ138" s="293"/>
      <c r="WLK138" s="293"/>
      <c r="WLL138" s="293"/>
      <c r="WLM138" s="293"/>
      <c r="WLN138" s="293"/>
      <c r="WLO138" s="293"/>
      <c r="WLP138" s="293"/>
      <c r="WLQ138" s="293"/>
      <c r="WLR138" s="293"/>
      <c r="WLS138" s="293"/>
      <c r="WLT138" s="293"/>
      <c r="WLU138" s="293"/>
      <c r="WLV138" s="293"/>
      <c r="WLW138" s="293"/>
      <c r="WLX138" s="293"/>
      <c r="WLY138" s="293"/>
      <c r="WLZ138" s="293"/>
      <c r="WMA138" s="293"/>
      <c r="WMB138" s="293"/>
      <c r="WMC138" s="293"/>
      <c r="WMD138" s="293"/>
      <c r="WME138" s="293"/>
      <c r="WMF138" s="293"/>
      <c r="WMG138" s="293"/>
      <c r="WMH138" s="293"/>
      <c r="WMI138" s="293"/>
      <c r="WMJ138" s="293"/>
      <c r="WMK138" s="293"/>
      <c r="WML138" s="293"/>
      <c r="WMM138" s="293"/>
      <c r="WMN138" s="293"/>
      <c r="WMO138" s="293"/>
      <c r="WMP138" s="293"/>
      <c r="WMQ138" s="293"/>
      <c r="WMR138" s="293"/>
      <c r="WMS138" s="293"/>
      <c r="WMT138" s="293"/>
      <c r="WMU138" s="293"/>
      <c r="WMV138" s="293"/>
      <c r="WMW138" s="293"/>
      <c r="WMX138" s="293"/>
      <c r="WMY138" s="293"/>
      <c r="WMZ138" s="293"/>
      <c r="WNA138" s="293"/>
      <c r="WNB138" s="293"/>
      <c r="WNC138" s="293"/>
      <c r="WND138" s="293"/>
      <c r="WNE138" s="293"/>
      <c r="WNF138" s="293"/>
      <c r="WNG138" s="293"/>
      <c r="WNH138" s="293"/>
      <c r="WNI138" s="293"/>
      <c r="WNJ138" s="293"/>
      <c r="WNK138" s="293"/>
      <c r="WNL138" s="293"/>
      <c r="WNM138" s="293"/>
      <c r="WNN138" s="293"/>
      <c r="WNO138" s="293"/>
      <c r="WNP138" s="293"/>
      <c r="WNQ138" s="293"/>
      <c r="WNR138" s="293"/>
      <c r="WNS138" s="293"/>
      <c r="WNT138" s="293"/>
      <c r="WNU138" s="293"/>
      <c r="WNV138" s="293"/>
      <c r="WNW138" s="293"/>
      <c r="WNX138" s="293"/>
      <c r="WNY138" s="293"/>
      <c r="WNZ138" s="293"/>
      <c r="WOA138" s="293"/>
      <c r="WOB138" s="293"/>
      <c r="WOC138" s="293"/>
      <c r="WOD138" s="293"/>
      <c r="WOE138" s="293"/>
      <c r="WOF138" s="293"/>
      <c r="WOG138" s="293"/>
      <c r="WOH138" s="293"/>
      <c r="WOI138" s="293"/>
      <c r="WOJ138" s="293"/>
      <c r="WOK138" s="293"/>
      <c r="WOL138" s="293"/>
      <c r="WOM138" s="293"/>
      <c r="WON138" s="293"/>
      <c r="WOO138" s="293"/>
      <c r="WOP138" s="293"/>
      <c r="WOQ138" s="293"/>
      <c r="WOR138" s="293"/>
      <c r="WOS138" s="293"/>
      <c r="WOT138" s="293"/>
      <c r="WOU138" s="293"/>
      <c r="WOV138" s="293"/>
      <c r="WOW138" s="293"/>
      <c r="WOX138" s="293"/>
      <c r="WOY138" s="293"/>
      <c r="WOZ138" s="293"/>
      <c r="WPA138" s="293"/>
      <c r="WPB138" s="293"/>
      <c r="WPC138" s="293"/>
      <c r="WPD138" s="293"/>
      <c r="WPE138" s="293"/>
      <c r="WPF138" s="293"/>
      <c r="WPG138" s="293"/>
      <c r="WPH138" s="293"/>
      <c r="WPI138" s="293"/>
      <c r="WPJ138" s="293"/>
      <c r="WPK138" s="293"/>
      <c r="WPL138" s="293"/>
      <c r="WPM138" s="293"/>
      <c r="WPN138" s="293"/>
      <c r="WPO138" s="293"/>
      <c r="WPP138" s="293"/>
      <c r="WPQ138" s="293"/>
      <c r="WPR138" s="293"/>
      <c r="WPS138" s="293"/>
      <c r="WPT138" s="293"/>
      <c r="WPU138" s="293"/>
      <c r="WPV138" s="293"/>
      <c r="WPW138" s="293"/>
      <c r="WPX138" s="293"/>
      <c r="WPY138" s="293"/>
      <c r="WPZ138" s="293"/>
      <c r="WQA138" s="293"/>
      <c r="WQB138" s="293"/>
      <c r="WQC138" s="293"/>
      <c r="WQD138" s="293"/>
      <c r="WQE138" s="293"/>
      <c r="WQF138" s="293"/>
      <c r="WQG138" s="293"/>
      <c r="WQH138" s="293"/>
      <c r="WQI138" s="293"/>
      <c r="WQJ138" s="293"/>
      <c r="WQK138" s="293"/>
      <c r="WQL138" s="293"/>
      <c r="WQM138" s="293"/>
      <c r="WQN138" s="293"/>
      <c r="WQO138" s="293"/>
      <c r="WQP138" s="293"/>
      <c r="WQQ138" s="293"/>
      <c r="WQR138" s="293"/>
      <c r="WQS138" s="293"/>
      <c r="WQT138" s="293"/>
      <c r="WQU138" s="293"/>
      <c r="WQV138" s="293"/>
      <c r="WQW138" s="293"/>
      <c r="WQX138" s="293"/>
      <c r="WQY138" s="293"/>
      <c r="WQZ138" s="293"/>
      <c r="WRA138" s="293"/>
      <c r="WRB138" s="293"/>
      <c r="WRC138" s="293"/>
      <c r="WRD138" s="293"/>
      <c r="WRE138" s="293"/>
      <c r="WRF138" s="293"/>
      <c r="WRG138" s="293"/>
      <c r="WRH138" s="293"/>
      <c r="WRI138" s="293"/>
      <c r="WRJ138" s="293"/>
      <c r="WRK138" s="293"/>
      <c r="WRL138" s="293"/>
      <c r="WRM138" s="293"/>
      <c r="WRN138" s="293"/>
      <c r="WRO138" s="293"/>
      <c r="WRP138" s="293"/>
      <c r="WRQ138" s="293"/>
      <c r="WRR138" s="293"/>
      <c r="WRS138" s="293"/>
      <c r="WRT138" s="293"/>
      <c r="WRU138" s="293"/>
      <c r="WRV138" s="293"/>
      <c r="WRW138" s="293"/>
      <c r="WRX138" s="293"/>
      <c r="WRY138" s="293"/>
      <c r="WRZ138" s="293"/>
      <c r="WSA138" s="293"/>
      <c r="WSB138" s="293"/>
      <c r="WSC138" s="293"/>
      <c r="WSD138" s="293"/>
      <c r="WSE138" s="293"/>
      <c r="WSF138" s="293"/>
      <c r="WSG138" s="293"/>
      <c r="WSH138" s="293"/>
      <c r="WSI138" s="293"/>
      <c r="WSJ138" s="293"/>
      <c r="WSK138" s="293"/>
      <c r="WSL138" s="293"/>
      <c r="WSM138" s="293"/>
      <c r="WSN138" s="293"/>
      <c r="WSO138" s="293"/>
      <c r="WSP138" s="293"/>
      <c r="WSQ138" s="293"/>
      <c r="WSR138" s="293"/>
      <c r="WSS138" s="293"/>
      <c r="WST138" s="293"/>
      <c r="WSU138" s="293"/>
      <c r="WSV138" s="293"/>
      <c r="WSW138" s="293"/>
      <c r="WSX138" s="293"/>
      <c r="WSY138" s="293"/>
      <c r="WSZ138" s="293"/>
      <c r="WTA138" s="293"/>
      <c r="WTB138" s="293"/>
      <c r="WTC138" s="293"/>
      <c r="WTD138" s="293"/>
      <c r="WTE138" s="293"/>
      <c r="WTF138" s="293"/>
      <c r="WTG138" s="293"/>
      <c r="WTH138" s="293"/>
      <c r="WTI138" s="293"/>
      <c r="WTJ138" s="293"/>
      <c r="WTK138" s="293"/>
      <c r="WTL138" s="293"/>
      <c r="WTM138" s="293"/>
      <c r="WTN138" s="293"/>
      <c r="WTO138" s="293"/>
      <c r="WTP138" s="293"/>
      <c r="WTQ138" s="293"/>
      <c r="WTR138" s="293"/>
      <c r="WTS138" s="293"/>
      <c r="WTT138" s="293"/>
      <c r="WTU138" s="293"/>
      <c r="WTV138" s="293"/>
      <c r="WTW138" s="293"/>
      <c r="WTX138" s="293"/>
      <c r="WTY138" s="293"/>
      <c r="WTZ138" s="293"/>
      <c r="WUA138" s="293"/>
      <c r="WUB138" s="293"/>
      <c r="WUC138" s="293"/>
      <c r="WUD138" s="293"/>
      <c r="WUE138" s="293"/>
      <c r="WUF138" s="293"/>
      <c r="WUG138" s="293"/>
      <c r="WUH138" s="293"/>
      <c r="WUI138" s="293"/>
      <c r="WUJ138" s="293"/>
      <c r="WUK138" s="293"/>
      <c r="WUL138" s="293"/>
      <c r="WUM138" s="293"/>
      <c r="WUN138" s="293"/>
      <c r="WUO138" s="293"/>
      <c r="WUP138" s="293"/>
      <c r="WUQ138" s="293"/>
      <c r="WUR138" s="293"/>
      <c r="WUS138" s="293"/>
      <c r="WUT138" s="293"/>
      <c r="WUU138" s="293"/>
      <c r="WUV138" s="293"/>
      <c r="WUW138" s="293"/>
      <c r="WUX138" s="293"/>
      <c r="WUY138" s="293"/>
      <c r="WUZ138" s="293"/>
      <c r="WVA138" s="293"/>
      <c r="WVB138" s="293"/>
      <c r="WVC138" s="293"/>
      <c r="WVD138" s="293"/>
      <c r="WVE138" s="293"/>
      <c r="WVF138" s="293"/>
      <c r="WVG138" s="293"/>
      <c r="WVH138" s="293"/>
      <c r="WVI138" s="293"/>
      <c r="WVJ138" s="293"/>
      <c r="WVK138" s="293"/>
      <c r="WVL138" s="293"/>
      <c r="WVM138" s="293"/>
      <c r="WVN138" s="293"/>
      <c r="WVO138" s="293"/>
      <c r="WVP138" s="293"/>
      <c r="WVQ138" s="293"/>
      <c r="WVR138" s="293"/>
      <c r="WVS138" s="293"/>
      <c r="WVT138" s="293"/>
      <c r="WVU138" s="293"/>
      <c r="WVV138" s="293"/>
      <c r="WVW138" s="293"/>
      <c r="WVX138" s="293"/>
      <c r="WVY138" s="293"/>
      <c r="WVZ138" s="293"/>
      <c r="WWA138" s="293"/>
      <c r="WWB138" s="293"/>
      <c r="WWC138" s="293"/>
      <c r="WWD138" s="293"/>
      <c r="WWE138" s="293"/>
      <c r="WWF138" s="293"/>
      <c r="WWG138" s="293"/>
      <c r="WWH138" s="293"/>
      <c r="WWI138" s="293"/>
      <c r="WWJ138" s="293"/>
      <c r="WWK138" s="293"/>
      <c r="WWL138" s="293"/>
      <c r="WWM138" s="293"/>
      <c r="WWN138" s="293"/>
      <c r="WWO138" s="293"/>
      <c r="WWP138" s="293"/>
      <c r="WWQ138" s="293"/>
      <c r="WWR138" s="293"/>
      <c r="WWS138" s="293"/>
      <c r="WWT138" s="293"/>
      <c r="WWU138" s="293"/>
      <c r="WWV138" s="293"/>
      <c r="WWW138" s="293"/>
      <c r="WWX138" s="293"/>
      <c r="WWY138" s="293"/>
      <c r="WWZ138" s="293"/>
      <c r="WXA138" s="293"/>
      <c r="WXB138" s="293"/>
      <c r="WXC138" s="293"/>
      <c r="WXD138" s="293"/>
      <c r="WXE138" s="293"/>
      <c r="WXF138" s="293"/>
      <c r="WXG138" s="293"/>
      <c r="WXH138" s="293"/>
      <c r="WXI138" s="293"/>
      <c r="WXJ138" s="293"/>
      <c r="WXK138" s="293"/>
      <c r="WXL138" s="293"/>
      <c r="WXM138" s="293"/>
      <c r="WXN138" s="293"/>
      <c r="WXO138" s="293"/>
      <c r="WXP138" s="293"/>
      <c r="WXQ138" s="293"/>
      <c r="WXR138" s="293"/>
      <c r="WXS138" s="293"/>
      <c r="WXT138" s="293"/>
      <c r="WXU138" s="293"/>
      <c r="WXV138" s="293"/>
      <c r="WXW138" s="293"/>
      <c r="WXX138" s="293"/>
      <c r="WXY138" s="293"/>
      <c r="WXZ138" s="293"/>
      <c r="WYA138" s="293"/>
      <c r="WYB138" s="293"/>
      <c r="WYC138" s="293"/>
      <c r="WYD138" s="293"/>
      <c r="WYE138" s="293"/>
      <c r="WYF138" s="293"/>
      <c r="WYG138" s="293"/>
      <c r="WYH138" s="293"/>
      <c r="WYI138" s="293"/>
      <c r="WYJ138" s="293"/>
      <c r="WYK138" s="293"/>
      <c r="WYL138" s="293"/>
      <c r="WYM138" s="293"/>
      <c r="WYN138" s="293"/>
      <c r="WYO138" s="293"/>
      <c r="WYP138" s="293"/>
      <c r="WYQ138" s="293"/>
      <c r="WYR138" s="293"/>
      <c r="WYS138" s="293"/>
      <c r="WYT138" s="293"/>
      <c r="WYU138" s="293"/>
      <c r="WYV138" s="293"/>
      <c r="WYW138" s="293"/>
      <c r="WYX138" s="293"/>
      <c r="WYY138" s="293"/>
      <c r="WYZ138" s="293"/>
      <c r="WZA138" s="293"/>
      <c r="WZB138" s="293"/>
      <c r="WZC138" s="293"/>
      <c r="WZD138" s="293"/>
      <c r="WZE138" s="293"/>
      <c r="WZF138" s="293"/>
      <c r="WZG138" s="293"/>
      <c r="WZH138" s="293"/>
      <c r="WZI138" s="293"/>
      <c r="WZJ138" s="293"/>
      <c r="WZK138" s="293"/>
      <c r="WZL138" s="293"/>
      <c r="WZM138" s="293"/>
      <c r="WZN138" s="293"/>
      <c r="WZO138" s="293"/>
      <c r="WZP138" s="293"/>
      <c r="WZQ138" s="293"/>
      <c r="WZR138" s="293"/>
      <c r="WZS138" s="293"/>
      <c r="WZT138" s="293"/>
      <c r="WZU138" s="293"/>
      <c r="WZV138" s="293"/>
      <c r="WZW138" s="293"/>
      <c r="WZX138" s="293"/>
      <c r="WZY138" s="293"/>
      <c r="WZZ138" s="293"/>
      <c r="XAA138" s="293"/>
      <c r="XAB138" s="293"/>
      <c r="XAC138" s="293"/>
      <c r="XAD138" s="293"/>
      <c r="XAE138" s="293"/>
      <c r="XAF138" s="293"/>
      <c r="XAG138" s="293"/>
      <c r="XAH138" s="293"/>
      <c r="XAI138" s="293"/>
      <c r="XAJ138" s="293"/>
      <c r="XAK138" s="293"/>
      <c r="XAL138" s="293"/>
      <c r="XAM138" s="293"/>
      <c r="XAN138" s="293"/>
      <c r="XAO138" s="293"/>
      <c r="XAP138" s="293"/>
      <c r="XAQ138" s="293"/>
      <c r="XAR138" s="293"/>
      <c r="XAS138" s="293"/>
      <c r="XAT138" s="293"/>
      <c r="XAU138" s="293"/>
      <c r="XAV138" s="293"/>
      <c r="XAW138" s="293"/>
      <c r="XAX138" s="293"/>
      <c r="XAY138" s="293"/>
      <c r="XAZ138" s="293"/>
      <c r="XBA138" s="293"/>
      <c r="XBB138" s="293"/>
      <c r="XBC138" s="293"/>
      <c r="XBD138" s="293"/>
      <c r="XBE138" s="293"/>
      <c r="XBF138" s="293"/>
      <c r="XBG138" s="293"/>
      <c r="XBH138" s="293"/>
      <c r="XBI138" s="293"/>
      <c r="XBJ138" s="293"/>
      <c r="XBK138" s="293"/>
      <c r="XBL138" s="293"/>
      <c r="XBM138" s="293"/>
      <c r="XBN138" s="293"/>
      <c r="XBO138" s="293"/>
      <c r="XBP138" s="293"/>
      <c r="XBQ138" s="293"/>
      <c r="XBR138" s="293"/>
      <c r="XBS138" s="293"/>
      <c r="XBT138" s="293"/>
      <c r="XBU138" s="293"/>
      <c r="XBV138" s="293"/>
      <c r="XBW138" s="293"/>
      <c r="XBX138" s="293"/>
      <c r="XBY138" s="293"/>
      <c r="XBZ138" s="293"/>
      <c r="XCA138" s="293"/>
      <c r="XCB138" s="293"/>
      <c r="XCC138" s="293"/>
      <c r="XCD138" s="293"/>
      <c r="XCE138" s="293"/>
      <c r="XCF138" s="293"/>
      <c r="XCG138" s="293"/>
      <c r="XCH138" s="293"/>
      <c r="XCI138" s="293"/>
      <c r="XCJ138" s="293"/>
      <c r="XCK138" s="293"/>
      <c r="XCL138" s="293"/>
      <c r="XCM138" s="293"/>
      <c r="XCN138" s="293"/>
      <c r="XCO138" s="293"/>
      <c r="XCP138" s="293"/>
      <c r="XCQ138" s="293"/>
      <c r="XCR138" s="293"/>
      <c r="XCS138" s="293"/>
      <c r="XCT138" s="293"/>
      <c r="XCU138" s="293"/>
      <c r="XCV138" s="293"/>
      <c r="XCW138" s="293"/>
      <c r="XCX138" s="293"/>
      <c r="XCY138" s="293"/>
      <c r="XCZ138" s="293"/>
      <c r="XDA138" s="293"/>
      <c r="XDB138" s="293"/>
      <c r="XDC138" s="293"/>
      <c r="XDD138" s="293"/>
      <c r="XDE138" s="293"/>
      <c r="XDF138" s="293"/>
      <c r="XDG138" s="293"/>
      <c r="XDH138" s="293"/>
      <c r="XDI138" s="293"/>
      <c r="XDJ138" s="293"/>
      <c r="XDK138" s="293"/>
      <c r="XDL138" s="293"/>
      <c r="XDM138" s="293"/>
      <c r="XDN138" s="293"/>
      <c r="XDO138" s="293"/>
      <c r="XDP138" s="293"/>
      <c r="XDQ138" s="293"/>
      <c r="XDR138" s="293"/>
      <c r="XDS138" s="293"/>
      <c r="XDT138" s="293"/>
      <c r="XDU138" s="293"/>
      <c r="XDV138" s="293"/>
      <c r="XDW138" s="293"/>
      <c r="XDX138" s="293"/>
      <c r="XDY138" s="293"/>
      <c r="XDZ138" s="293"/>
      <c r="XEA138" s="293"/>
      <c r="XEB138" s="293"/>
      <c r="XEC138" s="293"/>
      <c r="XED138" s="293"/>
      <c r="XEE138" s="293"/>
      <c r="XEF138" s="293"/>
      <c r="XEG138" s="293"/>
      <c r="XEH138" s="293"/>
      <c r="XEI138" s="293"/>
      <c r="XEJ138" s="293"/>
      <c r="XEK138" s="293"/>
      <c r="XEL138" s="293"/>
      <c r="XEM138" s="293"/>
      <c r="XEN138" s="293"/>
      <c r="XEO138" s="293"/>
      <c r="XEP138" s="293"/>
      <c r="XEQ138" s="293"/>
      <c r="XER138" s="293"/>
      <c r="XES138" s="293"/>
      <c r="XET138" s="293"/>
      <c r="XEU138" s="293"/>
      <c r="XEV138" s="293"/>
      <c r="XEW138" s="293"/>
      <c r="XEX138" s="293"/>
      <c r="XEY138" s="293"/>
      <c r="XEZ138" s="293"/>
      <c r="XFA138" s="293"/>
      <c r="XFB138" s="293"/>
      <c r="XFC138" s="293"/>
      <c r="XFD138" s="293"/>
    </row>
    <row r="139" spans="1:16384" ht="46.5" customHeight="1" x14ac:dyDescent="0.4">
      <c r="A139" s="448" t="s">
        <v>461</v>
      </c>
      <c r="B139" s="448"/>
      <c r="C139" s="448"/>
      <c r="D139" s="448"/>
      <c r="E139" s="448"/>
      <c r="F139" s="448"/>
      <c r="G139" s="114"/>
    </row>
    <row r="140" spans="1:16384" ht="22.5" x14ac:dyDescent="0.45">
      <c r="A140" s="349" t="s">
        <v>50</v>
      </c>
      <c r="B140" s="122" t="s">
        <v>30</v>
      </c>
      <c r="C140" s="143" t="str">
        <f>IF(B140=0, -10, IF(B140=1, -5, "0"))</f>
        <v>0</v>
      </c>
      <c r="D140" s="406"/>
      <c r="E140" s="269"/>
      <c r="F140" s="123"/>
      <c r="G140" s="114"/>
    </row>
    <row r="141" spans="1:16384" ht="21" x14ac:dyDescent="0.4">
      <c r="A141" s="125" t="s">
        <v>334</v>
      </c>
      <c r="B141" s="122" t="s">
        <v>30</v>
      </c>
      <c r="C141" s="125"/>
      <c r="D141" s="125"/>
      <c r="E141" s="125"/>
      <c r="F141" s="322"/>
      <c r="G141" s="114"/>
    </row>
    <row r="142" spans="1:16384" ht="21" x14ac:dyDescent="0.4">
      <c r="A142" s="125" t="s">
        <v>335</v>
      </c>
      <c r="B142" s="122" t="s">
        <v>30</v>
      </c>
      <c r="C142" s="125"/>
      <c r="D142" s="125"/>
      <c r="E142" s="125"/>
      <c r="F142" s="322"/>
      <c r="G142" s="114"/>
    </row>
    <row r="143" spans="1:16384" ht="21" x14ac:dyDescent="0.4">
      <c r="A143" s="125" t="s">
        <v>370</v>
      </c>
      <c r="B143" s="122" t="s">
        <v>30</v>
      </c>
      <c r="C143" s="125"/>
      <c r="D143" s="125"/>
      <c r="E143" s="125"/>
      <c r="F143" s="322"/>
      <c r="G143" s="114"/>
    </row>
    <row r="144" spans="1:16384" ht="22.5" x14ac:dyDescent="0.4">
      <c r="A144" s="171" t="s">
        <v>407</v>
      </c>
      <c r="B144" s="122" t="s">
        <v>30</v>
      </c>
      <c r="C144" s="143" t="str">
        <f>IF(B144=0, -10, "0")</f>
        <v>0</v>
      </c>
      <c r="D144" s="125"/>
      <c r="E144" s="125"/>
      <c r="F144" s="322"/>
      <c r="G144" s="114"/>
    </row>
    <row r="145" spans="1:7" ht="21" x14ac:dyDescent="0.4">
      <c r="A145" s="125" t="s">
        <v>332</v>
      </c>
      <c r="B145" s="122" t="s">
        <v>30</v>
      </c>
      <c r="C145" s="125"/>
      <c r="D145" s="125"/>
      <c r="E145" s="125"/>
      <c r="F145" s="322"/>
      <c r="G145" s="114"/>
    </row>
    <row r="146" spans="1:7" ht="21" x14ac:dyDescent="0.4">
      <c r="A146" s="339"/>
      <c r="B146" s="338"/>
      <c r="C146" s="347"/>
      <c r="D146" s="347"/>
      <c r="E146" s="347"/>
      <c r="F146" s="347"/>
      <c r="G146" s="114"/>
    </row>
    <row r="147" spans="1:7" ht="24.75" customHeight="1" x14ac:dyDescent="0.4">
      <c r="A147" s="473" t="s">
        <v>350</v>
      </c>
      <c r="B147" s="473"/>
      <c r="C147" s="473"/>
      <c r="D147" s="473"/>
      <c r="E147" s="473"/>
      <c r="F147" s="473"/>
      <c r="G147" s="114"/>
    </row>
    <row r="148" spans="1:7" ht="21" x14ac:dyDescent="0.4">
      <c r="A148" s="306" t="s">
        <v>334</v>
      </c>
      <c r="B148" s="318" t="s">
        <v>30</v>
      </c>
      <c r="C148" s="306"/>
      <c r="D148" s="306"/>
      <c r="E148" s="306"/>
      <c r="F148" s="322"/>
      <c r="G148" s="114"/>
    </row>
    <row r="149" spans="1:7" ht="21" x14ac:dyDescent="0.4">
      <c r="A149" s="125" t="s">
        <v>421</v>
      </c>
      <c r="B149" s="318" t="s">
        <v>30</v>
      </c>
      <c r="C149" s="125"/>
      <c r="D149" s="125"/>
      <c r="E149" s="125"/>
      <c r="F149" s="322"/>
      <c r="G149" s="114"/>
    </row>
    <row r="150" spans="1:7" ht="21" x14ac:dyDescent="0.4">
      <c r="A150" s="125" t="s">
        <v>408</v>
      </c>
      <c r="B150" s="318" t="s">
        <v>30</v>
      </c>
      <c r="C150" s="125"/>
      <c r="D150" s="125"/>
      <c r="E150" s="125"/>
      <c r="F150" s="322"/>
      <c r="G150" s="114"/>
    </row>
    <row r="151" spans="1:7" ht="21" x14ac:dyDescent="0.4">
      <c r="A151" s="283" t="s">
        <v>337</v>
      </c>
      <c r="B151" s="318" t="s">
        <v>30</v>
      </c>
      <c r="C151" s="143" t="str">
        <f>IF(B151=0, -10, "0")</f>
        <v>0</v>
      </c>
      <c r="D151" s="125"/>
      <c r="E151" s="125"/>
      <c r="F151" s="322"/>
      <c r="G151" s="114"/>
    </row>
    <row r="152" spans="1:7" ht="21" x14ac:dyDescent="0.4">
      <c r="A152" s="125" t="s">
        <v>378</v>
      </c>
      <c r="B152" s="318" t="s">
        <v>30</v>
      </c>
      <c r="C152" s="125"/>
      <c r="D152" s="125"/>
      <c r="E152" s="125"/>
      <c r="F152" s="322"/>
      <c r="G152" s="114"/>
    </row>
    <row r="153" spans="1:7" ht="42" customHeight="1" x14ac:dyDescent="0.4">
      <c r="A153" s="294" t="s">
        <v>312</v>
      </c>
      <c r="B153" s="318" t="s">
        <v>30</v>
      </c>
      <c r="C153" s="169" t="str">
        <f>IF(B153=0, -5, "0")</f>
        <v>0</v>
      </c>
      <c r="D153" s="125"/>
      <c r="E153" s="125"/>
      <c r="F153" s="322"/>
      <c r="G153" s="114"/>
    </row>
    <row r="154" spans="1:7" ht="21" x14ac:dyDescent="0.4">
      <c r="A154" s="125" t="s">
        <v>338</v>
      </c>
      <c r="B154" s="318" t="s">
        <v>30</v>
      </c>
      <c r="C154" s="125"/>
      <c r="D154" s="125"/>
      <c r="E154" s="125"/>
      <c r="F154" s="322"/>
      <c r="G154" s="114"/>
    </row>
    <row r="155" spans="1:7" ht="21" x14ac:dyDescent="0.4">
      <c r="A155" s="283" t="s">
        <v>371</v>
      </c>
      <c r="B155" s="318" t="s">
        <v>30</v>
      </c>
      <c r="C155" s="143" t="str">
        <f>IF(B155=0, -10, "0")</f>
        <v>0</v>
      </c>
      <c r="D155" s="125"/>
      <c r="E155" s="125"/>
      <c r="F155" s="322"/>
      <c r="G155" s="114"/>
    </row>
    <row r="156" spans="1:7" ht="21" x14ac:dyDescent="0.4">
      <c r="A156" s="125" t="s">
        <v>117</v>
      </c>
      <c r="B156" s="318" t="s">
        <v>30</v>
      </c>
      <c r="C156" s="125"/>
      <c r="D156" s="125"/>
      <c r="E156" s="125"/>
      <c r="F156" s="322"/>
      <c r="G156" s="114"/>
    </row>
    <row r="157" spans="1:7" ht="21" x14ac:dyDescent="0.4">
      <c r="A157" s="125" t="s">
        <v>142</v>
      </c>
      <c r="B157" s="318" t="s">
        <v>30</v>
      </c>
      <c r="C157" s="125"/>
      <c r="D157" s="125"/>
      <c r="E157" s="125"/>
      <c r="F157" s="322"/>
      <c r="G157" s="114"/>
    </row>
    <row r="158" spans="1:7" ht="21" x14ac:dyDescent="0.4">
      <c r="A158" s="125" t="s">
        <v>339</v>
      </c>
      <c r="B158" s="318" t="s">
        <v>30</v>
      </c>
      <c r="C158" s="125"/>
      <c r="D158" s="125"/>
      <c r="E158" s="125"/>
      <c r="F158" s="322"/>
      <c r="G158" s="114"/>
    </row>
    <row r="159" spans="1:7" ht="42" x14ac:dyDescent="0.4">
      <c r="A159" s="290" t="s">
        <v>354</v>
      </c>
      <c r="B159" s="318" t="s">
        <v>30</v>
      </c>
      <c r="C159" s="142" t="str">
        <f>IF(B159=0, -2, "0")</f>
        <v>0</v>
      </c>
      <c r="D159" s="125"/>
      <c r="E159" s="125"/>
      <c r="F159" s="322"/>
      <c r="G159" s="114"/>
    </row>
    <row r="160" spans="1:7" ht="21" x14ac:dyDescent="0.4">
      <c r="A160" s="290" t="s">
        <v>63</v>
      </c>
      <c r="B160" s="318" t="s">
        <v>30</v>
      </c>
      <c r="C160" s="142" t="str">
        <f>IF(B160=0, -2, "0")</f>
        <v>0</v>
      </c>
      <c r="D160" s="125"/>
      <c r="E160" s="125"/>
      <c r="F160" s="322"/>
      <c r="G160" s="114"/>
    </row>
    <row r="161" spans="1:7" ht="21" x14ac:dyDescent="0.4">
      <c r="A161" s="290" t="s">
        <v>331</v>
      </c>
      <c r="B161" s="318" t="s">
        <v>30</v>
      </c>
      <c r="C161" s="142" t="str">
        <f>IF(B161=0, -2, "0")</f>
        <v>0</v>
      </c>
      <c r="D161" s="125"/>
      <c r="E161" s="125"/>
      <c r="F161" s="322"/>
      <c r="G161" s="114"/>
    </row>
    <row r="162" spans="1:7" ht="21" x14ac:dyDescent="0.4">
      <c r="A162" s="121" t="s">
        <v>402</v>
      </c>
      <c r="B162" s="318" t="s">
        <v>30</v>
      </c>
      <c r="C162" s="296"/>
      <c r="D162" s="125"/>
      <c r="E162" s="125"/>
      <c r="F162" s="322"/>
      <c r="G162" s="114"/>
    </row>
    <row r="163" spans="1:7" ht="42" x14ac:dyDescent="0.4">
      <c r="A163" s="125" t="s">
        <v>341</v>
      </c>
      <c r="B163" s="318" t="s">
        <v>30</v>
      </c>
      <c r="C163" s="125"/>
      <c r="D163" s="125"/>
      <c r="E163" s="125"/>
      <c r="F163" s="322"/>
      <c r="G163" s="114"/>
    </row>
    <row r="164" spans="1:7" ht="42" x14ac:dyDescent="0.4">
      <c r="A164" s="125" t="s">
        <v>375</v>
      </c>
      <c r="B164" s="318" t="s">
        <v>30</v>
      </c>
      <c r="C164" s="125"/>
      <c r="D164" s="125"/>
      <c r="E164" s="125"/>
      <c r="F164" s="322"/>
      <c r="G164" s="114"/>
    </row>
    <row r="165" spans="1:7" ht="21" x14ac:dyDescent="0.4">
      <c r="A165" s="514"/>
      <c r="B165" s="512"/>
      <c r="C165" s="512"/>
      <c r="D165" s="512"/>
      <c r="E165" s="512"/>
      <c r="F165" s="512"/>
      <c r="G165" s="114"/>
    </row>
    <row r="166" spans="1:7" ht="32.25" customHeight="1" x14ac:dyDescent="0.4">
      <c r="A166" s="448" t="s">
        <v>462</v>
      </c>
      <c r="B166" s="448"/>
      <c r="C166" s="448"/>
      <c r="D166" s="448"/>
      <c r="E166" s="448"/>
      <c r="F166" s="448"/>
      <c r="G166" s="114"/>
    </row>
    <row r="167" spans="1:7" ht="63" x14ac:dyDescent="0.4">
      <c r="A167" s="404" t="s">
        <v>316</v>
      </c>
      <c r="B167" s="122" t="s">
        <v>30</v>
      </c>
      <c r="C167" s="143" t="str">
        <f>IF(B167=0, -10, "0")</f>
        <v>0</v>
      </c>
      <c r="D167" s="286"/>
      <c r="E167" s="286"/>
      <c r="F167" s="123"/>
      <c r="G167" s="114"/>
    </row>
    <row r="168" spans="1:7" ht="21" x14ac:dyDescent="0.4">
      <c r="A168" s="125" t="s">
        <v>342</v>
      </c>
      <c r="B168" s="122" t="s">
        <v>30</v>
      </c>
      <c r="C168" s="125"/>
      <c r="D168" s="125"/>
      <c r="E168" s="124"/>
      <c r="F168" s="322"/>
      <c r="G168" s="114"/>
    </row>
    <row r="169" spans="1:7" ht="21" x14ac:dyDescent="0.4">
      <c r="A169" s="125" t="s">
        <v>397</v>
      </c>
      <c r="B169" s="122" t="s">
        <v>30</v>
      </c>
      <c r="C169" s="125"/>
      <c r="D169" s="125"/>
      <c r="E169" s="124"/>
      <c r="F169" s="322"/>
      <c r="G169" s="114"/>
    </row>
    <row r="170" spans="1:7" ht="21" x14ac:dyDescent="0.4">
      <c r="A170" s="125" t="s">
        <v>343</v>
      </c>
      <c r="B170" s="122" t="s">
        <v>30</v>
      </c>
      <c r="C170" s="125"/>
      <c r="D170" s="125"/>
      <c r="E170" s="124"/>
      <c r="F170" s="322"/>
      <c r="G170" s="114"/>
    </row>
    <row r="171" spans="1:7" ht="21" x14ac:dyDescent="0.4">
      <c r="A171" s="295" t="s">
        <v>379</v>
      </c>
      <c r="B171" s="122" t="s">
        <v>30</v>
      </c>
      <c r="C171" s="143" t="str">
        <f>IF(B171=0, -10, "0")</f>
        <v>0</v>
      </c>
      <c r="D171" s="125"/>
      <c r="E171" s="124"/>
      <c r="F171" s="322"/>
      <c r="G171" s="114"/>
    </row>
    <row r="172" spans="1:7" ht="21" x14ac:dyDescent="0.4">
      <c r="A172" s="125" t="s">
        <v>409</v>
      </c>
      <c r="B172" s="122" t="s">
        <v>30</v>
      </c>
      <c r="C172" s="125"/>
      <c r="D172" s="125"/>
      <c r="E172" s="124"/>
      <c r="F172" s="322"/>
      <c r="G172" s="114"/>
    </row>
    <row r="173" spans="1:7" ht="21" x14ac:dyDescent="0.4">
      <c r="A173" s="125" t="s">
        <v>345</v>
      </c>
      <c r="B173" s="122" t="s">
        <v>30</v>
      </c>
      <c r="C173" s="125"/>
      <c r="D173" s="125"/>
      <c r="E173" s="124"/>
      <c r="F173" s="322"/>
      <c r="G173" s="114"/>
    </row>
    <row r="174" spans="1:7" ht="21" x14ac:dyDescent="0.4">
      <c r="A174" s="125" t="s">
        <v>346</v>
      </c>
      <c r="B174" s="122" t="s">
        <v>30</v>
      </c>
      <c r="C174" s="125"/>
      <c r="D174" s="125"/>
      <c r="E174" s="124"/>
      <c r="F174" s="322"/>
      <c r="G174" s="114"/>
    </row>
    <row r="175" spans="1:7" ht="21" x14ac:dyDescent="0.4">
      <c r="A175" s="201" t="s">
        <v>410</v>
      </c>
      <c r="B175" s="122" t="s">
        <v>30</v>
      </c>
      <c r="C175" s="125"/>
      <c r="D175" s="125"/>
      <c r="E175" s="124"/>
      <c r="F175" s="322"/>
      <c r="G175" s="114"/>
    </row>
    <row r="176" spans="1:7" ht="21" x14ac:dyDescent="0.4">
      <c r="A176" s="515"/>
      <c r="B176" s="516"/>
      <c r="C176" s="516"/>
      <c r="D176" s="516"/>
      <c r="E176" s="516"/>
      <c r="F176" s="516"/>
      <c r="G176" s="114"/>
    </row>
    <row r="177" spans="1:7" ht="32.25" customHeight="1" x14ac:dyDescent="0.4">
      <c r="A177" s="448" t="s">
        <v>311</v>
      </c>
      <c r="B177" s="448"/>
      <c r="C177" s="448"/>
      <c r="D177" s="448"/>
      <c r="E177" s="448"/>
      <c r="F177" s="448"/>
      <c r="G177" s="114"/>
    </row>
    <row r="178" spans="1:7" ht="21" x14ac:dyDescent="0.4">
      <c r="A178" s="121" t="s">
        <v>348</v>
      </c>
      <c r="B178" s="122" t="s">
        <v>30</v>
      </c>
      <c r="C178" s="121"/>
      <c r="D178" s="121"/>
      <c r="E178" s="121"/>
      <c r="F178" s="123"/>
      <c r="G178" s="114"/>
    </row>
    <row r="179" spans="1:7" ht="21" x14ac:dyDescent="0.4">
      <c r="A179" s="125" t="s">
        <v>369</v>
      </c>
      <c r="B179" s="122" t="s">
        <v>30</v>
      </c>
      <c r="C179" s="125"/>
      <c r="D179" s="125"/>
      <c r="E179" s="125"/>
      <c r="F179" s="322"/>
      <c r="G179" s="114"/>
    </row>
    <row r="180" spans="1:7" ht="21" x14ac:dyDescent="0.4">
      <c r="A180" s="125" t="s">
        <v>328</v>
      </c>
      <c r="B180" s="122" t="s">
        <v>30</v>
      </c>
      <c r="C180" s="125"/>
      <c r="D180" s="125"/>
      <c r="E180" s="125"/>
      <c r="F180" s="322"/>
      <c r="G180" s="114"/>
    </row>
    <row r="181" spans="1:7" ht="21" x14ac:dyDescent="0.4">
      <c r="A181" s="125" t="s">
        <v>333</v>
      </c>
      <c r="B181" s="122" t="s">
        <v>30</v>
      </c>
      <c r="C181" s="125"/>
      <c r="D181" s="125"/>
      <c r="E181" s="125"/>
      <c r="F181" s="322"/>
      <c r="G181" s="114"/>
    </row>
    <row r="182" spans="1:7" ht="21" x14ac:dyDescent="0.4">
      <c r="A182" s="125" t="s">
        <v>392</v>
      </c>
      <c r="B182" s="122" t="s">
        <v>30</v>
      </c>
      <c r="C182" s="125"/>
      <c r="D182" s="125"/>
      <c r="E182" s="125"/>
      <c r="F182" s="322"/>
      <c r="G182" s="114"/>
    </row>
    <row r="183" spans="1:7" ht="21" x14ac:dyDescent="0.4">
      <c r="A183" s="125" t="s">
        <v>437</v>
      </c>
      <c r="B183" s="122" t="s">
        <v>30</v>
      </c>
      <c r="C183" s="125"/>
      <c r="D183" s="125"/>
      <c r="E183" s="125"/>
      <c r="F183" s="322"/>
      <c r="G183" s="114"/>
    </row>
    <row r="184" spans="1:7" ht="21" x14ac:dyDescent="0.4">
      <c r="A184" s="125" t="s">
        <v>406</v>
      </c>
      <c r="B184" s="122" t="s">
        <v>30</v>
      </c>
      <c r="C184" s="125"/>
      <c r="D184" s="125"/>
      <c r="E184" s="125"/>
      <c r="F184" s="322"/>
      <c r="G184" s="114"/>
    </row>
    <row r="185" spans="1:7" ht="80.25" customHeight="1" x14ac:dyDescent="0.4">
      <c r="A185" s="125" t="s">
        <v>422</v>
      </c>
      <c r="B185" s="122" t="str">
        <f>IF(D185=1, 2, IF(AND(D185&lt;1,D185&gt;0), 1, IF(D185=0,"0","NA")))</f>
        <v>NA</v>
      </c>
      <c r="C185" s="121"/>
      <c r="D185" s="411" t="str">
        <f>IFERROR(E185/F185,"N.A")</f>
        <v>N.A</v>
      </c>
      <c r="E185" s="414">
        <f>COUNTIF('A2 Exploitation'!F141:F184,"ok")</f>
        <v>0</v>
      </c>
      <c r="F185" s="414">
        <f>COUNTA('A2 Exploitation'!F141:F184)</f>
        <v>0</v>
      </c>
      <c r="G185" s="114"/>
    </row>
    <row r="186" spans="1:7" ht="22.5" x14ac:dyDescent="0.4">
      <c r="A186" s="292" t="s">
        <v>438</v>
      </c>
      <c r="B186" s="474"/>
      <c r="C186" s="475"/>
      <c r="D186" s="309">
        <f>SUM(B148:C164,B178:C185,B167:C175,B140:C145)</f>
        <v>0</v>
      </c>
      <c r="E186" s="108"/>
      <c r="F186" s="114"/>
      <c r="G186" s="114"/>
    </row>
    <row r="187" spans="1:7" ht="22.5" x14ac:dyDescent="0.4">
      <c r="A187" s="292" t="s">
        <v>439</v>
      </c>
      <c r="B187" s="278"/>
      <c r="C187" s="279"/>
      <c r="D187" s="280" t="e">
        <f>D186/(COUNT(B140:C145,B148:C164,B167:C175,B178:C185)*2)</f>
        <v>#DIV/0!</v>
      </c>
      <c r="E187" s="108"/>
      <c r="F187" s="114"/>
      <c r="G187" s="114"/>
    </row>
    <row r="188" spans="1:7" ht="21" x14ac:dyDescent="0.4">
      <c r="A188" s="517"/>
      <c r="B188" s="517"/>
      <c r="C188" s="517"/>
      <c r="D188" s="517"/>
      <c r="E188" s="517"/>
      <c r="F188" s="517"/>
      <c r="G188" s="114"/>
    </row>
    <row r="189" spans="1:7" ht="22.5" x14ac:dyDescent="0.45">
      <c r="A189" s="115" t="s">
        <v>100</v>
      </c>
      <c r="B189" s="115"/>
      <c r="C189" s="115"/>
      <c r="D189" s="115"/>
      <c r="E189" s="115"/>
      <c r="F189" s="115"/>
      <c r="G189" s="114"/>
    </row>
    <row r="190" spans="1:7" ht="21" x14ac:dyDescent="0.4">
      <c r="A190" s="156">
        <f>B11</f>
        <v>0</v>
      </c>
      <c r="B190" s="114"/>
      <c r="C190" s="135"/>
      <c r="D190" s="114"/>
      <c r="E190" s="108"/>
      <c r="F190" s="114"/>
      <c r="G190" s="114"/>
    </row>
    <row r="191" spans="1:7" ht="21" x14ac:dyDescent="0.4">
      <c r="A191" s="441" t="s">
        <v>28</v>
      </c>
      <c r="B191" s="442" t="s">
        <v>29</v>
      </c>
      <c r="C191" s="442"/>
      <c r="D191" s="442" t="s">
        <v>42</v>
      </c>
      <c r="E191" s="432" t="s">
        <v>266</v>
      </c>
      <c r="F191" s="432" t="s">
        <v>302</v>
      </c>
      <c r="G191" s="114"/>
    </row>
    <row r="192" spans="1:7" ht="21" x14ac:dyDescent="0.4">
      <c r="A192" s="441"/>
      <c r="B192" s="118" t="s">
        <v>32</v>
      </c>
      <c r="C192" s="118" t="s">
        <v>31</v>
      </c>
      <c r="D192" s="442"/>
      <c r="E192" s="432"/>
      <c r="F192" s="432"/>
      <c r="G192" s="173"/>
    </row>
    <row r="193" spans="1:7" s="80" customFormat="1" ht="22.5" x14ac:dyDescent="0.4">
      <c r="A193" s="360"/>
      <c r="B193" s="361"/>
      <c r="C193" s="361"/>
      <c r="D193" s="361"/>
      <c r="E193" s="362"/>
      <c r="F193" s="362"/>
      <c r="G193" s="173"/>
    </row>
    <row r="194" spans="1:7" ht="32.25" customHeight="1" x14ac:dyDescent="0.4">
      <c r="A194" s="136" t="s">
        <v>52</v>
      </c>
      <c r="B194" s="137"/>
      <c r="C194" s="137"/>
      <c r="D194" s="137"/>
      <c r="E194" s="137"/>
      <c r="F194" s="137"/>
      <c r="G194" s="114"/>
    </row>
    <row r="195" spans="1:7" ht="21" x14ac:dyDescent="0.4">
      <c r="A195" s="164" t="s">
        <v>49</v>
      </c>
      <c r="B195" s="122" t="s">
        <v>30</v>
      </c>
      <c r="C195" s="122"/>
      <c r="D195" s="123"/>
      <c r="E195" s="123"/>
      <c r="F195" s="123"/>
      <c r="G195" s="114"/>
    </row>
    <row r="196" spans="1:7" ht="21" x14ac:dyDescent="0.4">
      <c r="A196" s="164" t="s">
        <v>213</v>
      </c>
      <c r="B196" s="122" t="s">
        <v>30</v>
      </c>
      <c r="C196" s="122"/>
      <c r="D196" s="123"/>
      <c r="E196" s="124"/>
      <c r="F196" s="123"/>
      <c r="G196" s="114"/>
    </row>
    <row r="197" spans="1:7" ht="21" x14ac:dyDescent="0.4">
      <c r="A197" s="157" t="s">
        <v>78</v>
      </c>
      <c r="B197" s="122" t="s">
        <v>30</v>
      </c>
      <c r="C197" s="126"/>
      <c r="D197" s="128"/>
      <c r="E197" s="127"/>
      <c r="F197" s="123"/>
      <c r="G197" s="114"/>
    </row>
    <row r="198" spans="1:7" ht="22.5" x14ac:dyDescent="0.4">
      <c r="A198" s="157" t="s">
        <v>332</v>
      </c>
      <c r="B198" s="122" t="s">
        <v>30</v>
      </c>
      <c r="C198" s="122"/>
      <c r="D198" s="191"/>
      <c r="E198" s="124"/>
      <c r="F198" s="123"/>
      <c r="G198" s="114"/>
    </row>
    <row r="199" spans="1:7" ht="22.5" x14ac:dyDescent="0.4">
      <c r="A199" s="399" t="s">
        <v>380</v>
      </c>
      <c r="B199" s="122" t="s">
        <v>30</v>
      </c>
      <c r="C199" s="142" t="str">
        <f>IF(B199=0, -2, "0")</f>
        <v>0</v>
      </c>
      <c r="D199" s="191"/>
      <c r="E199" s="124"/>
      <c r="F199" s="123"/>
      <c r="G199" s="114"/>
    </row>
    <row r="200" spans="1:7" ht="21" x14ac:dyDescent="0.4">
      <c r="A200" s="157" t="s">
        <v>134</v>
      </c>
      <c r="B200" s="122" t="s">
        <v>30</v>
      </c>
      <c r="C200" s="122"/>
      <c r="D200" s="144"/>
      <c r="E200" s="124"/>
      <c r="F200" s="123"/>
      <c r="G200" s="114"/>
    </row>
    <row r="201" spans="1:7" ht="22.5" x14ac:dyDescent="0.45">
      <c r="A201" s="162" t="s">
        <v>50</v>
      </c>
      <c r="B201" s="122" t="s">
        <v>30</v>
      </c>
      <c r="C201" s="143" t="str">
        <f>IF(B201=0, -10, IF(B201=1, -5, "0"))</f>
        <v>0</v>
      </c>
      <c r="D201" s="123"/>
      <c r="E201" s="124"/>
      <c r="F201" s="123"/>
      <c r="G201" s="114"/>
    </row>
    <row r="202" spans="1:7" ht="21" x14ac:dyDescent="0.4">
      <c r="A202" s="164" t="s">
        <v>102</v>
      </c>
      <c r="B202" s="122" t="s">
        <v>30</v>
      </c>
      <c r="C202" s="165"/>
      <c r="D202" s="123"/>
      <c r="E202" s="124"/>
      <c r="F202" s="123"/>
      <c r="G202" s="114"/>
    </row>
    <row r="203" spans="1:7" ht="21" x14ac:dyDescent="0.4">
      <c r="A203" s="449" t="s">
        <v>34</v>
      </c>
      <c r="B203" s="450"/>
      <c r="C203" s="451"/>
      <c r="D203" s="130">
        <f>SUM(B195:C202)</f>
        <v>0</v>
      </c>
      <c r="E203" s="108"/>
      <c r="F203" s="114"/>
      <c r="G203" s="114"/>
    </row>
    <row r="204" spans="1:7" ht="21" x14ac:dyDescent="0.4">
      <c r="A204" s="130" t="s">
        <v>33</v>
      </c>
      <c r="B204" s="131"/>
      <c r="C204" s="132"/>
      <c r="D204" s="133" t="e">
        <f>D203/(COUNT(B195:C202)*2)</f>
        <v>#DIV/0!</v>
      </c>
      <c r="E204" s="108"/>
      <c r="F204" s="114"/>
      <c r="G204" s="114"/>
    </row>
    <row r="205" spans="1:7" ht="21" x14ac:dyDescent="0.4">
      <c r="A205" s="435"/>
      <c r="B205" s="435"/>
      <c r="C205" s="435"/>
      <c r="D205" s="435"/>
      <c r="E205" s="435"/>
      <c r="F205" s="435"/>
      <c r="G205" s="114"/>
    </row>
    <row r="206" spans="1:7" ht="22.5" x14ac:dyDescent="0.4">
      <c r="A206" s="136" t="s">
        <v>104</v>
      </c>
      <c r="B206" s="192"/>
      <c r="C206" s="137"/>
      <c r="D206" s="137"/>
      <c r="E206" s="137"/>
      <c r="F206" s="137"/>
      <c r="G206" s="114"/>
    </row>
    <row r="207" spans="1:7" ht="21" x14ac:dyDescent="0.4">
      <c r="A207" s="138" t="s">
        <v>210</v>
      </c>
      <c r="B207" s="122" t="s">
        <v>30</v>
      </c>
      <c r="C207" s="122"/>
      <c r="D207" s="172"/>
      <c r="E207" s="172"/>
      <c r="F207" s="123"/>
      <c r="G207" s="114"/>
    </row>
    <row r="208" spans="1:7" ht="21" x14ac:dyDescent="0.4">
      <c r="A208" s="138" t="s">
        <v>57</v>
      </c>
      <c r="B208" s="122" t="s">
        <v>30</v>
      </c>
      <c r="C208" s="122"/>
      <c r="D208" s="172"/>
      <c r="E208" s="127"/>
      <c r="F208" s="123"/>
      <c r="G208" s="114"/>
    </row>
    <row r="209" spans="1:7" ht="21" x14ac:dyDescent="0.4">
      <c r="A209" s="121" t="s">
        <v>211</v>
      </c>
      <c r="B209" s="122" t="s">
        <v>30</v>
      </c>
      <c r="C209" s="122"/>
      <c r="D209" s="193"/>
      <c r="E209" s="127"/>
      <c r="F209" s="123"/>
      <c r="G209" s="114"/>
    </row>
    <row r="210" spans="1:7" ht="21" x14ac:dyDescent="0.4">
      <c r="A210" s="138" t="s">
        <v>53</v>
      </c>
      <c r="B210" s="122" t="s">
        <v>30</v>
      </c>
      <c r="C210" s="122"/>
      <c r="D210" s="194"/>
      <c r="E210" s="123"/>
      <c r="F210" s="123"/>
      <c r="G210" s="114"/>
    </row>
    <row r="211" spans="1:7" ht="45.75" customHeight="1" x14ac:dyDescent="0.4">
      <c r="A211" s="291" t="s">
        <v>440</v>
      </c>
      <c r="B211" s="122" t="s">
        <v>30</v>
      </c>
      <c r="C211" s="143" t="str">
        <f>IF(B211=0, -10, "0")</f>
        <v>0</v>
      </c>
      <c r="D211" s="196"/>
      <c r="E211" s="124"/>
      <c r="F211" s="123"/>
      <c r="G211" s="114"/>
    </row>
    <row r="212" spans="1:7" ht="21" x14ac:dyDescent="0.4">
      <c r="A212" s="121" t="s">
        <v>209</v>
      </c>
      <c r="B212" s="122" t="s">
        <v>30</v>
      </c>
      <c r="C212" s="122"/>
      <c r="D212" s="194"/>
      <c r="E212" s="124"/>
      <c r="F212" s="123"/>
      <c r="G212" s="114"/>
    </row>
    <row r="213" spans="1:7" ht="21" x14ac:dyDescent="0.4">
      <c r="A213" s="298" t="s">
        <v>337</v>
      </c>
      <c r="B213" s="122" t="s">
        <v>30</v>
      </c>
      <c r="C213" s="166"/>
      <c r="D213" s="194"/>
      <c r="E213" s="124"/>
      <c r="F213" s="123"/>
      <c r="G213" s="114"/>
    </row>
    <row r="214" spans="1:7" ht="21" x14ac:dyDescent="0.4">
      <c r="A214" s="299" t="s">
        <v>411</v>
      </c>
      <c r="B214" s="122" t="s">
        <v>30</v>
      </c>
      <c r="C214" s="183"/>
      <c r="D214" s="128"/>
      <c r="E214" s="124"/>
      <c r="F214" s="123"/>
      <c r="G214" s="114"/>
    </row>
    <row r="215" spans="1:7" ht="21" x14ac:dyDescent="0.4">
      <c r="A215" s="138" t="s">
        <v>142</v>
      </c>
      <c r="B215" s="122" t="s">
        <v>30</v>
      </c>
      <c r="C215" s="126"/>
      <c r="D215" s="123"/>
      <c r="E215" s="124"/>
      <c r="F215" s="123"/>
      <c r="G215" s="114"/>
    </row>
    <row r="216" spans="1:7" s="80" customFormat="1" ht="24.75" customHeight="1" x14ac:dyDescent="0.4">
      <c r="A216" s="197" t="s">
        <v>412</v>
      </c>
      <c r="B216" s="122" t="s">
        <v>30</v>
      </c>
      <c r="C216" s="198" t="str">
        <f>IF(B216=0, -5, "0")</f>
        <v>0</v>
      </c>
      <c r="D216" s="128"/>
      <c r="E216" s="128"/>
      <c r="F216" s="123"/>
      <c r="G216" s="129"/>
    </row>
    <row r="217" spans="1:7" ht="22.5" x14ac:dyDescent="0.4">
      <c r="A217" s="121" t="s">
        <v>201</v>
      </c>
      <c r="B217" s="122" t="s">
        <v>30</v>
      </c>
      <c r="C217" s="126"/>
      <c r="D217" s="191"/>
      <c r="E217" s="127"/>
      <c r="F217" s="123"/>
      <c r="G217" s="114"/>
    </row>
    <row r="218" spans="1:7" ht="42" x14ac:dyDescent="0.4">
      <c r="A218" s="168" t="s">
        <v>393</v>
      </c>
      <c r="B218" s="122" t="s">
        <v>30</v>
      </c>
      <c r="C218" s="198" t="str">
        <f>IF(B218=0, -5, "0")</f>
        <v>0</v>
      </c>
      <c r="D218" s="123"/>
      <c r="E218" s="123"/>
      <c r="F218" s="123"/>
      <c r="G218" s="129"/>
    </row>
    <row r="219" spans="1:7" ht="21" x14ac:dyDescent="0.4">
      <c r="A219" s="199" t="s">
        <v>133</v>
      </c>
      <c r="B219" s="122" t="s">
        <v>30</v>
      </c>
      <c r="C219" s="174" t="str">
        <f>IF(B219=0, -5, "0")</f>
        <v>0</v>
      </c>
      <c r="D219" s="178"/>
      <c r="E219" s="123"/>
      <c r="F219" s="123"/>
      <c r="G219" s="129"/>
    </row>
    <row r="220" spans="1:7" ht="40.5" customHeight="1" x14ac:dyDescent="0.45">
      <c r="A220" s="290" t="s">
        <v>354</v>
      </c>
      <c r="B220" s="122" t="s">
        <v>30</v>
      </c>
      <c r="C220" s="142" t="str">
        <f>IF(B220=0, -2, "0")</f>
        <v>0</v>
      </c>
      <c r="D220" s="128"/>
      <c r="E220" s="180"/>
      <c r="F220" s="123"/>
      <c r="G220" s="129"/>
    </row>
    <row r="221" spans="1:7" ht="18" customHeight="1" x14ac:dyDescent="0.45">
      <c r="A221" s="290" t="s">
        <v>63</v>
      </c>
      <c r="B221" s="122" t="s">
        <v>30</v>
      </c>
      <c r="C221" s="142" t="str">
        <f>IF(B221=0, -2, "0")</f>
        <v>0</v>
      </c>
      <c r="D221" s="128"/>
      <c r="E221" s="180"/>
      <c r="F221" s="123"/>
      <c r="G221" s="129"/>
    </row>
    <row r="222" spans="1:7" ht="21" x14ac:dyDescent="0.4">
      <c r="A222" s="290" t="s">
        <v>331</v>
      </c>
      <c r="B222" s="122" t="s">
        <v>30</v>
      </c>
      <c r="C222" s="142" t="str">
        <f>IF(B222=0, -2, "0")</f>
        <v>0</v>
      </c>
      <c r="D222" s="128"/>
      <c r="E222" s="124"/>
      <c r="F222" s="123"/>
      <c r="G222" s="129"/>
    </row>
    <row r="223" spans="1:7" ht="21" x14ac:dyDescent="0.4">
      <c r="A223" s="121" t="s">
        <v>402</v>
      </c>
      <c r="B223" s="122" t="s">
        <v>30</v>
      </c>
      <c r="C223" s="296"/>
      <c r="D223" s="128"/>
      <c r="E223" s="124"/>
      <c r="F223" s="123"/>
      <c r="G223" s="129"/>
    </row>
    <row r="224" spans="1:7" ht="40.5" customHeight="1" x14ac:dyDescent="0.4">
      <c r="A224" s="121" t="s">
        <v>150</v>
      </c>
      <c r="B224" s="122" t="s">
        <v>30</v>
      </c>
      <c r="C224" s="122"/>
      <c r="D224" s="123"/>
      <c r="E224" s="124"/>
      <c r="F224" s="123"/>
      <c r="G224" s="173"/>
    </row>
    <row r="225" spans="1:7" ht="21" x14ac:dyDescent="0.4">
      <c r="A225" s="201" t="s">
        <v>426</v>
      </c>
      <c r="B225" s="122" t="s">
        <v>30</v>
      </c>
      <c r="C225" s="122"/>
      <c r="D225" s="201"/>
      <c r="E225" s="123"/>
      <c r="F225" s="123"/>
      <c r="G225" s="173"/>
    </row>
    <row r="226" spans="1:7" s="80" customFormat="1" ht="67.5" x14ac:dyDescent="0.4">
      <c r="A226" s="202" t="s">
        <v>316</v>
      </c>
      <c r="B226" s="122" t="s">
        <v>30</v>
      </c>
      <c r="C226" s="143" t="str">
        <f>IF(B226=0, -10, "0")</f>
        <v>0</v>
      </c>
      <c r="D226" s="128"/>
      <c r="E226" s="266"/>
      <c r="F226" s="123"/>
      <c r="G226" s="129"/>
    </row>
    <row r="227" spans="1:7" ht="21" x14ac:dyDescent="0.4">
      <c r="A227" s="449" t="s">
        <v>34</v>
      </c>
      <c r="B227" s="450"/>
      <c r="C227" s="451"/>
      <c r="D227" s="148">
        <f>SUM(B207:C226)</f>
        <v>0</v>
      </c>
      <c r="E227" s="108"/>
      <c r="F227" s="114"/>
      <c r="G227" s="114"/>
    </row>
    <row r="228" spans="1:7" ht="21" x14ac:dyDescent="0.4">
      <c r="A228" s="130" t="s">
        <v>33</v>
      </c>
      <c r="B228" s="131"/>
      <c r="C228" s="132"/>
      <c r="D228" s="133" t="e">
        <f>D227/(COUNT(B207:C226)*2)</f>
        <v>#DIV/0!</v>
      </c>
      <c r="E228" s="108"/>
      <c r="F228" s="114"/>
      <c r="G228" s="114"/>
    </row>
    <row r="229" spans="1:7" ht="21" x14ac:dyDescent="0.4">
      <c r="A229" s="435"/>
      <c r="B229" s="435"/>
      <c r="C229" s="435"/>
      <c r="D229" s="435"/>
      <c r="E229" s="435"/>
      <c r="F229" s="435"/>
      <c r="G229" s="114"/>
    </row>
    <row r="230" spans="1:7" ht="32.25" customHeight="1" x14ac:dyDescent="0.4">
      <c r="A230" s="136" t="s">
        <v>59</v>
      </c>
      <c r="B230" s="137"/>
      <c r="C230" s="137"/>
      <c r="D230" s="137"/>
      <c r="E230" s="137"/>
      <c r="F230" s="137"/>
      <c r="G230" s="114"/>
    </row>
    <row r="231" spans="1:7" s="80" customFormat="1" ht="22.5" x14ac:dyDescent="0.45">
      <c r="A231" s="162" t="s">
        <v>379</v>
      </c>
      <c r="B231" s="122" t="s">
        <v>30</v>
      </c>
      <c r="C231" s="143" t="str">
        <f>IF(B231=0, -10, "0")</f>
        <v>0</v>
      </c>
      <c r="D231" s="184"/>
      <c r="E231" s="127"/>
      <c r="F231" s="123"/>
      <c r="G231" s="129"/>
    </row>
    <row r="232" spans="1:7" ht="21" x14ac:dyDescent="0.4">
      <c r="A232" s="138" t="s">
        <v>112</v>
      </c>
      <c r="B232" s="122" t="s">
        <v>30</v>
      </c>
      <c r="C232" s="122"/>
      <c r="D232" s="172"/>
      <c r="E232" s="124"/>
      <c r="F232" s="123"/>
      <c r="G232" s="114"/>
    </row>
    <row r="233" spans="1:7" ht="22.5" x14ac:dyDescent="0.45">
      <c r="A233" s="162" t="s">
        <v>50</v>
      </c>
      <c r="B233" s="122" t="s">
        <v>30</v>
      </c>
      <c r="C233" s="143" t="str">
        <f>IF(B233=0, -10, IF(B233=1, -5, "0"))</f>
        <v>0</v>
      </c>
      <c r="D233" s="128"/>
      <c r="E233" s="123"/>
      <c r="F233" s="123"/>
      <c r="G233" s="114"/>
    </row>
    <row r="234" spans="1:7" ht="21" x14ac:dyDescent="0.4">
      <c r="A234" s="203" t="s">
        <v>117</v>
      </c>
      <c r="B234" s="122" t="s">
        <v>30</v>
      </c>
      <c r="C234" s="174"/>
      <c r="D234" s="204"/>
      <c r="E234" s="128"/>
      <c r="F234" s="123"/>
      <c r="G234" s="114"/>
    </row>
    <row r="235" spans="1:7" s="80" customFormat="1" ht="21" x14ac:dyDescent="0.4">
      <c r="A235" s="197" t="s">
        <v>413</v>
      </c>
      <c r="B235" s="122" t="s">
        <v>30</v>
      </c>
      <c r="C235" s="143" t="str">
        <f>IF(B235=0, -10, IF(B235=1, -5, "0"))</f>
        <v>0</v>
      </c>
      <c r="D235" s="205"/>
      <c r="E235" s="128"/>
      <c r="F235" s="123"/>
      <c r="G235" s="129"/>
    </row>
    <row r="236" spans="1:7" s="80" customFormat="1" ht="20.25" customHeight="1" x14ac:dyDescent="0.45">
      <c r="A236" s="438" t="s">
        <v>311</v>
      </c>
      <c r="B236" s="439"/>
      <c r="C236" s="439"/>
      <c r="D236" s="440"/>
      <c r="E236" s="128"/>
      <c r="F236" s="123"/>
      <c r="G236" s="129"/>
    </row>
    <row r="237" spans="1:7" s="80" customFormat="1" ht="18" customHeight="1" x14ac:dyDescent="0.4">
      <c r="A237" s="125" t="s">
        <v>329</v>
      </c>
      <c r="B237" s="122" t="s">
        <v>30</v>
      </c>
      <c r="C237" s="206"/>
      <c r="D237" s="128"/>
      <c r="E237" s="128"/>
      <c r="F237" s="123"/>
      <c r="G237" s="129"/>
    </row>
    <row r="238" spans="1:7" s="80" customFormat="1" ht="36" customHeight="1" x14ac:dyDescent="0.4">
      <c r="A238" s="182" t="s">
        <v>303</v>
      </c>
      <c r="B238" s="122" t="s">
        <v>30</v>
      </c>
      <c r="C238" s="206"/>
      <c r="D238" s="128"/>
      <c r="E238" s="128"/>
      <c r="F238" s="123"/>
      <c r="G238" s="129"/>
    </row>
    <row r="239" spans="1:7" s="80" customFormat="1" ht="21" x14ac:dyDescent="0.4">
      <c r="A239" s="125" t="s">
        <v>376</v>
      </c>
      <c r="B239" s="122" t="s">
        <v>30</v>
      </c>
      <c r="C239" s="206"/>
      <c r="D239" s="207"/>
      <c r="E239" s="128"/>
      <c r="F239" s="123"/>
      <c r="G239" s="129"/>
    </row>
    <row r="240" spans="1:7" s="80" customFormat="1" ht="21" x14ac:dyDescent="0.4">
      <c r="A240" s="188" t="s">
        <v>377</v>
      </c>
      <c r="B240" s="122" t="s">
        <v>30</v>
      </c>
      <c r="C240" s="206"/>
      <c r="D240" s="128"/>
      <c r="E240" s="128"/>
      <c r="F240" s="123"/>
      <c r="G240" s="129"/>
    </row>
    <row r="241" spans="1:7" s="80" customFormat="1" ht="21" x14ac:dyDescent="0.4">
      <c r="A241" s="188" t="s">
        <v>318</v>
      </c>
      <c r="B241" s="122" t="s">
        <v>30</v>
      </c>
      <c r="C241" s="174"/>
      <c r="D241" s="128"/>
      <c r="E241" s="128"/>
      <c r="F241" s="123"/>
      <c r="G241" s="129"/>
    </row>
    <row r="242" spans="1:7" s="80" customFormat="1" ht="21" x14ac:dyDescent="0.4">
      <c r="A242" s="188" t="s">
        <v>328</v>
      </c>
      <c r="B242" s="122" t="s">
        <v>30</v>
      </c>
      <c r="C242" s="206"/>
      <c r="D242" s="128"/>
      <c r="E242" s="128"/>
      <c r="F242" s="123"/>
      <c r="G242" s="129"/>
    </row>
    <row r="243" spans="1:7" s="80" customFormat="1" ht="21" x14ac:dyDescent="0.4">
      <c r="A243" s="125" t="s">
        <v>406</v>
      </c>
      <c r="B243" s="122" t="s">
        <v>30</v>
      </c>
      <c r="C243" s="206"/>
      <c r="D243" s="128"/>
      <c r="E243" s="128"/>
      <c r="F243" s="123"/>
      <c r="G243" s="129"/>
    </row>
    <row r="244" spans="1:7" ht="78.75" customHeight="1" x14ac:dyDescent="0.4">
      <c r="A244" s="125" t="s">
        <v>422</v>
      </c>
      <c r="B244" s="122" t="str">
        <f>IF(D244=1, 2, IF(AND(D244&lt;1,D244&gt;0), 1, IF(D244=0,"0","NA")))</f>
        <v>NA</v>
      </c>
      <c r="C244" s="166"/>
      <c r="D244" s="411" t="str">
        <f>IFERROR(#REF!/F244,"N.A")</f>
        <v>N.A</v>
      </c>
      <c r="E244" s="414">
        <f>COUNTIF('A2 Exploitation'!F195:F244,"ok")</f>
        <v>0</v>
      </c>
      <c r="F244" s="414">
        <f>COUNTA('A2 Exploitation'!F195:F243)</f>
        <v>0</v>
      </c>
      <c r="G244" s="114"/>
    </row>
    <row r="245" spans="1:7" ht="21" x14ac:dyDescent="0.4">
      <c r="A245" s="449" t="s">
        <v>34</v>
      </c>
      <c r="B245" s="450"/>
      <c r="C245" s="451"/>
      <c r="D245" s="130">
        <f>SUM(B231:C235,B237:C244)</f>
        <v>0</v>
      </c>
      <c r="E245" s="108"/>
      <c r="F245" s="114"/>
      <c r="G245" s="114"/>
    </row>
    <row r="246" spans="1:7" ht="21" x14ac:dyDescent="0.4">
      <c r="A246" s="130" t="s">
        <v>33</v>
      </c>
      <c r="B246" s="131"/>
      <c r="C246" s="132"/>
      <c r="D246" s="133" t="e">
        <f>D245/(COUNT(B231:C235,B237:C244)*2)</f>
        <v>#DIV/0!</v>
      </c>
      <c r="E246" s="108"/>
      <c r="F246" s="114"/>
      <c r="G246" s="114"/>
    </row>
    <row r="247" spans="1:7" ht="21" x14ac:dyDescent="0.4">
      <c r="A247" s="155"/>
      <c r="B247" s="114"/>
      <c r="C247" s="135"/>
      <c r="D247" s="114"/>
      <c r="E247" s="108"/>
      <c r="F247" s="114"/>
      <c r="G247" s="114"/>
    </row>
    <row r="248" spans="1:7" ht="22.5" x14ac:dyDescent="0.45">
      <c r="A248" s="377" t="s">
        <v>441</v>
      </c>
      <c r="B248" s="189"/>
      <c r="C248" s="190"/>
      <c r="D248" s="153">
        <f>SUM(D245,D203,D227)</f>
        <v>0</v>
      </c>
      <c r="E248" s="108"/>
      <c r="F248" s="114"/>
      <c r="G248" s="114"/>
    </row>
    <row r="249" spans="1:7" ht="22.5" x14ac:dyDescent="0.45">
      <c r="A249" s="377" t="s">
        <v>442</v>
      </c>
      <c r="B249" s="189"/>
      <c r="C249" s="190"/>
      <c r="D249" s="154" t="e">
        <f>D248/(COUNT(B231:C235,B195:C202,B207:C226,B237:C244)*2)</f>
        <v>#DIV/0!</v>
      </c>
      <c r="E249" s="108"/>
      <c r="F249" s="114"/>
      <c r="G249" s="114"/>
    </row>
    <row r="250" spans="1:7" ht="21" x14ac:dyDescent="0.4">
      <c r="A250" s="435"/>
      <c r="B250" s="435"/>
      <c r="C250" s="435"/>
      <c r="D250" s="435"/>
      <c r="E250" s="435"/>
      <c r="F250" s="435"/>
      <c r="G250" s="114"/>
    </row>
    <row r="251" spans="1:7" ht="22.5" x14ac:dyDescent="0.45">
      <c r="A251" s="115" t="s">
        <v>101</v>
      </c>
      <c r="B251" s="115"/>
      <c r="C251" s="115"/>
      <c r="D251" s="115"/>
      <c r="E251" s="115"/>
      <c r="F251" s="115"/>
      <c r="G251" s="114"/>
    </row>
    <row r="252" spans="1:7" ht="21" x14ac:dyDescent="0.4">
      <c r="A252" s="156">
        <f>B11</f>
        <v>0</v>
      </c>
      <c r="B252" s="114"/>
      <c r="C252" s="135"/>
      <c r="D252" s="129"/>
      <c r="E252" s="108"/>
      <c r="F252" s="114"/>
      <c r="G252" s="114"/>
    </row>
    <row r="253" spans="1:7" ht="21" x14ac:dyDescent="0.4">
      <c r="A253" s="441" t="s">
        <v>28</v>
      </c>
      <c r="B253" s="442" t="s">
        <v>29</v>
      </c>
      <c r="C253" s="442"/>
      <c r="D253" s="442" t="s">
        <v>42</v>
      </c>
      <c r="E253" s="432" t="s">
        <v>266</v>
      </c>
      <c r="F253" s="432" t="s">
        <v>302</v>
      </c>
      <c r="G253" s="129"/>
    </row>
    <row r="254" spans="1:7" ht="21" x14ac:dyDescent="0.4">
      <c r="A254" s="441"/>
      <c r="B254" s="118" t="s">
        <v>32</v>
      </c>
      <c r="C254" s="118" t="s">
        <v>31</v>
      </c>
      <c r="D254" s="442"/>
      <c r="E254" s="432"/>
      <c r="F254" s="432"/>
      <c r="G254" s="114"/>
    </row>
    <row r="255" spans="1:7" s="80" customFormat="1" ht="22.5" x14ac:dyDescent="0.4">
      <c r="A255" s="360"/>
      <c r="B255" s="361"/>
      <c r="C255" s="361"/>
      <c r="D255" s="361"/>
      <c r="E255" s="362"/>
      <c r="F255" s="362"/>
      <c r="G255" s="129"/>
    </row>
    <row r="256" spans="1:7" ht="27.75" customHeight="1" x14ac:dyDescent="0.4">
      <c r="A256" s="136" t="s">
        <v>52</v>
      </c>
      <c r="B256" s="137"/>
      <c r="C256" s="137"/>
      <c r="D256" s="137"/>
      <c r="E256" s="137"/>
      <c r="F256" s="137"/>
      <c r="G256" s="114"/>
    </row>
    <row r="257" spans="1:7" ht="21" x14ac:dyDescent="0.4">
      <c r="A257" s="164" t="s">
        <v>103</v>
      </c>
      <c r="B257" s="122" t="s">
        <v>30</v>
      </c>
      <c r="C257" s="122"/>
      <c r="D257" s="123"/>
      <c r="E257" s="124"/>
      <c r="F257" s="123"/>
      <c r="G257" s="114"/>
    </row>
    <row r="258" spans="1:7" ht="21" x14ac:dyDescent="0.4">
      <c r="A258" s="164" t="s">
        <v>213</v>
      </c>
      <c r="B258" s="122" t="s">
        <v>30</v>
      </c>
      <c r="C258" s="122"/>
      <c r="D258" s="123"/>
      <c r="E258" s="124"/>
      <c r="F258" s="123"/>
      <c r="G258" s="114"/>
    </row>
    <row r="259" spans="1:7" ht="21" x14ac:dyDescent="0.4">
      <c r="A259" s="164" t="s">
        <v>56</v>
      </c>
      <c r="B259" s="122" t="s">
        <v>30</v>
      </c>
      <c r="C259" s="123"/>
      <c r="D259" s="123"/>
      <c r="E259" s="124"/>
      <c r="F259" s="123"/>
      <c r="G259" s="114"/>
    </row>
    <row r="260" spans="1:7" ht="22.5" x14ac:dyDescent="0.4">
      <c r="A260" s="157" t="s">
        <v>386</v>
      </c>
      <c r="B260" s="122" t="s">
        <v>30</v>
      </c>
      <c r="C260" s="122"/>
      <c r="D260" s="191"/>
      <c r="E260" s="124"/>
      <c r="F260" s="123"/>
      <c r="G260" s="114"/>
    </row>
    <row r="261" spans="1:7" ht="22.5" x14ac:dyDescent="0.4">
      <c r="A261" s="297" t="s">
        <v>330</v>
      </c>
      <c r="B261" s="122" t="s">
        <v>30</v>
      </c>
      <c r="C261" s="122"/>
      <c r="D261" s="191"/>
      <c r="E261" s="124"/>
      <c r="F261" s="123"/>
      <c r="G261" s="114"/>
    </row>
    <row r="262" spans="1:7" ht="21" x14ac:dyDescent="0.4">
      <c r="A262" s="164" t="s">
        <v>143</v>
      </c>
      <c r="B262" s="122" t="s">
        <v>30</v>
      </c>
      <c r="C262" s="122"/>
      <c r="D262" s="123"/>
      <c r="E262" s="124"/>
      <c r="F262" s="123"/>
      <c r="G262" s="114"/>
    </row>
    <row r="263" spans="1:7" ht="22.5" x14ac:dyDescent="0.45">
      <c r="A263" s="162" t="s">
        <v>50</v>
      </c>
      <c r="B263" s="122" t="s">
        <v>30</v>
      </c>
      <c r="C263" s="143" t="str">
        <f>IF(B263=0, -10, IF(B263=1, -5, "0"))</f>
        <v>0</v>
      </c>
      <c r="D263" s="123"/>
      <c r="E263" s="124"/>
      <c r="F263" s="123"/>
      <c r="G263" s="114"/>
    </row>
    <row r="264" spans="1:7" ht="21" x14ac:dyDescent="0.4">
      <c r="A264" s="164" t="s">
        <v>113</v>
      </c>
      <c r="B264" s="122" t="s">
        <v>30</v>
      </c>
      <c r="C264" s="165"/>
      <c r="D264" s="123"/>
      <c r="E264" s="124"/>
      <c r="F264" s="123"/>
      <c r="G264" s="114"/>
    </row>
    <row r="265" spans="1:7" ht="21" x14ac:dyDescent="0.4">
      <c r="A265" s="449" t="s">
        <v>34</v>
      </c>
      <c r="B265" s="450"/>
      <c r="C265" s="451"/>
      <c r="D265" s="247">
        <f>SUM(B257:C264)</f>
        <v>0</v>
      </c>
      <c r="E265" s="108"/>
      <c r="F265" s="114"/>
      <c r="G265" s="114"/>
    </row>
    <row r="266" spans="1:7" ht="21" x14ac:dyDescent="0.4">
      <c r="A266" s="130" t="s">
        <v>33</v>
      </c>
      <c r="B266" s="131"/>
      <c r="C266" s="132"/>
      <c r="D266" s="133" t="e">
        <f>D265/(COUNT(B257:C264)*2)</f>
        <v>#DIV/0!</v>
      </c>
      <c r="E266" s="108"/>
      <c r="F266" s="114"/>
      <c r="G266" s="114"/>
    </row>
    <row r="267" spans="1:7" ht="21" x14ac:dyDescent="0.4">
      <c r="A267" s="155"/>
      <c r="B267" s="114"/>
      <c r="C267" s="135"/>
      <c r="D267" s="114"/>
      <c r="E267" s="108"/>
      <c r="F267" s="114"/>
      <c r="G267" s="114"/>
    </row>
    <row r="268" spans="1:7" ht="22.5" x14ac:dyDescent="0.4">
      <c r="A268" s="136" t="s">
        <v>105</v>
      </c>
      <c r="B268" s="137"/>
      <c r="C268" s="137"/>
      <c r="D268" s="137"/>
      <c r="E268" s="137"/>
      <c r="F268" s="137"/>
      <c r="G268" s="114"/>
    </row>
    <row r="269" spans="1:7" ht="21" x14ac:dyDescent="0.4">
      <c r="A269" s="138" t="s">
        <v>80</v>
      </c>
      <c r="B269" s="122" t="s">
        <v>30</v>
      </c>
      <c r="C269" s="122"/>
      <c r="D269" s="172"/>
      <c r="E269" s="124"/>
      <c r="F269" s="123"/>
      <c r="G269" s="114"/>
    </row>
    <row r="270" spans="1:7" ht="21" x14ac:dyDescent="0.4">
      <c r="A270" s="138" t="s">
        <v>106</v>
      </c>
      <c r="B270" s="122" t="s">
        <v>30</v>
      </c>
      <c r="C270" s="122"/>
      <c r="D270" s="172"/>
      <c r="E270" s="124"/>
      <c r="F270" s="123"/>
      <c r="G270" s="114"/>
    </row>
    <row r="271" spans="1:7" ht="21" x14ac:dyDescent="0.4">
      <c r="A271" s="138" t="s">
        <v>53</v>
      </c>
      <c r="B271" s="122" t="s">
        <v>30</v>
      </c>
      <c r="C271" s="122"/>
      <c r="D271" s="194"/>
      <c r="E271" s="124"/>
      <c r="F271" s="123"/>
      <c r="G271" s="114"/>
    </row>
    <row r="272" spans="1:7" ht="21" x14ac:dyDescent="0.4">
      <c r="A272" s="138" t="s">
        <v>202</v>
      </c>
      <c r="B272" s="122" t="s">
        <v>30</v>
      </c>
      <c r="C272" s="122"/>
      <c r="D272" s="194"/>
      <c r="E272" s="124"/>
      <c r="F272" s="123"/>
      <c r="G272" s="114"/>
    </row>
    <row r="273" spans="1:7" ht="22.5" x14ac:dyDescent="0.4">
      <c r="A273" s="121" t="s">
        <v>212</v>
      </c>
      <c r="B273" s="122" t="s">
        <v>30</v>
      </c>
      <c r="C273" s="126"/>
      <c r="D273" s="145"/>
      <c r="E273" s="127"/>
      <c r="F273" s="123"/>
      <c r="G273" s="114"/>
    </row>
    <row r="274" spans="1:7" ht="22.5" x14ac:dyDescent="0.45">
      <c r="A274" s="162" t="s">
        <v>391</v>
      </c>
      <c r="B274" s="122" t="s">
        <v>30</v>
      </c>
      <c r="C274" s="143" t="str">
        <f>IF(B274=0, -10, "0")</f>
        <v>0</v>
      </c>
      <c r="D274" s="184"/>
      <c r="E274" s="127"/>
      <c r="F274" s="123"/>
      <c r="G274" s="129"/>
    </row>
    <row r="275" spans="1:7" ht="22.5" x14ac:dyDescent="0.45">
      <c r="A275" s="162" t="s">
        <v>184</v>
      </c>
      <c r="B275" s="122" t="s">
        <v>30</v>
      </c>
      <c r="C275" s="143" t="str">
        <f>IF(B275=0, -10, IF(B275=1, -5, "0"))</f>
        <v>0</v>
      </c>
      <c r="D275" s="194"/>
      <c r="E275" s="123"/>
      <c r="F275" s="123"/>
      <c r="G275" s="114"/>
    </row>
    <row r="276" spans="1:7" ht="45" x14ac:dyDescent="0.4">
      <c r="A276" s="291" t="s">
        <v>440</v>
      </c>
      <c r="B276" s="122" t="s">
        <v>30</v>
      </c>
      <c r="C276" s="143" t="str">
        <f>IF(B276=0, -10, "0")</f>
        <v>0</v>
      </c>
      <c r="D276" s="196"/>
      <c r="E276" s="128"/>
      <c r="F276" s="123"/>
      <c r="G276" s="129"/>
    </row>
    <row r="277" spans="1:7" ht="21" x14ac:dyDescent="0.4">
      <c r="A277" s="400" t="s">
        <v>394</v>
      </c>
      <c r="B277" s="122" t="s">
        <v>30</v>
      </c>
      <c r="C277" s="142" t="str">
        <f>IF(B277=0, -2, "0")</f>
        <v>0</v>
      </c>
      <c r="D277" s="194"/>
      <c r="E277" s="123"/>
      <c r="F277" s="123"/>
      <c r="G277" s="114"/>
    </row>
    <row r="278" spans="1:7" ht="22.5" x14ac:dyDescent="0.4">
      <c r="A278" s="121" t="s">
        <v>117</v>
      </c>
      <c r="B278" s="122" t="s">
        <v>30</v>
      </c>
      <c r="C278" s="122"/>
      <c r="D278" s="145"/>
      <c r="E278" s="124"/>
      <c r="F278" s="123"/>
      <c r="G278" s="114"/>
    </row>
    <row r="279" spans="1:7" ht="43.5" customHeight="1" x14ac:dyDescent="0.4">
      <c r="A279" s="209" t="s">
        <v>372</v>
      </c>
      <c r="B279" s="122" t="s">
        <v>30</v>
      </c>
      <c r="C279" s="169" t="str">
        <f>IF(B279=0, -5, "0")</f>
        <v>0</v>
      </c>
      <c r="D279" s="270"/>
      <c r="E279" s="124"/>
      <c r="F279" s="123"/>
      <c r="G279" s="114"/>
    </row>
    <row r="280" spans="1:7" ht="28.5" customHeight="1" x14ac:dyDescent="0.4">
      <c r="A280" s="209" t="s">
        <v>373</v>
      </c>
      <c r="B280" s="122" t="s">
        <v>30</v>
      </c>
      <c r="C280" s="169" t="str">
        <f>IF(B280=0, -5, "0")</f>
        <v>0</v>
      </c>
      <c r="D280" s="270"/>
      <c r="E280" s="124"/>
      <c r="F280" s="123"/>
      <c r="G280" s="114"/>
    </row>
    <row r="281" spans="1:7" ht="21" x14ac:dyDescent="0.4">
      <c r="A281" s="121" t="s">
        <v>209</v>
      </c>
      <c r="B281" s="122" t="s">
        <v>30</v>
      </c>
      <c r="C281" s="122"/>
      <c r="D281" s="128"/>
      <c r="E281" s="124"/>
      <c r="F281" s="123"/>
      <c r="G281" s="114"/>
    </row>
    <row r="282" spans="1:7" ht="21" customHeight="1" x14ac:dyDescent="0.4">
      <c r="A282" s="121" t="s">
        <v>142</v>
      </c>
      <c r="B282" s="122" t="s">
        <v>30</v>
      </c>
      <c r="C282" s="122"/>
      <c r="D282" s="128"/>
      <c r="E282" s="123"/>
      <c r="F282" s="123"/>
      <c r="G282" s="129"/>
    </row>
    <row r="283" spans="1:7" ht="21" customHeight="1" x14ac:dyDescent="0.45">
      <c r="A283" s="290" t="s">
        <v>354</v>
      </c>
      <c r="B283" s="122" t="s">
        <v>30</v>
      </c>
      <c r="C283" s="142" t="str">
        <f>IF(B283=0, -2, "0")</f>
        <v>0</v>
      </c>
      <c r="D283" s="128"/>
      <c r="E283" s="180"/>
      <c r="F283" s="123"/>
      <c r="G283" s="129"/>
    </row>
    <row r="284" spans="1:7" ht="21" customHeight="1" x14ac:dyDescent="0.45">
      <c r="A284" s="290" t="s">
        <v>63</v>
      </c>
      <c r="B284" s="122" t="s">
        <v>30</v>
      </c>
      <c r="C284" s="142" t="str">
        <f>IF(B284=0, -2, "0")</f>
        <v>0</v>
      </c>
      <c r="D284" s="128"/>
      <c r="E284" s="180"/>
      <c r="F284" s="123"/>
      <c r="G284" s="129"/>
    </row>
    <row r="285" spans="1:7" ht="21" customHeight="1" x14ac:dyDescent="0.45">
      <c r="A285" s="290" t="s">
        <v>331</v>
      </c>
      <c r="B285" s="122" t="s">
        <v>30</v>
      </c>
      <c r="C285" s="142" t="str">
        <f>IF(B285=0, -2, "0")</f>
        <v>0</v>
      </c>
      <c r="D285" s="128"/>
      <c r="E285" s="180"/>
      <c r="F285" s="123"/>
      <c r="G285" s="129"/>
    </row>
    <row r="286" spans="1:7" ht="21" x14ac:dyDescent="0.4">
      <c r="A286" s="121" t="s">
        <v>402</v>
      </c>
      <c r="B286" s="122" t="s">
        <v>30</v>
      </c>
      <c r="C286" s="296"/>
      <c r="D286" s="128"/>
      <c r="E286" s="124"/>
      <c r="F286" s="123"/>
      <c r="G286" s="114"/>
    </row>
    <row r="287" spans="1:7" ht="39" customHeight="1" x14ac:dyDescent="0.4">
      <c r="A287" s="121" t="s">
        <v>150</v>
      </c>
      <c r="B287" s="122" t="s">
        <v>30</v>
      </c>
      <c r="C287" s="122"/>
      <c r="D287" s="128"/>
      <c r="E287" s="124"/>
      <c r="F287" s="123"/>
      <c r="G287" s="114"/>
    </row>
    <row r="288" spans="1:7" ht="21.75" customHeight="1" x14ac:dyDescent="0.4">
      <c r="A288" s="201" t="s">
        <v>426</v>
      </c>
      <c r="B288" s="122" t="s">
        <v>30</v>
      </c>
      <c r="C288" s="122"/>
      <c r="D288" s="201"/>
      <c r="E288" s="124"/>
      <c r="F288" s="123"/>
      <c r="G288" s="114"/>
    </row>
    <row r="289" spans="1:7" s="80" customFormat="1" ht="77.25" customHeight="1" x14ac:dyDescent="0.4">
      <c r="A289" s="181" t="s">
        <v>316</v>
      </c>
      <c r="B289" s="122" t="s">
        <v>30</v>
      </c>
      <c r="C289" s="143" t="str">
        <f>IF(B289=0, -10, "0")</f>
        <v>0</v>
      </c>
      <c r="D289" s="128"/>
      <c r="E289" s="127"/>
      <c r="F289" s="123"/>
      <c r="G289" s="129"/>
    </row>
    <row r="290" spans="1:7" s="80" customFormat="1" ht="26.25" customHeight="1" x14ac:dyDescent="0.4">
      <c r="A290" s="485"/>
      <c r="B290" s="485"/>
      <c r="C290" s="485"/>
      <c r="D290" s="485"/>
      <c r="E290" s="485"/>
      <c r="F290" s="485"/>
      <c r="G290" s="129"/>
    </row>
    <row r="291" spans="1:7" s="80" customFormat="1" ht="31.5" customHeight="1" x14ac:dyDescent="0.4">
      <c r="A291" s="443" t="s">
        <v>311</v>
      </c>
      <c r="B291" s="443"/>
      <c r="C291" s="443"/>
      <c r="D291" s="443"/>
      <c r="E291" s="443"/>
      <c r="F291" s="443"/>
      <c r="G291" s="129"/>
    </row>
    <row r="292" spans="1:7" s="80" customFormat="1" ht="20.25" customHeight="1" x14ac:dyDescent="0.4">
      <c r="A292" s="125" t="s">
        <v>329</v>
      </c>
      <c r="B292" s="122" t="s">
        <v>30</v>
      </c>
      <c r="C292" s="126"/>
      <c r="D292" s="128"/>
      <c r="E292" s="127"/>
      <c r="F292" s="123"/>
      <c r="G292" s="129"/>
    </row>
    <row r="293" spans="1:7" s="80" customFormat="1" ht="35.25" customHeight="1" x14ac:dyDescent="0.4">
      <c r="A293" s="138" t="s">
        <v>303</v>
      </c>
      <c r="B293" s="122" t="s">
        <v>30</v>
      </c>
      <c r="C293" s="126"/>
      <c r="D293" s="128"/>
      <c r="E293" s="127"/>
      <c r="F293" s="123"/>
      <c r="G293" s="129"/>
    </row>
    <row r="294" spans="1:7" s="80" customFormat="1" ht="39.75" customHeight="1" x14ac:dyDescent="0.4">
      <c r="A294" s="121" t="s">
        <v>376</v>
      </c>
      <c r="B294" s="122" t="s">
        <v>30</v>
      </c>
      <c r="C294" s="126"/>
      <c r="D294" s="207"/>
      <c r="E294" s="127"/>
      <c r="F294" s="123"/>
      <c r="G294" s="129"/>
    </row>
    <row r="295" spans="1:7" s="80" customFormat="1" ht="33" customHeight="1" x14ac:dyDescent="0.4">
      <c r="A295" s="157" t="s">
        <v>377</v>
      </c>
      <c r="B295" s="122" t="s">
        <v>30</v>
      </c>
      <c r="C295" s="126"/>
      <c r="D295" s="128"/>
      <c r="E295" s="127"/>
      <c r="F295" s="123"/>
      <c r="G295" s="129"/>
    </row>
    <row r="296" spans="1:7" s="80" customFormat="1" ht="22.5" customHeight="1" x14ac:dyDescent="0.4">
      <c r="A296" s="157" t="s">
        <v>318</v>
      </c>
      <c r="B296" s="122" t="s">
        <v>30</v>
      </c>
      <c r="C296" s="174"/>
      <c r="D296" s="128"/>
      <c r="E296" s="127"/>
      <c r="F296" s="123"/>
      <c r="G296" s="129"/>
    </row>
    <row r="297" spans="1:7" s="80" customFormat="1" ht="22.5" customHeight="1" x14ac:dyDescent="0.4">
      <c r="A297" s="188" t="s">
        <v>328</v>
      </c>
      <c r="B297" s="122" t="s">
        <v>30</v>
      </c>
      <c r="C297" s="174"/>
      <c r="D297" s="128"/>
      <c r="E297" s="127"/>
      <c r="F297" s="123"/>
      <c r="G297" s="129"/>
    </row>
    <row r="298" spans="1:7" s="80" customFormat="1" ht="22.5" customHeight="1" x14ac:dyDescent="0.4">
      <c r="A298" s="125" t="s">
        <v>406</v>
      </c>
      <c r="B298" s="122" t="s">
        <v>30</v>
      </c>
      <c r="C298" s="174"/>
      <c r="D298" s="128"/>
      <c r="E298" s="127"/>
      <c r="F298" s="123"/>
      <c r="G298" s="129"/>
    </row>
    <row r="299" spans="1:7" ht="86.25" customHeight="1" x14ac:dyDescent="0.4">
      <c r="A299" s="121" t="s">
        <v>422</v>
      </c>
      <c r="B299" s="122" t="str">
        <f>IF(D299=1, 2, IF(AND(D299&lt;1,D299&gt;0), 1, IF(D299=0,"0","NA")))</f>
        <v>NA</v>
      </c>
      <c r="C299" s="122"/>
      <c r="D299" s="411" t="str">
        <f>IFERROR(E299/F299,"N.A")</f>
        <v>N.A</v>
      </c>
      <c r="E299" s="414">
        <f>COUNTIF('A2 Exploitation'!F257:F298,"ok")</f>
        <v>0</v>
      </c>
      <c r="F299" s="414">
        <f>COUNTA('A2 Exploitation'!F257:F298)</f>
        <v>0</v>
      </c>
      <c r="G299" s="129"/>
    </row>
    <row r="300" spans="1:7" ht="21" x14ac:dyDescent="0.4">
      <c r="A300" s="148" t="s">
        <v>34</v>
      </c>
      <c r="B300" s="148"/>
      <c r="C300" s="148"/>
      <c r="D300" s="148">
        <f>SUM(B269:C289,B292:C299)</f>
        <v>0</v>
      </c>
      <c r="E300" s="108"/>
      <c r="F300" s="114"/>
      <c r="G300" s="114"/>
    </row>
    <row r="301" spans="1:7" ht="21" x14ac:dyDescent="0.4">
      <c r="A301" s="130" t="s">
        <v>33</v>
      </c>
      <c r="B301" s="131"/>
      <c r="C301" s="132"/>
      <c r="D301" s="133" t="e">
        <f>D300/(COUNT(B269:C289,B292:C299)*2)</f>
        <v>#DIV/0!</v>
      </c>
      <c r="E301" s="108"/>
      <c r="F301" s="114"/>
      <c r="G301" s="114"/>
    </row>
    <row r="302" spans="1:7" ht="21" x14ac:dyDescent="0.4">
      <c r="A302" s="155"/>
      <c r="B302" s="114"/>
      <c r="C302" s="135"/>
      <c r="D302" s="114"/>
      <c r="E302" s="108"/>
      <c r="F302" s="114"/>
      <c r="G302" s="114"/>
    </row>
    <row r="303" spans="1:7" ht="22.5" x14ac:dyDescent="0.45">
      <c r="A303" s="377" t="s">
        <v>443</v>
      </c>
      <c r="B303" s="189"/>
      <c r="C303" s="190"/>
      <c r="D303" s="153">
        <f>SUM(D265,D300)</f>
        <v>0</v>
      </c>
      <c r="E303" s="108"/>
      <c r="F303" s="114"/>
      <c r="G303" s="114"/>
    </row>
    <row r="304" spans="1:7" ht="22.5" x14ac:dyDescent="0.45">
      <c r="A304" s="377" t="s">
        <v>444</v>
      </c>
      <c r="B304" s="189"/>
      <c r="C304" s="190"/>
      <c r="D304" s="154" t="e">
        <f>D303/(COUNT(B257:C264,B269:C289,B292:C299)*2)</f>
        <v>#DIV/0!</v>
      </c>
      <c r="E304" s="108"/>
      <c r="F304" s="114"/>
      <c r="G304" s="114"/>
    </row>
    <row r="305" spans="1:7" ht="21" x14ac:dyDescent="0.4">
      <c r="A305" s="155"/>
      <c r="B305" s="114"/>
      <c r="C305" s="135"/>
      <c r="D305" s="114"/>
      <c r="E305" s="108"/>
      <c r="F305" s="114"/>
      <c r="G305" s="114"/>
    </row>
    <row r="306" spans="1:7" ht="22.5" x14ac:dyDescent="0.45">
      <c r="A306" s="115" t="s">
        <v>131</v>
      </c>
      <c r="B306" s="115"/>
      <c r="C306" s="115"/>
      <c r="D306" s="115"/>
      <c r="E306" s="115"/>
      <c r="F306" s="115"/>
      <c r="G306" s="114"/>
    </row>
    <row r="307" spans="1:7" ht="21" x14ac:dyDescent="0.4">
      <c r="A307" s="208">
        <f>B11</f>
        <v>0</v>
      </c>
      <c r="B307" s="114"/>
      <c r="C307" s="135"/>
      <c r="D307" s="114"/>
      <c r="E307" s="108"/>
      <c r="F307" s="114"/>
      <c r="G307" s="114"/>
    </row>
    <row r="308" spans="1:7" ht="21" x14ac:dyDescent="0.4">
      <c r="A308" s="441" t="s">
        <v>28</v>
      </c>
      <c r="B308" s="442" t="s">
        <v>29</v>
      </c>
      <c r="C308" s="442"/>
      <c r="D308" s="442" t="s">
        <v>42</v>
      </c>
      <c r="E308" s="432" t="s">
        <v>266</v>
      </c>
      <c r="F308" s="432" t="s">
        <v>302</v>
      </c>
      <c r="G308" s="129"/>
    </row>
    <row r="309" spans="1:7" ht="21" x14ac:dyDescent="0.4">
      <c r="A309" s="441"/>
      <c r="B309" s="118" t="s">
        <v>32</v>
      </c>
      <c r="C309" s="118" t="s">
        <v>31</v>
      </c>
      <c r="D309" s="442"/>
      <c r="E309" s="432"/>
      <c r="F309" s="432"/>
      <c r="G309" s="114"/>
    </row>
    <row r="310" spans="1:7" s="80" customFormat="1" ht="22.5" x14ac:dyDescent="0.4">
      <c r="A310" s="360"/>
      <c r="B310" s="361"/>
      <c r="C310" s="361"/>
      <c r="D310" s="361"/>
      <c r="E310" s="362"/>
      <c r="F310" s="362"/>
      <c r="G310" s="129"/>
    </row>
    <row r="311" spans="1:7" ht="24.75" x14ac:dyDescent="0.4">
      <c r="A311" s="363" t="s">
        <v>123</v>
      </c>
      <c r="B311" s="137"/>
      <c r="C311" s="137"/>
      <c r="D311" s="137"/>
      <c r="E311" s="137"/>
      <c r="F311" s="137"/>
      <c r="G311" s="114"/>
    </row>
    <row r="312" spans="1:7" ht="21" x14ac:dyDescent="0.4">
      <c r="A312" s="164" t="s">
        <v>49</v>
      </c>
      <c r="B312" s="122" t="s">
        <v>30</v>
      </c>
      <c r="C312" s="122"/>
      <c r="D312" s="123"/>
      <c r="E312" s="124"/>
      <c r="F312" s="123"/>
      <c r="G312" s="114"/>
    </row>
    <row r="313" spans="1:7" ht="21" x14ac:dyDescent="0.4">
      <c r="A313" s="157" t="s">
        <v>213</v>
      </c>
      <c r="B313" s="122" t="s">
        <v>30</v>
      </c>
      <c r="C313" s="122"/>
      <c r="D313" s="123"/>
      <c r="E313" s="127"/>
      <c r="F313" s="123"/>
      <c r="G313" s="114"/>
    </row>
    <row r="314" spans="1:7" ht="21" x14ac:dyDescent="0.4">
      <c r="A314" s="164" t="s">
        <v>78</v>
      </c>
      <c r="B314" s="122" t="s">
        <v>30</v>
      </c>
      <c r="C314" s="122"/>
      <c r="D314" s="123"/>
      <c r="E314" s="124"/>
      <c r="F314" s="123"/>
      <c r="G314" s="114"/>
    </row>
    <row r="315" spans="1:7" ht="21" x14ac:dyDescent="0.4">
      <c r="A315" s="164" t="s">
        <v>119</v>
      </c>
      <c r="B315" s="122" t="s">
        <v>30</v>
      </c>
      <c r="C315" s="122"/>
      <c r="D315" s="123"/>
      <c r="E315" s="124"/>
      <c r="F315" s="123"/>
      <c r="G315" s="114"/>
    </row>
    <row r="316" spans="1:7" ht="21" x14ac:dyDescent="0.4">
      <c r="A316" s="157" t="s">
        <v>332</v>
      </c>
      <c r="B316" s="122" t="s">
        <v>30</v>
      </c>
      <c r="C316" s="122"/>
      <c r="D316" s="123"/>
      <c r="E316" s="124"/>
      <c r="F316" s="123"/>
      <c r="G316" s="114"/>
    </row>
    <row r="317" spans="1:7" ht="22.5" x14ac:dyDescent="0.4">
      <c r="A317" s="157" t="s">
        <v>120</v>
      </c>
      <c r="B317" s="122" t="s">
        <v>30</v>
      </c>
      <c r="C317" s="122"/>
      <c r="D317" s="191"/>
      <c r="E317" s="124"/>
      <c r="F317" s="123"/>
      <c r="G317" s="114"/>
    </row>
    <row r="318" spans="1:7" ht="21" x14ac:dyDescent="0.4">
      <c r="A318" s="209" t="s">
        <v>269</v>
      </c>
      <c r="B318" s="122" t="s">
        <v>30</v>
      </c>
      <c r="C318" s="174" t="str">
        <f>IF(B318=0, -5, "0")</f>
        <v>0</v>
      </c>
      <c r="D318" s="128"/>
      <c r="E318" s="124"/>
      <c r="F318" s="123"/>
      <c r="G318" s="129"/>
    </row>
    <row r="319" spans="1:7" ht="21" x14ac:dyDescent="0.4">
      <c r="A319" s="210" t="s">
        <v>113</v>
      </c>
      <c r="B319" s="122" t="s">
        <v>30</v>
      </c>
      <c r="C319" s="122"/>
      <c r="D319" s="123"/>
      <c r="E319" s="124"/>
      <c r="F319" s="123"/>
      <c r="G319" s="114"/>
    </row>
    <row r="320" spans="1:7" ht="21" x14ac:dyDescent="0.4">
      <c r="A320" s="130" t="s">
        <v>34</v>
      </c>
      <c r="B320" s="130"/>
      <c r="C320" s="130"/>
      <c r="D320" s="130">
        <f>SUM(B312:C319)</f>
        <v>0</v>
      </c>
      <c r="E320" s="108"/>
      <c r="F320" s="114"/>
      <c r="G320" s="114"/>
    </row>
    <row r="321" spans="1:7" ht="21" x14ac:dyDescent="0.4">
      <c r="A321" s="130" t="s">
        <v>33</v>
      </c>
      <c r="B321" s="131"/>
      <c r="C321" s="132"/>
      <c r="D321" s="133" t="e">
        <f>D320/(COUNT(B312:C319)*2)</f>
        <v>#DIV/0!</v>
      </c>
      <c r="E321" s="108"/>
      <c r="F321" s="114"/>
      <c r="G321" s="114"/>
    </row>
    <row r="322" spans="1:7" ht="21" x14ac:dyDescent="0.4">
      <c r="A322" s="155"/>
      <c r="B322" s="114"/>
      <c r="C322" s="135"/>
      <c r="D322" s="114"/>
      <c r="E322" s="108"/>
      <c r="F322" s="114"/>
      <c r="G322" s="129"/>
    </row>
    <row r="323" spans="1:7" ht="24.75" x14ac:dyDescent="0.4">
      <c r="A323" s="363" t="s">
        <v>60</v>
      </c>
      <c r="B323" s="137"/>
      <c r="C323" s="137"/>
      <c r="D323" s="137"/>
      <c r="E323" s="137"/>
      <c r="F323" s="137"/>
      <c r="G323" s="114"/>
    </row>
    <row r="324" spans="1:7" ht="21" x14ac:dyDescent="0.4">
      <c r="A324" s="138" t="s">
        <v>145</v>
      </c>
      <c r="B324" s="122" t="s">
        <v>30</v>
      </c>
      <c r="C324" s="143"/>
      <c r="D324" s="172"/>
      <c r="E324" s="124"/>
      <c r="F324" s="123"/>
      <c r="G324" s="114"/>
    </row>
    <row r="325" spans="1:7" ht="42" x14ac:dyDescent="0.4">
      <c r="A325" s="121" t="s">
        <v>135</v>
      </c>
      <c r="B325" s="122" t="s">
        <v>30</v>
      </c>
      <c r="C325" s="143"/>
      <c r="D325" s="172"/>
      <c r="E325" s="123"/>
      <c r="F325" s="123"/>
      <c r="G325" s="114"/>
    </row>
    <row r="326" spans="1:7" ht="67.5" x14ac:dyDescent="0.45">
      <c r="A326" s="211" t="s">
        <v>316</v>
      </c>
      <c r="B326" s="122" t="s">
        <v>30</v>
      </c>
      <c r="C326" s="143" t="str">
        <f>IF(B326=0, -10, "0")</f>
        <v>0</v>
      </c>
      <c r="D326" s="193"/>
      <c r="E326" s="124"/>
      <c r="F326" s="123"/>
      <c r="G326" s="114"/>
    </row>
    <row r="327" spans="1:7" ht="22.5" x14ac:dyDescent="0.4">
      <c r="A327" s="121" t="s">
        <v>53</v>
      </c>
      <c r="B327" s="122" t="s">
        <v>30</v>
      </c>
      <c r="C327" s="122"/>
      <c r="D327" s="191"/>
      <c r="E327" s="124"/>
      <c r="F327" s="123"/>
      <c r="G327" s="114"/>
    </row>
    <row r="328" spans="1:7" ht="45" x14ac:dyDescent="0.4">
      <c r="A328" s="291" t="s">
        <v>440</v>
      </c>
      <c r="B328" s="122" t="s">
        <v>30</v>
      </c>
      <c r="C328" s="143" t="str">
        <f>IF(B328=0, -10, IF(B328=1, -5, "0"))</f>
        <v>0</v>
      </c>
      <c r="D328" s="196" t="s">
        <v>399</v>
      </c>
      <c r="E328" s="123"/>
      <c r="F328" s="123"/>
      <c r="G328" s="114"/>
    </row>
    <row r="329" spans="1:7" ht="21" x14ac:dyDescent="0.4">
      <c r="A329" s="121" t="s">
        <v>209</v>
      </c>
      <c r="B329" s="122" t="s">
        <v>30</v>
      </c>
      <c r="C329" s="122"/>
      <c r="D329" s="194"/>
      <c r="E329" s="124"/>
      <c r="F329" s="123"/>
      <c r="G329" s="114"/>
    </row>
    <row r="330" spans="1:7" ht="21" x14ac:dyDescent="0.4">
      <c r="A330" s="138" t="s">
        <v>142</v>
      </c>
      <c r="B330" s="122" t="s">
        <v>30</v>
      </c>
      <c r="C330" s="122"/>
      <c r="D330" s="123"/>
      <c r="E330" s="124"/>
      <c r="F330" s="123"/>
      <c r="G330" s="114"/>
    </row>
    <row r="331" spans="1:7" ht="21" x14ac:dyDescent="0.4">
      <c r="A331" s="197" t="s">
        <v>136</v>
      </c>
      <c r="B331" s="122" t="s">
        <v>30</v>
      </c>
      <c r="C331" s="174" t="str">
        <f>IF(B331=0, -5, "0")</f>
        <v>0</v>
      </c>
      <c r="D331" s="212"/>
      <c r="E331" s="123"/>
      <c r="F331" s="123"/>
      <c r="G331" s="129"/>
    </row>
    <row r="332" spans="1:7" ht="22.5" x14ac:dyDescent="0.4">
      <c r="A332" s="121" t="s">
        <v>122</v>
      </c>
      <c r="B332" s="122" t="s">
        <v>30</v>
      </c>
      <c r="C332" s="122"/>
      <c r="D332" s="191"/>
      <c r="E332" s="124"/>
      <c r="F332" s="123"/>
      <c r="G332" s="114"/>
    </row>
    <row r="333" spans="1:7" ht="22.5" x14ac:dyDescent="0.4">
      <c r="A333" s="121" t="s">
        <v>414</v>
      </c>
      <c r="B333" s="122" t="s">
        <v>30</v>
      </c>
      <c r="C333" s="122"/>
      <c r="D333" s="191"/>
      <c r="E333" s="124"/>
      <c r="F333" s="123"/>
      <c r="G333" s="114"/>
    </row>
    <row r="334" spans="1:7" ht="22.5" x14ac:dyDescent="0.4">
      <c r="A334" s="159" t="s">
        <v>118</v>
      </c>
      <c r="B334" s="122" t="s">
        <v>30</v>
      </c>
      <c r="C334" s="122"/>
      <c r="D334" s="191"/>
      <c r="E334" s="124"/>
      <c r="F334" s="123"/>
      <c r="G334" s="114"/>
    </row>
    <row r="335" spans="1:7" ht="42" x14ac:dyDescent="0.4">
      <c r="A335" s="252" t="s">
        <v>357</v>
      </c>
      <c r="B335" s="122" t="s">
        <v>30</v>
      </c>
      <c r="C335" s="122"/>
      <c r="D335" s="158"/>
      <c r="E335" s="124"/>
      <c r="F335" s="123"/>
      <c r="G335" s="114"/>
    </row>
    <row r="336" spans="1:7" ht="21" customHeight="1" x14ac:dyDescent="0.4">
      <c r="A336" s="160" t="s">
        <v>124</v>
      </c>
      <c r="B336" s="122" t="s">
        <v>30</v>
      </c>
      <c r="C336" s="122"/>
      <c r="D336" s="123"/>
      <c r="E336" s="124"/>
      <c r="F336" s="123"/>
      <c r="G336" s="129"/>
    </row>
    <row r="337" spans="1:7" ht="21" x14ac:dyDescent="0.4">
      <c r="A337" s="168" t="s">
        <v>58</v>
      </c>
      <c r="B337" s="122" t="s">
        <v>30</v>
      </c>
      <c r="C337" s="174" t="str">
        <f>IF(B337=0, -5, "0")</f>
        <v>0</v>
      </c>
      <c r="D337" s="213"/>
      <c r="E337" s="124"/>
      <c r="F337" s="123"/>
      <c r="G337" s="129"/>
    </row>
    <row r="338" spans="1:7" ht="19.5" customHeight="1" x14ac:dyDescent="0.45">
      <c r="A338" s="290" t="s">
        <v>354</v>
      </c>
      <c r="B338" s="122" t="s">
        <v>30</v>
      </c>
      <c r="C338" s="142" t="str">
        <f>IF(B338=0, -2, "0")</f>
        <v>0</v>
      </c>
      <c r="D338" s="123"/>
      <c r="E338" s="180"/>
      <c r="F338" s="123"/>
      <c r="G338" s="129"/>
    </row>
    <row r="339" spans="1:7" ht="19.5" customHeight="1" x14ac:dyDescent="0.45">
      <c r="A339" s="290" t="s">
        <v>63</v>
      </c>
      <c r="B339" s="122" t="s">
        <v>30</v>
      </c>
      <c r="C339" s="142" t="str">
        <f>IF(B339=0, -2, "0")</f>
        <v>0</v>
      </c>
      <c r="D339" s="128"/>
      <c r="E339" s="180"/>
      <c r="F339" s="123"/>
      <c r="G339" s="129"/>
    </row>
    <row r="340" spans="1:7" ht="19.5" customHeight="1" x14ac:dyDescent="0.45">
      <c r="A340" s="290" t="s">
        <v>331</v>
      </c>
      <c r="B340" s="122" t="s">
        <v>30</v>
      </c>
      <c r="C340" s="142" t="str">
        <f>IF(B340=0, -2, "0")</f>
        <v>0</v>
      </c>
      <c r="D340" s="128"/>
      <c r="E340" s="180"/>
      <c r="F340" s="123"/>
      <c r="G340" s="129"/>
    </row>
    <row r="341" spans="1:7" ht="21" x14ac:dyDescent="0.4">
      <c r="A341" s="121" t="s">
        <v>402</v>
      </c>
      <c r="B341" s="122" t="s">
        <v>30</v>
      </c>
      <c r="C341" s="296"/>
      <c r="D341" s="123"/>
      <c r="E341" s="124"/>
      <c r="F341" s="123"/>
      <c r="G341" s="129"/>
    </row>
    <row r="342" spans="1:7" ht="65.25" customHeight="1" x14ac:dyDescent="0.4">
      <c r="A342" s="121" t="s">
        <v>381</v>
      </c>
      <c r="B342" s="122" t="s">
        <v>30</v>
      </c>
      <c r="C342" s="122"/>
      <c r="D342" s="124"/>
      <c r="E342" s="124"/>
      <c r="F342" s="123"/>
      <c r="G342" s="129"/>
    </row>
    <row r="343" spans="1:7" s="80" customFormat="1" ht="21" x14ac:dyDescent="0.4">
      <c r="A343" s="201" t="s">
        <v>426</v>
      </c>
      <c r="B343" s="122" t="s">
        <v>30</v>
      </c>
      <c r="C343" s="126"/>
      <c r="D343" s="177"/>
      <c r="E343" s="127"/>
      <c r="F343" s="123"/>
      <c r="G343" s="129"/>
    </row>
    <row r="344" spans="1:7" ht="21" x14ac:dyDescent="0.4">
      <c r="A344" s="130" t="s">
        <v>34</v>
      </c>
      <c r="B344" s="130"/>
      <c r="C344" s="130"/>
      <c r="D344" s="130">
        <f>SUM(B324:C343)</f>
        <v>0</v>
      </c>
      <c r="E344" s="108"/>
      <c r="F344" s="114"/>
      <c r="G344" s="114"/>
    </row>
    <row r="345" spans="1:7" ht="21" x14ac:dyDescent="0.4">
      <c r="A345" s="130" t="s">
        <v>33</v>
      </c>
      <c r="B345" s="131"/>
      <c r="C345" s="132"/>
      <c r="D345" s="133" t="e">
        <f>D344/(COUNT(B324:C343)*2)</f>
        <v>#DIV/0!</v>
      </c>
      <c r="E345" s="108"/>
      <c r="F345" s="114"/>
      <c r="G345" s="114"/>
    </row>
    <row r="346" spans="1:7" ht="21" x14ac:dyDescent="0.4">
      <c r="A346" s="155"/>
      <c r="B346" s="114"/>
      <c r="C346" s="135"/>
      <c r="D346" s="114"/>
      <c r="E346" s="108"/>
      <c r="F346" s="114"/>
      <c r="G346" s="114"/>
    </row>
    <row r="347" spans="1:7" ht="24.75" x14ac:dyDescent="0.4">
      <c r="A347" s="363" t="s">
        <v>144</v>
      </c>
      <c r="B347" s="137"/>
      <c r="C347" s="137"/>
      <c r="D347" s="137"/>
      <c r="E347" s="137"/>
      <c r="F347" s="137"/>
      <c r="G347" s="114"/>
    </row>
    <row r="348" spans="1:7" ht="21" x14ac:dyDescent="0.4">
      <c r="A348" s="138" t="s">
        <v>153</v>
      </c>
      <c r="B348" s="122" t="s">
        <v>30</v>
      </c>
      <c r="C348" s="122"/>
      <c r="D348" s="139"/>
      <c r="E348" s="124"/>
      <c r="F348" s="123"/>
      <c r="G348" s="114"/>
    </row>
    <row r="349" spans="1:7" ht="22.5" x14ac:dyDescent="0.4">
      <c r="A349" s="214" t="s">
        <v>50</v>
      </c>
      <c r="B349" s="122" t="s">
        <v>30</v>
      </c>
      <c r="C349" s="143" t="str">
        <f>IF(B349=0, -10, IF(B349=1, -5, "0"))</f>
        <v>0</v>
      </c>
      <c r="D349" s="179"/>
      <c r="E349" s="127"/>
      <c r="F349" s="123"/>
      <c r="G349" s="114"/>
    </row>
    <row r="350" spans="1:7" ht="22.5" x14ac:dyDescent="0.4">
      <c r="A350" s="214" t="s">
        <v>391</v>
      </c>
      <c r="B350" s="122" t="s">
        <v>30</v>
      </c>
      <c r="C350" s="143" t="str">
        <f>IF(B350=0, -10, "0")</f>
        <v>0</v>
      </c>
      <c r="D350" s="184"/>
      <c r="E350" s="127"/>
      <c r="F350" s="123"/>
      <c r="G350" s="129"/>
    </row>
    <row r="351" spans="1:7" ht="30" customHeight="1" x14ac:dyDescent="0.4">
      <c r="A351" s="215" t="s">
        <v>382</v>
      </c>
      <c r="B351" s="122" t="s">
        <v>30</v>
      </c>
      <c r="C351" s="174" t="str">
        <f>IF(B351=0, -5, "0")</f>
        <v>0</v>
      </c>
      <c r="D351" s="163"/>
      <c r="E351" s="124"/>
      <c r="F351" s="123"/>
      <c r="G351" s="114"/>
    </row>
    <row r="352" spans="1:7" ht="21" x14ac:dyDescent="0.4">
      <c r="A352" s="138" t="s">
        <v>185</v>
      </c>
      <c r="B352" s="122" t="s">
        <v>30</v>
      </c>
      <c r="C352" s="122"/>
      <c r="D352" s="163"/>
      <c r="E352" s="124"/>
      <c r="F352" s="123"/>
      <c r="G352" s="114"/>
    </row>
    <row r="353" spans="1:7" ht="21" x14ac:dyDescent="0.4">
      <c r="A353" s="121" t="s">
        <v>214</v>
      </c>
      <c r="B353" s="122" t="s">
        <v>30</v>
      </c>
      <c r="C353" s="126"/>
      <c r="D353" s="216"/>
      <c r="E353" s="127"/>
      <c r="F353" s="123"/>
      <c r="G353" s="114"/>
    </row>
    <row r="354" spans="1:7" ht="21" x14ac:dyDescent="0.4">
      <c r="A354" s="290" t="s">
        <v>331</v>
      </c>
      <c r="B354" s="122" t="s">
        <v>30</v>
      </c>
      <c r="C354" s="142" t="str">
        <f>IF(B354=0, -2, "0")</f>
        <v>0</v>
      </c>
      <c r="D354" s="216"/>
      <c r="E354" s="127"/>
      <c r="F354" s="123"/>
      <c r="G354" s="114"/>
    </row>
    <row r="355" spans="1:7" ht="21" x14ac:dyDescent="0.4">
      <c r="A355" s="290" t="s">
        <v>396</v>
      </c>
      <c r="B355" s="122" t="s">
        <v>30</v>
      </c>
      <c r="C355" s="142" t="str">
        <f>IF(B355=0, -2, "0")</f>
        <v>0</v>
      </c>
      <c r="D355" s="216"/>
      <c r="E355" s="127"/>
      <c r="F355" s="123"/>
      <c r="G355" s="114"/>
    </row>
    <row r="356" spans="1:7" ht="21" x14ac:dyDescent="0.4">
      <c r="A356" s="121" t="s">
        <v>121</v>
      </c>
      <c r="B356" s="122" t="s">
        <v>30</v>
      </c>
      <c r="C356" s="122"/>
      <c r="D356" s="158"/>
      <c r="E356" s="124"/>
      <c r="F356" s="123"/>
      <c r="G356" s="114"/>
    </row>
    <row r="357" spans="1:7" ht="21" x14ac:dyDescent="0.3">
      <c r="A357" s="437"/>
      <c r="B357" s="437"/>
      <c r="C357" s="437"/>
      <c r="D357" s="437"/>
      <c r="E357" s="437"/>
      <c r="F357" s="437"/>
      <c r="G357" s="437"/>
    </row>
    <row r="358" spans="1:7" ht="32.25" customHeight="1" x14ac:dyDescent="0.4">
      <c r="A358" s="463" t="s">
        <v>311</v>
      </c>
      <c r="B358" s="463"/>
      <c r="C358" s="463"/>
      <c r="D358" s="463"/>
      <c r="E358" s="463"/>
      <c r="F358" s="463"/>
      <c r="G358" s="114"/>
    </row>
    <row r="359" spans="1:7" ht="21" x14ac:dyDescent="0.4">
      <c r="A359" s="125" t="s">
        <v>329</v>
      </c>
      <c r="B359" s="122" t="s">
        <v>30</v>
      </c>
      <c r="C359" s="307"/>
      <c r="D359" s="307"/>
      <c r="E359" s="307"/>
      <c r="F359" s="123"/>
      <c r="G359" s="114"/>
    </row>
    <row r="360" spans="1:7" ht="22.5" x14ac:dyDescent="0.4">
      <c r="A360" s="182" t="s">
        <v>303</v>
      </c>
      <c r="B360" s="122" t="s">
        <v>30</v>
      </c>
      <c r="C360" s="217"/>
      <c r="D360" s="217"/>
      <c r="E360" s="217"/>
      <c r="F360" s="123"/>
      <c r="G360" s="129"/>
    </row>
    <row r="361" spans="1:7" ht="21" x14ac:dyDescent="0.4">
      <c r="A361" s="125" t="s">
        <v>376</v>
      </c>
      <c r="B361" s="122" t="s">
        <v>30</v>
      </c>
      <c r="C361" s="126"/>
      <c r="D361" s="207"/>
      <c r="E361" s="127"/>
      <c r="F361" s="123"/>
      <c r="G361" s="129"/>
    </row>
    <row r="362" spans="1:7" ht="21" x14ac:dyDescent="0.4">
      <c r="A362" s="188" t="s">
        <v>377</v>
      </c>
      <c r="B362" s="122" t="s">
        <v>30</v>
      </c>
      <c r="C362" s="126"/>
      <c r="D362" s="161"/>
      <c r="E362" s="127"/>
      <c r="F362" s="123"/>
      <c r="G362" s="129"/>
    </row>
    <row r="363" spans="1:7" ht="21" x14ac:dyDescent="0.4">
      <c r="A363" s="188" t="s">
        <v>318</v>
      </c>
      <c r="B363" s="122" t="s">
        <v>30</v>
      </c>
      <c r="C363" s="126"/>
      <c r="D363" s="161"/>
      <c r="E363" s="127"/>
      <c r="F363" s="123"/>
      <c r="G363" s="129"/>
    </row>
    <row r="364" spans="1:7" ht="21" x14ac:dyDescent="0.4">
      <c r="A364" s="188" t="s">
        <v>328</v>
      </c>
      <c r="B364" s="122" t="s">
        <v>30</v>
      </c>
      <c r="C364" s="183"/>
      <c r="D364" s="161"/>
      <c r="E364" s="127"/>
      <c r="F364" s="123"/>
      <c r="G364" s="129"/>
    </row>
    <row r="365" spans="1:7" ht="21" x14ac:dyDescent="0.4">
      <c r="A365" s="125" t="s">
        <v>415</v>
      </c>
      <c r="B365" s="122" t="s">
        <v>30</v>
      </c>
      <c r="C365" s="183"/>
      <c r="D365" s="161"/>
      <c r="E365" s="127"/>
      <c r="F365" s="123"/>
      <c r="G365" s="129"/>
    </row>
    <row r="366" spans="1:7" ht="63" x14ac:dyDescent="0.4">
      <c r="A366" s="125" t="s">
        <v>208</v>
      </c>
      <c r="B366" s="122" t="str">
        <f>IF(D366=1, 2, IF(AND(D366&lt;1,D366&gt;0), 1, IF(D366=0,"0","NA")))</f>
        <v>NA</v>
      </c>
      <c r="C366" s="166"/>
      <c r="D366" s="411" t="str">
        <f>IFERROR(E366/F366,"N.A")</f>
        <v>N.A</v>
      </c>
      <c r="E366" s="414">
        <f>COUNTIF('A2 Exploitation'!F312:F365,"ok")</f>
        <v>0</v>
      </c>
      <c r="F366" s="414">
        <f>COUNTA('A2 Exploitation'!F312:F365)</f>
        <v>0</v>
      </c>
      <c r="G366" s="114"/>
    </row>
    <row r="367" spans="1:7" ht="21" x14ac:dyDescent="0.4">
      <c r="A367" s="130" t="s">
        <v>34</v>
      </c>
      <c r="B367" s="130"/>
      <c r="C367" s="130"/>
      <c r="D367" s="130">
        <f>SUM(B348:C356,B359:C366)</f>
        <v>0</v>
      </c>
      <c r="E367" s="108"/>
      <c r="F367" s="114"/>
      <c r="G367" s="114"/>
    </row>
    <row r="368" spans="1:7" ht="21" x14ac:dyDescent="0.4">
      <c r="A368" s="130" t="s">
        <v>33</v>
      </c>
      <c r="B368" s="131"/>
      <c r="C368" s="132"/>
      <c r="D368" s="133" t="e">
        <f>D367/(COUNT(B348:C356,B359:C366)*2)</f>
        <v>#DIV/0!</v>
      </c>
      <c r="E368" s="108"/>
      <c r="F368" s="114"/>
      <c r="G368" s="114"/>
    </row>
    <row r="369" spans="1:7" ht="21" x14ac:dyDescent="0.4">
      <c r="A369" s="155"/>
      <c r="B369" s="114"/>
      <c r="C369" s="135"/>
      <c r="D369" s="114"/>
      <c r="E369" s="108"/>
      <c r="F369" s="114"/>
      <c r="G369" s="114"/>
    </row>
    <row r="370" spans="1:7" ht="22.5" x14ac:dyDescent="0.45">
      <c r="A370" s="377" t="s">
        <v>445</v>
      </c>
      <c r="B370" s="189"/>
      <c r="C370" s="190"/>
      <c r="D370" s="153">
        <f>SUM(D367,D320,D344)</f>
        <v>0</v>
      </c>
      <c r="E370" s="108"/>
      <c r="F370" s="114"/>
      <c r="G370" s="114"/>
    </row>
    <row r="371" spans="1:7" ht="22.5" x14ac:dyDescent="0.45">
      <c r="A371" s="218" t="s">
        <v>446</v>
      </c>
      <c r="B371" s="219"/>
      <c r="C371" s="220"/>
      <c r="D371" s="221" t="e">
        <f>D370/(COUNT(B324:C343,B348:C356,B312:C319,B359:C366)*2)</f>
        <v>#DIV/0!</v>
      </c>
      <c r="E371" s="108"/>
      <c r="F371" s="114"/>
      <c r="G371" s="114"/>
    </row>
    <row r="372" spans="1:7" s="260" customFormat="1" ht="22.5" x14ac:dyDescent="0.45">
      <c r="A372" s="222"/>
      <c r="B372" s="223"/>
      <c r="C372" s="223"/>
      <c r="D372" s="224"/>
      <c r="E372" s="225"/>
      <c r="F372" s="173"/>
      <c r="G372" s="173"/>
    </row>
    <row r="373" spans="1:7" s="260" customFormat="1" ht="24.75" x14ac:dyDescent="0.5">
      <c r="A373" s="364" t="s">
        <v>61</v>
      </c>
      <c r="B373" s="115"/>
      <c r="C373" s="115"/>
      <c r="D373" s="115"/>
      <c r="E373" s="115"/>
      <c r="F373" s="115"/>
      <c r="G373" s="173"/>
    </row>
    <row r="374" spans="1:7" s="260" customFormat="1" ht="21" x14ac:dyDescent="0.4">
      <c r="A374" s="156">
        <f>B11</f>
        <v>0</v>
      </c>
      <c r="B374" s="114"/>
      <c r="C374" s="135"/>
      <c r="D374" s="114"/>
      <c r="E374" s="225"/>
      <c r="F374" s="173"/>
      <c r="G374" s="173"/>
    </row>
    <row r="375" spans="1:7" s="260" customFormat="1" ht="21" x14ac:dyDescent="0.4">
      <c r="A375" s="441" t="s">
        <v>28</v>
      </c>
      <c r="B375" s="442" t="s">
        <v>29</v>
      </c>
      <c r="C375" s="442"/>
      <c r="D375" s="442" t="s">
        <v>42</v>
      </c>
      <c r="E375" s="432" t="s">
        <v>266</v>
      </c>
      <c r="F375" s="432" t="s">
        <v>302</v>
      </c>
      <c r="G375" s="173"/>
    </row>
    <row r="376" spans="1:7" s="260" customFormat="1" ht="21" x14ac:dyDescent="0.4">
      <c r="A376" s="441"/>
      <c r="B376" s="118" t="s">
        <v>32</v>
      </c>
      <c r="C376" s="118" t="s">
        <v>31</v>
      </c>
      <c r="D376" s="442"/>
      <c r="E376" s="432"/>
      <c r="F376" s="432"/>
      <c r="G376" s="173"/>
    </row>
    <row r="377" spans="1:7" s="260" customFormat="1" ht="22.5" x14ac:dyDescent="0.4">
      <c r="A377" s="360"/>
      <c r="B377" s="361"/>
      <c r="C377" s="361"/>
      <c r="D377" s="361"/>
      <c r="E377" s="362"/>
      <c r="F377" s="362"/>
      <c r="G377" s="173"/>
    </row>
    <row r="378" spans="1:7" s="260" customFormat="1" ht="35.25" customHeight="1" x14ac:dyDescent="0.4">
      <c r="A378" s="363" t="s">
        <v>62</v>
      </c>
      <c r="B378" s="137"/>
      <c r="C378" s="137"/>
      <c r="D378" s="137"/>
      <c r="E378" s="137"/>
      <c r="F378" s="137"/>
      <c r="G378" s="173"/>
    </row>
    <row r="379" spans="1:7" s="260" customFormat="1" ht="21" x14ac:dyDescent="0.4">
      <c r="A379" s="164" t="s">
        <v>116</v>
      </c>
      <c r="B379" s="122" t="s">
        <v>30</v>
      </c>
      <c r="C379" s="122"/>
      <c r="D379" s="158"/>
      <c r="E379" s="127"/>
      <c r="F379" s="123"/>
      <c r="G379" s="173"/>
    </row>
    <row r="380" spans="1:7" s="260" customFormat="1" ht="22.5" x14ac:dyDescent="0.4">
      <c r="A380" s="157" t="s">
        <v>215</v>
      </c>
      <c r="B380" s="122" t="s">
        <v>30</v>
      </c>
      <c r="C380" s="122"/>
      <c r="D380" s="191"/>
      <c r="E380" s="127"/>
      <c r="F380" s="123"/>
      <c r="G380" s="173"/>
    </row>
    <row r="381" spans="1:7" s="260" customFormat="1" ht="21" x14ac:dyDescent="0.4">
      <c r="A381" s="157" t="s">
        <v>216</v>
      </c>
      <c r="B381" s="122" t="s">
        <v>30</v>
      </c>
      <c r="C381" s="122"/>
      <c r="D381" s="123"/>
      <c r="E381" s="127"/>
      <c r="F381" s="123"/>
      <c r="G381" s="173"/>
    </row>
    <row r="382" spans="1:7" s="260" customFormat="1" ht="22.5" x14ac:dyDescent="0.4">
      <c r="A382" s="157" t="s">
        <v>332</v>
      </c>
      <c r="B382" s="122" t="s">
        <v>30</v>
      </c>
      <c r="C382" s="122"/>
      <c r="D382" s="191"/>
      <c r="E382" s="127"/>
      <c r="F382" s="123"/>
      <c r="G382" s="173"/>
    </row>
    <row r="383" spans="1:7" s="260" customFormat="1" ht="21" x14ac:dyDescent="0.4">
      <c r="A383" s="215" t="s">
        <v>126</v>
      </c>
      <c r="B383" s="122" t="s">
        <v>30</v>
      </c>
      <c r="C383" s="174" t="str">
        <f>IF(B383=0, -5, "0")</f>
        <v>0</v>
      </c>
      <c r="D383" s="127"/>
      <c r="E383" s="127"/>
      <c r="F383" s="123"/>
      <c r="G383" s="173"/>
    </row>
    <row r="384" spans="1:7" s="260" customFormat="1" ht="42" x14ac:dyDescent="0.4">
      <c r="A384" s="157" t="s">
        <v>146</v>
      </c>
      <c r="B384" s="122" t="s">
        <v>30</v>
      </c>
      <c r="C384" s="122"/>
      <c r="D384" s="127"/>
      <c r="E384" s="127"/>
      <c r="F384" s="123"/>
      <c r="G384" s="173"/>
    </row>
    <row r="385" spans="1:7" s="260" customFormat="1" ht="21" x14ac:dyDescent="0.4">
      <c r="A385" s="157" t="s">
        <v>125</v>
      </c>
      <c r="B385" s="122" t="s">
        <v>30</v>
      </c>
      <c r="C385" s="174"/>
      <c r="D385" s="127"/>
      <c r="E385" s="127"/>
      <c r="F385" s="123"/>
      <c r="G385" s="173"/>
    </row>
    <row r="386" spans="1:7" s="260" customFormat="1" ht="21" x14ac:dyDescent="0.4">
      <c r="A386" s="164" t="s">
        <v>55</v>
      </c>
      <c r="B386" s="122" t="s">
        <v>30</v>
      </c>
      <c r="C386" s="122"/>
      <c r="D386" s="127"/>
      <c r="E386" s="127"/>
      <c r="F386" s="123"/>
      <c r="G386" s="173"/>
    </row>
    <row r="387" spans="1:7" s="260" customFormat="1" ht="22.5" x14ac:dyDescent="0.45">
      <c r="A387" s="226" t="s">
        <v>50</v>
      </c>
      <c r="B387" s="122" t="s">
        <v>30</v>
      </c>
      <c r="C387" s="143" t="str">
        <f>IF(B387=0, -10, IF(B387=1, -5, "0"))</f>
        <v>0</v>
      </c>
      <c r="D387" s="123"/>
      <c r="E387" s="127"/>
      <c r="F387" s="123"/>
      <c r="G387" s="173"/>
    </row>
    <row r="388" spans="1:7" s="260" customFormat="1" ht="21" x14ac:dyDescent="0.4">
      <c r="A388" s="164" t="s">
        <v>113</v>
      </c>
      <c r="B388" s="122" t="s">
        <v>30</v>
      </c>
      <c r="C388" s="122"/>
      <c r="D388" s="123"/>
      <c r="E388" s="127"/>
      <c r="F388" s="123"/>
      <c r="G388" s="173"/>
    </row>
    <row r="389" spans="1:7" s="260" customFormat="1" ht="21" x14ac:dyDescent="0.4">
      <c r="A389" s="164" t="s">
        <v>118</v>
      </c>
      <c r="B389" s="122" t="s">
        <v>30</v>
      </c>
      <c r="C389" s="122"/>
      <c r="D389" s="227"/>
      <c r="E389" s="127"/>
      <c r="F389" s="123"/>
      <c r="G389" s="173"/>
    </row>
    <row r="390" spans="1:7" s="260" customFormat="1" ht="21" x14ac:dyDescent="0.4">
      <c r="A390" s="130" t="s">
        <v>34</v>
      </c>
      <c r="B390" s="130"/>
      <c r="C390" s="130"/>
      <c r="D390" s="130">
        <f>SUM(B379:C389)</f>
        <v>0</v>
      </c>
      <c r="E390" s="225"/>
      <c r="F390" s="173"/>
      <c r="G390" s="173"/>
    </row>
    <row r="391" spans="1:7" s="260" customFormat="1" ht="21" x14ac:dyDescent="0.4">
      <c r="A391" s="130" t="s">
        <v>33</v>
      </c>
      <c r="B391" s="131"/>
      <c r="C391" s="132"/>
      <c r="D391" s="133" t="e">
        <f>D390/(COUNT(B379:C389)*2)</f>
        <v>#DIV/0!</v>
      </c>
      <c r="E391" s="225"/>
      <c r="F391" s="173"/>
      <c r="G391" s="173"/>
    </row>
    <row r="392" spans="1:7" s="260" customFormat="1" ht="21" x14ac:dyDescent="0.4">
      <c r="A392" s="155"/>
      <c r="B392" s="114"/>
      <c r="C392" s="135"/>
      <c r="D392" s="114"/>
      <c r="E392" s="225"/>
      <c r="F392" s="173"/>
      <c r="G392" s="173"/>
    </row>
    <row r="393" spans="1:7" s="260" customFormat="1" ht="24.75" x14ac:dyDescent="0.4">
      <c r="A393" s="363" t="s">
        <v>359</v>
      </c>
      <c r="B393" s="137"/>
      <c r="C393" s="137"/>
      <c r="D393" s="137"/>
      <c r="E393" s="137"/>
      <c r="F393" s="137"/>
      <c r="G393" s="173"/>
    </row>
    <row r="394" spans="1:7" s="260" customFormat="1" ht="21.75" customHeight="1" x14ac:dyDescent="0.4">
      <c r="A394" s="179" t="s">
        <v>368</v>
      </c>
      <c r="B394" s="122" t="s">
        <v>30</v>
      </c>
      <c r="C394" s="126"/>
      <c r="D394" s="225"/>
      <c r="E394" s="127"/>
      <c r="F394" s="123"/>
      <c r="G394" s="173"/>
    </row>
    <row r="395" spans="1:7" s="260" customFormat="1" ht="21" x14ac:dyDescent="0.4">
      <c r="A395" s="138" t="s">
        <v>154</v>
      </c>
      <c r="B395" s="122" t="s">
        <v>30</v>
      </c>
      <c r="C395" s="122"/>
      <c r="D395" s="193"/>
      <c r="E395" s="127"/>
      <c r="F395" s="123"/>
      <c r="G395" s="173"/>
    </row>
    <row r="396" spans="1:7" s="260" customFormat="1" ht="22.5" x14ac:dyDescent="0.4">
      <c r="A396" s="214" t="s">
        <v>325</v>
      </c>
      <c r="B396" s="122" t="s">
        <v>30</v>
      </c>
      <c r="C396" s="143" t="str">
        <f>IF(B396=0, -10, "0")</f>
        <v>0</v>
      </c>
      <c r="D396" s="228"/>
      <c r="E396" s="127"/>
      <c r="F396" s="123"/>
      <c r="G396" s="173"/>
    </row>
    <row r="397" spans="1:7" s="260" customFormat="1" ht="21" x14ac:dyDescent="0.4">
      <c r="A397" s="121" t="s">
        <v>224</v>
      </c>
      <c r="B397" s="122" t="s">
        <v>30</v>
      </c>
      <c r="C397" s="122"/>
      <c r="D397" s="229"/>
      <c r="E397" s="127"/>
      <c r="F397" s="123"/>
      <c r="G397" s="173"/>
    </row>
    <row r="398" spans="1:7" s="260" customFormat="1" ht="21" x14ac:dyDescent="0.4">
      <c r="A398" s="121" t="s">
        <v>117</v>
      </c>
      <c r="B398" s="122" t="s">
        <v>30</v>
      </c>
      <c r="C398" s="122"/>
      <c r="D398" s="193"/>
      <c r="E398" s="127"/>
      <c r="F398" s="123"/>
      <c r="G398" s="173"/>
    </row>
    <row r="399" spans="1:7" s="260" customFormat="1" ht="22.5" x14ac:dyDescent="0.45">
      <c r="A399" s="226" t="s">
        <v>7</v>
      </c>
      <c r="B399" s="122" t="s">
        <v>30</v>
      </c>
      <c r="C399" s="143" t="str">
        <f>IF(B399=0, -10, IF(B399=1, -5, "0"))</f>
        <v>0</v>
      </c>
      <c r="D399" s="193"/>
      <c r="E399" s="127"/>
      <c r="F399" s="123"/>
      <c r="G399" s="173"/>
    </row>
    <row r="400" spans="1:7" s="260" customFormat="1" ht="22.5" x14ac:dyDescent="0.4">
      <c r="A400" s="214" t="s">
        <v>391</v>
      </c>
      <c r="B400" s="122" t="s">
        <v>30</v>
      </c>
      <c r="C400" s="143" t="str">
        <f>IF(B400=0, -10, "0")</f>
        <v>0</v>
      </c>
      <c r="D400" s="184"/>
      <c r="E400" s="127"/>
      <c r="F400" s="123"/>
      <c r="G400" s="129"/>
    </row>
    <row r="401" spans="1:7" s="260" customFormat="1" ht="21" x14ac:dyDescent="0.4">
      <c r="A401" s="138" t="s">
        <v>186</v>
      </c>
      <c r="B401" s="122" t="s">
        <v>30</v>
      </c>
      <c r="C401" s="122"/>
      <c r="D401" s="193"/>
      <c r="E401" s="127"/>
      <c r="F401" s="123"/>
      <c r="G401" s="173"/>
    </row>
    <row r="402" spans="1:7" s="260" customFormat="1" ht="67.5" x14ac:dyDescent="0.4">
      <c r="A402" s="230" t="s">
        <v>316</v>
      </c>
      <c r="B402" s="122" t="s">
        <v>30</v>
      </c>
      <c r="C402" s="143" t="str">
        <f>IF(B402=0, -10, "0")</f>
        <v>0</v>
      </c>
      <c r="D402" s="193"/>
      <c r="E402" s="128"/>
      <c r="F402" s="123"/>
      <c r="G402" s="173"/>
    </row>
    <row r="403" spans="1:7" s="260" customFormat="1" ht="21" x14ac:dyDescent="0.4">
      <c r="A403" s="121" t="s">
        <v>217</v>
      </c>
      <c r="B403" s="122" t="s">
        <v>30</v>
      </c>
      <c r="C403" s="122"/>
      <c r="D403" s="193"/>
      <c r="E403" s="127"/>
      <c r="F403" s="123"/>
      <c r="G403" s="173"/>
    </row>
    <row r="404" spans="1:7" s="260" customFormat="1" ht="21" x14ac:dyDescent="0.4">
      <c r="A404" s="121" t="s">
        <v>142</v>
      </c>
      <c r="B404" s="122" t="s">
        <v>30</v>
      </c>
      <c r="C404" s="122"/>
      <c r="D404" s="193"/>
      <c r="E404" s="128"/>
      <c r="F404" s="123"/>
      <c r="G404" s="173"/>
    </row>
    <row r="405" spans="1:7" s="260" customFormat="1" ht="21" x14ac:dyDescent="0.4">
      <c r="A405" s="121" t="s">
        <v>310</v>
      </c>
      <c r="B405" s="122" t="s">
        <v>30</v>
      </c>
      <c r="C405" s="231"/>
      <c r="D405" s="196"/>
      <c r="E405" s="128"/>
      <c r="F405" s="123"/>
      <c r="G405" s="129"/>
    </row>
    <row r="406" spans="1:7" s="260" customFormat="1" ht="21" x14ac:dyDescent="0.4">
      <c r="A406" s="121" t="s">
        <v>416</v>
      </c>
      <c r="B406" s="122" t="s">
        <v>30</v>
      </c>
      <c r="C406" s="126"/>
      <c r="D406" s="229"/>
      <c r="E406" s="127"/>
      <c r="F406" s="123"/>
      <c r="G406" s="173"/>
    </row>
    <row r="407" spans="1:7" s="260" customFormat="1" ht="21" x14ac:dyDescent="0.4">
      <c r="A407" s="168" t="s">
        <v>133</v>
      </c>
      <c r="B407" s="122" t="s">
        <v>30</v>
      </c>
      <c r="C407" s="174" t="str">
        <f>IF(B407=0, -5, "0")</f>
        <v>0</v>
      </c>
      <c r="D407" s="229"/>
      <c r="E407" s="127"/>
      <c r="F407" s="123"/>
      <c r="G407" s="173"/>
    </row>
    <row r="408" spans="1:7" s="260" customFormat="1" ht="18" customHeight="1" x14ac:dyDescent="0.45">
      <c r="A408" s="290" t="s">
        <v>354</v>
      </c>
      <c r="B408" s="122" t="s">
        <v>30</v>
      </c>
      <c r="C408" s="142" t="str">
        <f>IF(B408=0, -2, "0")</f>
        <v>0</v>
      </c>
      <c r="D408" s="229"/>
      <c r="E408" s="180"/>
      <c r="F408" s="123"/>
      <c r="G408" s="173"/>
    </row>
    <row r="409" spans="1:7" s="260" customFormat="1" ht="18" customHeight="1" x14ac:dyDescent="0.45">
      <c r="A409" s="290" t="s">
        <v>63</v>
      </c>
      <c r="B409" s="122" t="s">
        <v>30</v>
      </c>
      <c r="C409" s="142" t="str">
        <f>IF(B409=0, -2, "0")</f>
        <v>0</v>
      </c>
      <c r="D409" s="229"/>
      <c r="E409" s="180"/>
      <c r="F409" s="123"/>
      <c r="G409" s="173"/>
    </row>
    <row r="410" spans="1:7" s="260" customFormat="1" ht="18" customHeight="1" x14ac:dyDescent="0.45">
      <c r="A410" s="290" t="s">
        <v>331</v>
      </c>
      <c r="B410" s="122" t="s">
        <v>30</v>
      </c>
      <c r="C410" s="142" t="str">
        <f>IF(B410=0, -2, "0")</f>
        <v>0</v>
      </c>
      <c r="D410" s="229"/>
      <c r="E410" s="180"/>
      <c r="F410" s="123"/>
      <c r="G410" s="173"/>
    </row>
    <row r="411" spans="1:7" s="260" customFormat="1" ht="21" x14ac:dyDescent="0.4">
      <c r="A411" s="121" t="s">
        <v>402</v>
      </c>
      <c r="B411" s="122" t="s">
        <v>30</v>
      </c>
      <c r="C411" s="296"/>
      <c r="D411" s="229"/>
      <c r="E411" s="127"/>
      <c r="F411" s="123"/>
      <c r="G411" s="173"/>
    </row>
    <row r="412" spans="1:7" s="260" customFormat="1" ht="42" x14ac:dyDescent="0.4">
      <c r="A412" s="121" t="s">
        <v>150</v>
      </c>
      <c r="B412" s="122" t="s">
        <v>30</v>
      </c>
      <c r="C412" s="126"/>
      <c r="D412" s="229"/>
      <c r="E412" s="127"/>
      <c r="F412" s="123"/>
      <c r="G412" s="173"/>
    </row>
    <row r="413" spans="1:7" s="260" customFormat="1" ht="21" x14ac:dyDescent="0.4">
      <c r="A413" s="125" t="s">
        <v>360</v>
      </c>
      <c r="B413" s="122" t="s">
        <v>30</v>
      </c>
      <c r="C413" s="126"/>
      <c r="D413" s="232"/>
      <c r="E413" s="127"/>
      <c r="F413" s="123"/>
      <c r="G413" s="173"/>
    </row>
    <row r="414" spans="1:7" s="260" customFormat="1" ht="21" x14ac:dyDescent="0.4">
      <c r="A414" s="201" t="s">
        <v>426</v>
      </c>
      <c r="B414" s="122" t="s">
        <v>30</v>
      </c>
      <c r="C414" s="126"/>
      <c r="D414" s="201"/>
      <c r="E414" s="127"/>
      <c r="F414" s="123"/>
      <c r="G414" s="173"/>
    </row>
    <row r="415" spans="1:7" s="260" customFormat="1" ht="21" x14ac:dyDescent="0.4">
      <c r="A415" s="459"/>
      <c r="B415" s="460"/>
      <c r="C415" s="460"/>
      <c r="D415" s="460"/>
      <c r="E415" s="460"/>
      <c r="F415" s="460"/>
      <c r="G415" s="460"/>
    </row>
    <row r="416" spans="1:7" s="260" customFormat="1" ht="24.75" x14ac:dyDescent="0.4">
      <c r="A416" s="428" t="s">
        <v>320</v>
      </c>
      <c r="B416" s="428"/>
      <c r="C416" s="428"/>
      <c r="D416" s="428"/>
      <c r="E416" s="428"/>
      <c r="F416" s="428"/>
      <c r="G416" s="173"/>
    </row>
    <row r="417" spans="1:7" s="260" customFormat="1" ht="22.5" x14ac:dyDescent="0.4">
      <c r="A417" s="121" t="s">
        <v>329</v>
      </c>
      <c r="B417" s="122" t="s">
        <v>30</v>
      </c>
      <c r="C417" s="335"/>
      <c r="D417" s="335"/>
      <c r="E417" s="335"/>
      <c r="F417" s="123"/>
      <c r="G417" s="173"/>
    </row>
    <row r="418" spans="1:7" s="260" customFormat="1" ht="21" x14ac:dyDescent="0.4">
      <c r="A418" s="185" t="s">
        <v>303</v>
      </c>
      <c r="B418" s="122" t="s">
        <v>30</v>
      </c>
      <c r="C418" s="346"/>
      <c r="D418" s="196"/>
      <c r="E418" s="327"/>
      <c r="F418" s="123"/>
      <c r="G418" s="173"/>
    </row>
    <row r="419" spans="1:7" s="260" customFormat="1" ht="21" x14ac:dyDescent="0.4">
      <c r="A419" s="125" t="s">
        <v>376</v>
      </c>
      <c r="B419" s="122" t="s">
        <v>30</v>
      </c>
      <c r="C419" s="126"/>
      <c r="D419" s="229"/>
      <c r="E419" s="127"/>
      <c r="F419" s="123"/>
      <c r="G419" s="173"/>
    </row>
    <row r="420" spans="1:7" s="260" customFormat="1" ht="21" x14ac:dyDescent="0.4">
      <c r="A420" s="188" t="s">
        <v>377</v>
      </c>
      <c r="B420" s="122" t="s">
        <v>30</v>
      </c>
      <c r="C420" s="126"/>
      <c r="D420" s="229"/>
      <c r="E420" s="127"/>
      <c r="F420" s="123"/>
      <c r="G420" s="173"/>
    </row>
    <row r="421" spans="1:7" s="260" customFormat="1" ht="21" x14ac:dyDescent="0.4">
      <c r="A421" s="334" t="s">
        <v>415</v>
      </c>
      <c r="B421" s="122" t="s">
        <v>30</v>
      </c>
      <c r="C421" s="126"/>
      <c r="D421" s="229"/>
      <c r="E421" s="127"/>
      <c r="F421" s="123"/>
      <c r="G421" s="173"/>
    </row>
    <row r="422" spans="1:7" s="260" customFormat="1" ht="21" x14ac:dyDescent="0.4">
      <c r="A422" s="188" t="s">
        <v>318</v>
      </c>
      <c r="B422" s="122" t="s">
        <v>30</v>
      </c>
      <c r="C422" s="126"/>
      <c r="D422" s="229"/>
      <c r="E422" s="127"/>
      <c r="F422" s="123"/>
      <c r="G422" s="173"/>
    </row>
    <row r="423" spans="1:7" s="260" customFormat="1" ht="21" x14ac:dyDescent="0.4">
      <c r="A423" s="188" t="s">
        <v>328</v>
      </c>
      <c r="B423" s="122" t="s">
        <v>30</v>
      </c>
      <c r="C423" s="126"/>
      <c r="D423" s="229"/>
      <c r="E423" s="127"/>
      <c r="F423" s="123"/>
      <c r="G423" s="173"/>
    </row>
    <row r="424" spans="1:7" s="260" customFormat="1" ht="86.25" customHeight="1" x14ac:dyDescent="0.4">
      <c r="A424" s="233" t="s">
        <v>447</v>
      </c>
      <c r="B424" s="122" t="str">
        <f>IF(D424=1, 2, IF(AND(D424&lt;1,D424&gt;0), 1, IF(D424=0,"0","NA")))</f>
        <v>NA</v>
      </c>
      <c r="C424" s="122"/>
      <c r="D424" s="411" t="str">
        <f>IFERROR(E424/F424,"N.A")</f>
        <v>N.A</v>
      </c>
      <c r="E424" s="414">
        <f>COUNTIF('A2 Exploitation'!F379:F423,"ok")</f>
        <v>0</v>
      </c>
      <c r="F424" s="414">
        <f>COUNTA('A2 Exploitation'!F379:F423)</f>
        <v>0</v>
      </c>
      <c r="G424" s="173"/>
    </row>
    <row r="425" spans="1:7" s="260" customFormat="1" ht="21" x14ac:dyDescent="0.4">
      <c r="A425" s="130" t="s">
        <v>34</v>
      </c>
      <c r="B425" s="130"/>
      <c r="C425" s="130"/>
      <c r="D425" s="130">
        <f>SUM(B394:C414,B417:C424)</f>
        <v>0</v>
      </c>
      <c r="E425" s="225"/>
      <c r="F425" s="173"/>
      <c r="G425" s="173"/>
    </row>
    <row r="426" spans="1:7" s="260" customFormat="1" ht="21" x14ac:dyDescent="0.4">
      <c r="A426" s="130" t="s">
        <v>33</v>
      </c>
      <c r="B426" s="131"/>
      <c r="C426" s="132"/>
      <c r="D426" s="133" t="e">
        <f>D425/(COUNT(B394:C414,B417:C424)*2)</f>
        <v>#DIV/0!</v>
      </c>
      <c r="E426" s="225"/>
      <c r="F426" s="173"/>
      <c r="G426" s="173"/>
    </row>
    <row r="427" spans="1:7" s="260" customFormat="1" ht="21" x14ac:dyDescent="0.4">
      <c r="A427" s="155"/>
      <c r="B427" s="114"/>
      <c r="C427" s="135"/>
      <c r="D427" s="114"/>
      <c r="E427" s="225"/>
      <c r="F427" s="173"/>
      <c r="G427" s="173"/>
    </row>
    <row r="428" spans="1:7" s="260" customFormat="1" ht="22.5" x14ac:dyDescent="0.45">
      <c r="A428" s="377" t="s">
        <v>448</v>
      </c>
      <c r="B428" s="189"/>
      <c r="C428" s="190"/>
      <c r="D428" s="153">
        <f>SUM(D425,D390)</f>
        <v>0</v>
      </c>
      <c r="E428" s="225"/>
      <c r="F428" s="173"/>
      <c r="G428" s="173"/>
    </row>
    <row r="429" spans="1:7" s="260" customFormat="1" ht="22.5" x14ac:dyDescent="0.45">
      <c r="A429" s="377" t="s">
        <v>449</v>
      </c>
      <c r="B429" s="189"/>
      <c r="C429" s="190"/>
      <c r="D429" s="154" t="e">
        <f>D428/(COUNT(B379:C389,B394:C414,B417:C424)*2)</f>
        <v>#DIV/0!</v>
      </c>
      <c r="E429" s="225"/>
      <c r="F429" s="173"/>
      <c r="G429" s="173"/>
    </row>
    <row r="430" spans="1:7" s="260" customFormat="1" ht="22.5" x14ac:dyDescent="0.45">
      <c r="A430" s="222"/>
      <c r="B430" s="223"/>
      <c r="C430" s="223"/>
      <c r="D430" s="224"/>
      <c r="E430" s="225"/>
      <c r="F430" s="173"/>
      <c r="G430" s="173"/>
    </row>
    <row r="431" spans="1:7" ht="24.75" x14ac:dyDescent="0.5">
      <c r="A431" s="364" t="s">
        <v>450</v>
      </c>
      <c r="B431" s="115"/>
      <c r="C431" s="115"/>
      <c r="D431" s="115"/>
      <c r="E431" s="115"/>
      <c r="F431" s="115"/>
      <c r="G431" s="114"/>
    </row>
    <row r="432" spans="1:7" ht="21" x14ac:dyDescent="0.4">
      <c r="A432" s="234">
        <f>B11</f>
        <v>0</v>
      </c>
      <c r="B432" s="114"/>
      <c r="C432" s="135"/>
      <c r="D432" s="129"/>
      <c r="E432" s="108"/>
      <c r="F432" s="114"/>
      <c r="G432" s="114"/>
    </row>
    <row r="433" spans="1:7" ht="21" x14ac:dyDescent="0.4">
      <c r="A433" s="441" t="s">
        <v>28</v>
      </c>
      <c r="B433" s="442" t="s">
        <v>29</v>
      </c>
      <c r="C433" s="442"/>
      <c r="D433" s="442" t="s">
        <v>42</v>
      </c>
      <c r="E433" s="432" t="s">
        <v>266</v>
      </c>
      <c r="F433" s="432" t="s">
        <v>302</v>
      </c>
      <c r="G433" s="129"/>
    </row>
    <row r="434" spans="1:7" ht="21" x14ac:dyDescent="0.4">
      <c r="A434" s="441"/>
      <c r="B434" s="118" t="s">
        <v>32</v>
      </c>
      <c r="C434" s="118" t="s">
        <v>31</v>
      </c>
      <c r="D434" s="442"/>
      <c r="E434" s="432"/>
      <c r="F434" s="432"/>
      <c r="G434" s="129"/>
    </row>
    <row r="435" spans="1:7" s="80" customFormat="1" ht="22.5" x14ac:dyDescent="0.4">
      <c r="A435" s="360"/>
      <c r="B435" s="361"/>
      <c r="C435" s="361"/>
      <c r="D435" s="361"/>
      <c r="E435" s="362"/>
      <c r="F435" s="362"/>
      <c r="G435" s="129"/>
    </row>
    <row r="436" spans="1:7" ht="24.75" x14ac:dyDescent="0.4">
      <c r="A436" s="363" t="s">
        <v>17</v>
      </c>
      <c r="B436" s="137"/>
      <c r="C436" s="137"/>
      <c r="D436" s="137"/>
      <c r="E436" s="137"/>
      <c r="F436" s="137"/>
      <c r="G436" s="129"/>
    </row>
    <row r="437" spans="1:7" ht="21" x14ac:dyDescent="0.4">
      <c r="A437" s="235" t="s">
        <v>6</v>
      </c>
      <c r="B437" s="122" t="s">
        <v>30</v>
      </c>
      <c r="C437" s="122"/>
      <c r="D437" s="123"/>
      <c r="E437" s="124"/>
      <c r="F437" s="123"/>
      <c r="G437" s="129"/>
    </row>
    <row r="438" spans="1:7" ht="21" x14ac:dyDescent="0.4">
      <c r="A438" s="236" t="s">
        <v>213</v>
      </c>
      <c r="B438" s="122" t="s">
        <v>30</v>
      </c>
      <c r="C438" s="122"/>
      <c r="D438" s="123"/>
      <c r="E438" s="124"/>
      <c r="F438" s="123"/>
      <c r="G438" s="129"/>
    </row>
    <row r="439" spans="1:7" ht="22.5" x14ac:dyDescent="0.4">
      <c r="A439" s="237" t="s">
        <v>18</v>
      </c>
      <c r="B439" s="122" t="s">
        <v>30</v>
      </c>
      <c r="C439" s="122"/>
      <c r="D439" s="191"/>
      <c r="E439" s="124"/>
      <c r="F439" s="123"/>
      <c r="G439" s="129"/>
    </row>
    <row r="440" spans="1:7" ht="18.75" customHeight="1" x14ac:dyDescent="0.4">
      <c r="A440" s="235" t="s">
        <v>35</v>
      </c>
      <c r="B440" s="122" t="s">
        <v>30</v>
      </c>
      <c r="C440" s="122"/>
      <c r="D440" s="123"/>
      <c r="E440" s="124"/>
      <c r="F440" s="123"/>
      <c r="G440" s="129"/>
    </row>
    <row r="441" spans="1:7" ht="21" x14ac:dyDescent="0.4">
      <c r="A441" s="235" t="s">
        <v>305</v>
      </c>
      <c r="B441" s="122" t="s">
        <v>30</v>
      </c>
      <c r="C441" s="122"/>
      <c r="D441" s="128"/>
      <c r="E441" s="124"/>
      <c r="F441" s="123"/>
      <c r="G441" s="129"/>
    </row>
    <row r="442" spans="1:7" ht="21" x14ac:dyDescent="0.4">
      <c r="A442" s="237" t="s">
        <v>44</v>
      </c>
      <c r="B442" s="122" t="s">
        <v>30</v>
      </c>
      <c r="C442" s="122"/>
      <c r="D442" s="158"/>
      <c r="E442" s="124"/>
      <c r="F442" s="123"/>
      <c r="G442" s="114"/>
    </row>
    <row r="443" spans="1:7" ht="22.5" x14ac:dyDescent="0.45">
      <c r="A443" s="226" t="s">
        <v>48</v>
      </c>
      <c r="B443" s="122" t="s">
        <v>30</v>
      </c>
      <c r="C443" s="143" t="str">
        <f>IF(B443=0, -10, IF(B443=1, -5, "0"))</f>
        <v>0</v>
      </c>
      <c r="D443" s="123"/>
      <c r="E443" s="124"/>
      <c r="F443" s="123"/>
      <c r="G443" s="129"/>
    </row>
    <row r="444" spans="1:7" ht="21" x14ac:dyDescent="0.4">
      <c r="A444" s="235" t="s">
        <v>113</v>
      </c>
      <c r="B444" s="122" t="s">
        <v>30</v>
      </c>
      <c r="C444" s="122"/>
      <c r="D444" s="123"/>
      <c r="E444" s="124"/>
      <c r="F444" s="123"/>
      <c r="G444" s="114"/>
    </row>
    <row r="445" spans="1:7" ht="21" x14ac:dyDescent="0.4">
      <c r="A445" s="130" t="s">
        <v>34</v>
      </c>
      <c r="B445" s="130"/>
      <c r="C445" s="130"/>
      <c r="D445" s="130">
        <f>SUM(B437:C444)</f>
        <v>0</v>
      </c>
      <c r="E445" s="108"/>
      <c r="F445" s="114"/>
      <c r="G445" s="114"/>
    </row>
    <row r="446" spans="1:7" ht="21" x14ac:dyDescent="0.4">
      <c r="A446" s="130" t="s">
        <v>33</v>
      </c>
      <c r="B446" s="131"/>
      <c r="C446" s="132"/>
      <c r="D446" s="133" t="e">
        <f>D445/(COUNT(B437:C444)*2)</f>
        <v>#DIV/0!</v>
      </c>
      <c r="E446" s="108"/>
      <c r="F446" s="114"/>
      <c r="G446" s="114"/>
    </row>
    <row r="447" spans="1:7" ht="21" x14ac:dyDescent="0.4">
      <c r="A447" s="238"/>
      <c r="B447" s="114"/>
      <c r="C447" s="135"/>
      <c r="D447" s="114"/>
      <c r="E447" s="108"/>
      <c r="F447" s="114"/>
      <c r="G447" s="114"/>
    </row>
    <row r="448" spans="1:7" ht="24.75" x14ac:dyDescent="0.4">
      <c r="A448" s="363" t="s">
        <v>94</v>
      </c>
      <c r="B448" s="137"/>
      <c r="C448" s="137"/>
      <c r="D448" s="137"/>
      <c r="E448" s="137"/>
      <c r="F448" s="137"/>
      <c r="G448" s="114"/>
    </row>
    <row r="449" spans="1:7" ht="21" x14ac:dyDescent="0.4">
      <c r="A449" s="121" t="s">
        <v>218</v>
      </c>
      <c r="B449" s="122" t="s">
        <v>30</v>
      </c>
      <c r="C449" s="126"/>
      <c r="D449" s="128"/>
      <c r="E449" s="127"/>
      <c r="F449" s="123"/>
      <c r="G449" s="114"/>
    </row>
    <row r="450" spans="1:7" ht="21" x14ac:dyDescent="0.4">
      <c r="A450" s="121" t="s">
        <v>274</v>
      </c>
      <c r="B450" s="122" t="s">
        <v>30</v>
      </c>
      <c r="C450" s="122"/>
      <c r="D450" s="123"/>
      <c r="E450" s="124"/>
      <c r="F450" s="123"/>
      <c r="G450" s="114"/>
    </row>
    <row r="451" spans="1:7" ht="21" x14ac:dyDescent="0.4">
      <c r="A451" s="138" t="s">
        <v>5</v>
      </c>
      <c r="B451" s="122" t="s">
        <v>30</v>
      </c>
      <c r="C451" s="122"/>
      <c r="D451" s="163"/>
      <c r="E451" s="124"/>
      <c r="F451" s="123"/>
      <c r="G451" s="114"/>
    </row>
    <row r="452" spans="1:7" ht="22.5" x14ac:dyDescent="0.45">
      <c r="A452" s="215" t="s">
        <v>361</v>
      </c>
      <c r="B452" s="122" t="s">
        <v>30</v>
      </c>
      <c r="C452" s="174" t="str">
        <f>IF(B452=0, -5, "0")</f>
        <v>0</v>
      </c>
      <c r="D452" s="239"/>
      <c r="E452" s="124"/>
      <c r="F452" s="123"/>
      <c r="G452" s="114"/>
    </row>
    <row r="453" spans="1:7" ht="22.5" x14ac:dyDescent="0.45">
      <c r="A453" s="215" t="s">
        <v>362</v>
      </c>
      <c r="B453" s="122" t="s">
        <v>30</v>
      </c>
      <c r="C453" s="169" t="str">
        <f>IF(B453=0, -5, "0")</f>
        <v>0</v>
      </c>
      <c r="D453" s="239"/>
      <c r="E453" s="124"/>
      <c r="F453" s="123"/>
      <c r="G453" s="114"/>
    </row>
    <row r="454" spans="1:7" ht="21" x14ac:dyDescent="0.4">
      <c r="A454" s="121" t="s">
        <v>85</v>
      </c>
      <c r="B454" s="122" t="s">
        <v>30</v>
      </c>
      <c r="C454" s="126"/>
      <c r="D454" s="158"/>
      <c r="E454" s="123"/>
      <c r="F454" s="123"/>
      <c r="G454" s="114"/>
    </row>
    <row r="455" spans="1:7" ht="22.5" x14ac:dyDescent="0.45">
      <c r="A455" s="226" t="s">
        <v>48</v>
      </c>
      <c r="B455" s="122" t="s">
        <v>30</v>
      </c>
      <c r="C455" s="143" t="str">
        <f>IF(B455=0, -10, IF(B455=1, -5, "0"))</f>
        <v>0</v>
      </c>
      <c r="D455" s="163"/>
      <c r="E455" s="123"/>
      <c r="F455" s="123"/>
      <c r="G455" s="114"/>
    </row>
    <row r="456" spans="1:7" ht="22.5" x14ac:dyDescent="0.45">
      <c r="A456" s="138" t="s">
        <v>187</v>
      </c>
      <c r="B456" s="122" t="s">
        <v>30</v>
      </c>
      <c r="C456" s="122"/>
      <c r="D456" s="239"/>
      <c r="E456" s="124"/>
      <c r="F456" s="123"/>
      <c r="G456" s="114"/>
    </row>
    <row r="457" spans="1:7" ht="42" x14ac:dyDescent="0.45">
      <c r="A457" s="290" t="s">
        <v>354</v>
      </c>
      <c r="B457" s="122" t="s">
        <v>30</v>
      </c>
      <c r="C457" s="142" t="str">
        <f>IF(B457=0, -2, "0")</f>
        <v>0</v>
      </c>
      <c r="D457" s="300"/>
      <c r="E457" s="124"/>
      <c r="F457" s="123"/>
      <c r="G457" s="114"/>
    </row>
    <row r="458" spans="1:7" ht="22.5" x14ac:dyDescent="0.45">
      <c r="A458" s="290" t="s">
        <v>63</v>
      </c>
      <c r="B458" s="122" t="s">
        <v>30</v>
      </c>
      <c r="C458" s="142" t="str">
        <f>IF(B458=0, -2, "0")</f>
        <v>0</v>
      </c>
      <c r="D458" s="300"/>
      <c r="E458" s="124"/>
      <c r="F458" s="123"/>
      <c r="G458" s="114"/>
    </row>
    <row r="459" spans="1:7" ht="21" x14ac:dyDescent="0.4">
      <c r="A459" s="290" t="s">
        <v>331</v>
      </c>
      <c r="B459" s="122" t="s">
        <v>30</v>
      </c>
      <c r="C459" s="142" t="str">
        <f>IF(B459=0, -2, "0")</f>
        <v>0</v>
      </c>
      <c r="D459" s="123"/>
      <c r="E459" s="124"/>
      <c r="F459" s="123"/>
      <c r="G459" s="114"/>
    </row>
    <row r="460" spans="1:7" ht="42" x14ac:dyDescent="0.4">
      <c r="A460" s="121" t="s">
        <v>150</v>
      </c>
      <c r="B460" s="122" t="s">
        <v>30</v>
      </c>
      <c r="C460" s="122"/>
      <c r="D460" s="123"/>
      <c r="E460" s="124"/>
      <c r="F460" s="123"/>
      <c r="G460" s="114"/>
    </row>
    <row r="461" spans="1:7" ht="21" x14ac:dyDescent="0.4">
      <c r="A461" s="201" t="s">
        <v>417</v>
      </c>
      <c r="B461" s="122" t="s">
        <v>30</v>
      </c>
      <c r="C461" s="122"/>
      <c r="D461" s="201"/>
      <c r="E461" s="124"/>
      <c r="F461" s="123"/>
      <c r="G461" s="114"/>
    </row>
    <row r="462" spans="1:7" ht="67.5" x14ac:dyDescent="0.4">
      <c r="A462" s="240" t="s">
        <v>316</v>
      </c>
      <c r="B462" s="122" t="s">
        <v>30</v>
      </c>
      <c r="C462" s="143" t="str">
        <f>IF(B462=0, -10, "0")</f>
        <v>0</v>
      </c>
      <c r="D462" s="123"/>
      <c r="E462" s="124"/>
      <c r="F462" s="123"/>
      <c r="G462" s="114"/>
    </row>
    <row r="463" spans="1:7" s="80" customFormat="1" ht="22.5" x14ac:dyDescent="0.4">
      <c r="A463" s="342"/>
      <c r="B463" s="340"/>
      <c r="C463" s="343"/>
      <c r="D463" s="344"/>
      <c r="E463" s="345"/>
      <c r="F463" s="344"/>
      <c r="G463" s="129"/>
    </row>
    <row r="464" spans="1:7" ht="24.75" x14ac:dyDescent="0.4">
      <c r="A464" s="428" t="s">
        <v>311</v>
      </c>
      <c r="B464" s="428"/>
      <c r="C464" s="428"/>
      <c r="D464" s="428"/>
      <c r="E464" s="428"/>
      <c r="F464" s="428"/>
      <c r="G464" s="114"/>
    </row>
    <row r="465" spans="1:7" ht="22.5" x14ac:dyDescent="0.4">
      <c r="A465" s="121" t="s">
        <v>329</v>
      </c>
      <c r="B465" s="122" t="s">
        <v>30</v>
      </c>
      <c r="C465" s="217"/>
      <c r="D465" s="241"/>
      <c r="E465" s="241"/>
      <c r="F465" s="123"/>
      <c r="G465" s="114"/>
    </row>
    <row r="466" spans="1:7" s="80" customFormat="1" ht="22.5" x14ac:dyDescent="0.4">
      <c r="A466" s="125" t="s">
        <v>303</v>
      </c>
      <c r="B466" s="122" t="s">
        <v>30</v>
      </c>
      <c r="C466" s="217"/>
      <c r="D466" s="241"/>
      <c r="E466" s="241"/>
      <c r="F466" s="123"/>
      <c r="G466" s="129"/>
    </row>
    <row r="467" spans="1:7" s="80" customFormat="1" ht="21" x14ac:dyDescent="0.4">
      <c r="A467" s="188" t="s">
        <v>377</v>
      </c>
      <c r="B467" s="122" t="s">
        <v>30</v>
      </c>
      <c r="C467" s="174"/>
      <c r="D467" s="176"/>
      <c r="E467" s="127"/>
      <c r="F467" s="123"/>
      <c r="G467" s="129"/>
    </row>
    <row r="468" spans="1:7" s="80" customFormat="1" ht="21" x14ac:dyDescent="0.4">
      <c r="A468" s="188" t="s">
        <v>318</v>
      </c>
      <c r="B468" s="122" t="s">
        <v>30</v>
      </c>
      <c r="C468" s="126"/>
      <c r="D468" s="128"/>
      <c r="E468" s="127"/>
      <c r="F468" s="123"/>
      <c r="G468" s="129"/>
    </row>
    <row r="469" spans="1:7" s="80" customFormat="1" ht="21" x14ac:dyDescent="0.4">
      <c r="A469" s="188" t="s">
        <v>328</v>
      </c>
      <c r="B469" s="122" t="s">
        <v>30</v>
      </c>
      <c r="C469" s="126"/>
      <c r="D469" s="128"/>
      <c r="E469" s="127"/>
      <c r="F469" s="123"/>
      <c r="G469" s="129"/>
    </row>
    <row r="470" spans="1:7" s="80" customFormat="1" ht="21" x14ac:dyDescent="0.4">
      <c r="A470" s="125" t="s">
        <v>406</v>
      </c>
      <c r="B470" s="122" t="s">
        <v>30</v>
      </c>
      <c r="C470" s="126"/>
      <c r="D470" s="128"/>
      <c r="E470" s="127"/>
      <c r="F470" s="123"/>
      <c r="G470" s="129"/>
    </row>
    <row r="471" spans="1:7" ht="95.25" customHeight="1" x14ac:dyDescent="0.4">
      <c r="A471" s="233" t="s">
        <v>422</v>
      </c>
      <c r="B471" s="122" t="str">
        <f>IF(D471=1, 2, IF(AND(D471&lt;1,D471&gt;0), 1, IF(D471=0,"0","NA")))</f>
        <v>NA</v>
      </c>
      <c r="C471" s="122"/>
      <c r="D471" s="411" t="str">
        <f>IFERROR(E471/F471,"N.A")</f>
        <v>N.A</v>
      </c>
      <c r="E471" s="414">
        <f>COUNTIF('A2 Exploitation'!F437:F470,"ok")</f>
        <v>0</v>
      </c>
      <c r="F471" s="414">
        <f>COUNTA('A2 Exploitation'!F437:F470)</f>
        <v>0</v>
      </c>
      <c r="G471" s="114"/>
    </row>
    <row r="472" spans="1:7" ht="21" x14ac:dyDescent="0.4">
      <c r="A472" s="130" t="s">
        <v>34</v>
      </c>
      <c r="B472" s="148"/>
      <c r="C472" s="148"/>
      <c r="D472" s="242">
        <f>SUM(B449:C462,B465:C471)</f>
        <v>0</v>
      </c>
      <c r="E472" s="108"/>
      <c r="F472" s="114"/>
      <c r="G472" s="114"/>
    </row>
    <row r="473" spans="1:7" ht="21" x14ac:dyDescent="0.4">
      <c r="A473" s="130" t="s">
        <v>33</v>
      </c>
      <c r="B473" s="131"/>
      <c r="C473" s="132"/>
      <c r="D473" s="133" t="e">
        <f>D472/(COUNT(B449:C462,B465:C471)*2)</f>
        <v>#DIV/0!</v>
      </c>
      <c r="E473" s="108"/>
      <c r="F473" s="114"/>
      <c r="G473" s="114"/>
    </row>
    <row r="474" spans="1:7" ht="21" x14ac:dyDescent="0.4">
      <c r="A474" s="149"/>
      <c r="B474" s="135"/>
      <c r="C474" s="135"/>
      <c r="D474" s="135"/>
      <c r="E474" s="108"/>
      <c r="F474" s="114"/>
      <c r="G474" s="114"/>
    </row>
    <row r="475" spans="1:7" ht="22.5" x14ac:dyDescent="0.45">
      <c r="A475" s="377" t="s">
        <v>451</v>
      </c>
      <c r="B475" s="189"/>
      <c r="C475" s="190"/>
      <c r="D475" s="153">
        <f>SUM(D472,D445)</f>
        <v>0</v>
      </c>
      <c r="E475" s="108"/>
      <c r="F475" s="114"/>
      <c r="G475" s="114"/>
    </row>
    <row r="476" spans="1:7" ht="22.5" x14ac:dyDescent="0.45">
      <c r="A476" s="377" t="s">
        <v>452</v>
      </c>
      <c r="B476" s="189"/>
      <c r="C476" s="190"/>
      <c r="D476" s="154" t="e">
        <f>D475/(COUNT(B449:C462,B437:C444,B465:C471)*2)</f>
        <v>#DIV/0!</v>
      </c>
      <c r="E476" s="108"/>
      <c r="F476" s="114"/>
      <c r="G476" s="114"/>
    </row>
    <row r="477" spans="1:7" ht="21" x14ac:dyDescent="0.4">
      <c r="A477" s="155"/>
      <c r="B477" s="114"/>
      <c r="C477" s="135"/>
      <c r="D477" s="114"/>
      <c r="E477" s="108"/>
      <c r="F477" s="114"/>
      <c r="G477" s="114"/>
    </row>
    <row r="478" spans="1:7" ht="24.75" x14ac:dyDescent="0.4">
      <c r="A478" s="466" t="s">
        <v>425</v>
      </c>
      <c r="B478" s="466"/>
      <c r="C478" s="466"/>
      <c r="D478" s="466"/>
      <c r="E478" s="466"/>
      <c r="F478" s="466"/>
      <c r="G478" s="114"/>
    </row>
    <row r="479" spans="1:7" ht="21" customHeight="1" x14ac:dyDescent="0.4">
      <c r="A479" s="234">
        <f>B11</f>
        <v>0</v>
      </c>
      <c r="F479" s="258"/>
      <c r="G479" s="114"/>
    </row>
    <row r="480" spans="1:7" ht="21" x14ac:dyDescent="0.4">
      <c r="A480" s="429" t="s">
        <v>28</v>
      </c>
      <c r="B480" s="430" t="s">
        <v>29</v>
      </c>
      <c r="C480" s="430"/>
      <c r="D480" s="430" t="s">
        <v>42</v>
      </c>
      <c r="E480" s="431" t="s">
        <v>266</v>
      </c>
      <c r="F480" s="431" t="s">
        <v>302</v>
      </c>
      <c r="G480" s="114"/>
    </row>
    <row r="481" spans="1:7" ht="21" x14ac:dyDescent="0.4">
      <c r="A481" s="429"/>
      <c r="B481" s="320" t="s">
        <v>32</v>
      </c>
      <c r="C481" s="320" t="s">
        <v>31</v>
      </c>
      <c r="D481" s="430"/>
      <c r="E481" s="431"/>
      <c r="F481" s="431"/>
      <c r="G481" s="114"/>
    </row>
    <row r="482" spans="1:7" s="260" customFormat="1" ht="22.5" x14ac:dyDescent="0.4">
      <c r="A482" s="367"/>
      <c r="B482" s="368"/>
      <c r="C482" s="368"/>
      <c r="D482" s="368"/>
      <c r="E482" s="354"/>
      <c r="F482" s="354"/>
      <c r="G482" s="173"/>
    </row>
    <row r="483" spans="1:7" s="260" customFormat="1" ht="24.75" x14ac:dyDescent="0.4">
      <c r="A483" s="505" t="s">
        <v>52</v>
      </c>
      <c r="B483" s="505"/>
      <c r="C483" s="505"/>
      <c r="D483" s="505"/>
      <c r="E483" s="505"/>
      <c r="F483" s="505"/>
      <c r="G483" s="173"/>
    </row>
    <row r="484" spans="1:7" ht="21" x14ac:dyDescent="0.4">
      <c r="A484" s="252" t="s">
        <v>334</v>
      </c>
      <c r="B484" s="122" t="s">
        <v>30</v>
      </c>
      <c r="C484" s="384"/>
      <c r="D484" s="384"/>
      <c r="E484" s="384"/>
      <c r="F484" s="123"/>
      <c r="G484" s="129"/>
    </row>
    <row r="485" spans="1:7" ht="21" x14ac:dyDescent="0.4">
      <c r="A485" s="252" t="s">
        <v>363</v>
      </c>
      <c r="B485" s="122" t="s">
        <v>30</v>
      </c>
      <c r="C485" s="385"/>
      <c r="D485" s="385"/>
      <c r="E485" s="385"/>
      <c r="F485" s="123"/>
      <c r="G485" s="129"/>
    </row>
    <row r="486" spans="1:7" ht="21" x14ac:dyDescent="0.4">
      <c r="A486" s="252" t="s">
        <v>364</v>
      </c>
      <c r="B486" s="122" t="s">
        <v>30</v>
      </c>
      <c r="C486" s="386"/>
      <c r="D486" s="386"/>
      <c r="E486" s="386"/>
      <c r="F486" s="123"/>
      <c r="G486" s="129"/>
    </row>
    <row r="487" spans="1:7" ht="21" x14ac:dyDescent="0.4">
      <c r="A487" s="252" t="s">
        <v>365</v>
      </c>
      <c r="B487" s="122" t="s">
        <v>30</v>
      </c>
      <c r="C487" s="385"/>
      <c r="D487" s="385"/>
      <c r="E487" s="385"/>
      <c r="F487" s="123"/>
      <c r="G487" s="129"/>
    </row>
    <row r="488" spans="1:7" ht="21" x14ac:dyDescent="0.4">
      <c r="A488" s="252" t="s">
        <v>44</v>
      </c>
      <c r="B488" s="122" t="s">
        <v>30</v>
      </c>
      <c r="C488" s="385"/>
      <c r="D488" s="385"/>
      <c r="E488" s="385"/>
      <c r="F488" s="123"/>
      <c r="G488" s="114"/>
    </row>
    <row r="489" spans="1:7" ht="21" x14ac:dyDescent="0.4">
      <c r="A489" s="252" t="s">
        <v>18</v>
      </c>
      <c r="B489" s="122" t="s">
        <v>30</v>
      </c>
      <c r="C489" s="385"/>
      <c r="D489" s="385"/>
      <c r="E489" s="385"/>
      <c r="F489" s="123"/>
      <c r="G489" s="114"/>
    </row>
    <row r="490" spans="1:7" ht="21" x14ac:dyDescent="0.4">
      <c r="A490" s="301"/>
      <c r="B490" s="302"/>
      <c r="C490" s="303"/>
      <c r="D490" s="303"/>
      <c r="E490" s="303"/>
      <c r="F490" s="303"/>
      <c r="G490" s="114"/>
    </row>
    <row r="491" spans="1:7" ht="30" customHeight="1" x14ac:dyDescent="0.5">
      <c r="A491" s="503" t="s">
        <v>463</v>
      </c>
      <c r="B491" s="504"/>
      <c r="C491" s="504"/>
      <c r="D491" s="504"/>
      <c r="E491" s="504"/>
      <c r="F491" s="504"/>
      <c r="G491" s="114"/>
    </row>
    <row r="492" spans="1:7" ht="21" x14ac:dyDescent="0.4">
      <c r="A492" s="252" t="s">
        <v>80</v>
      </c>
      <c r="B492" s="122" t="s">
        <v>30</v>
      </c>
      <c r="C492" s="385"/>
      <c r="D492" s="385"/>
      <c r="E492" s="385"/>
      <c r="F492" s="123"/>
      <c r="G492" s="114"/>
    </row>
    <row r="493" spans="1:7" ht="21" x14ac:dyDescent="0.4">
      <c r="A493" s="252" t="s">
        <v>106</v>
      </c>
      <c r="B493" s="122" t="s">
        <v>30</v>
      </c>
      <c r="C493" s="385"/>
      <c r="D493" s="385"/>
      <c r="E493" s="385"/>
      <c r="F493" s="123"/>
      <c r="G493" s="114"/>
    </row>
    <row r="494" spans="1:7" ht="21" x14ac:dyDescent="0.4">
      <c r="A494" s="252" t="s">
        <v>366</v>
      </c>
      <c r="B494" s="122" t="s">
        <v>30</v>
      </c>
      <c r="C494" s="385"/>
      <c r="D494" s="385"/>
      <c r="E494" s="385"/>
      <c r="F494" s="123"/>
      <c r="G494" s="114"/>
    </row>
    <row r="495" spans="1:7" ht="42" x14ac:dyDescent="0.4">
      <c r="A495" s="252" t="s">
        <v>395</v>
      </c>
      <c r="B495" s="122" t="s">
        <v>30</v>
      </c>
      <c r="C495" s="385"/>
      <c r="D495" s="385"/>
      <c r="E495" s="385"/>
      <c r="F495" s="123"/>
      <c r="G495" s="114"/>
    </row>
    <row r="496" spans="1:7" ht="21" x14ac:dyDescent="0.4">
      <c r="A496" s="252" t="s">
        <v>367</v>
      </c>
      <c r="B496" s="122" t="s">
        <v>30</v>
      </c>
      <c r="C496" s="385"/>
      <c r="D496" s="385"/>
      <c r="E496" s="385"/>
      <c r="F496" s="123"/>
      <c r="G496" s="114"/>
    </row>
    <row r="497" spans="1:7" ht="21" x14ac:dyDescent="0.4">
      <c r="A497" s="252" t="s">
        <v>142</v>
      </c>
      <c r="B497" s="122" t="s">
        <v>30</v>
      </c>
      <c r="C497" s="385"/>
      <c r="D497" s="385"/>
      <c r="E497" s="385"/>
      <c r="F497" s="123"/>
      <c r="G497" s="114"/>
    </row>
    <row r="498" spans="1:7" ht="21" x14ac:dyDescent="0.4">
      <c r="A498" s="252" t="s">
        <v>412</v>
      </c>
      <c r="B498" s="122" t="s">
        <v>30</v>
      </c>
      <c r="C498" s="387"/>
      <c r="D498" s="387"/>
      <c r="E498" s="387"/>
      <c r="F498" s="123"/>
      <c r="G498" s="114"/>
    </row>
    <row r="499" spans="1:7" ht="21" x14ac:dyDescent="0.4">
      <c r="A499" s="252" t="s">
        <v>340</v>
      </c>
      <c r="B499" s="122" t="s">
        <v>30</v>
      </c>
      <c r="C499" s="385"/>
      <c r="D499" s="385"/>
      <c r="E499" s="385"/>
      <c r="F499" s="123"/>
      <c r="G499" s="114"/>
    </row>
    <row r="500" spans="1:7" ht="42" x14ac:dyDescent="0.4">
      <c r="A500" s="252" t="s">
        <v>341</v>
      </c>
      <c r="B500" s="122" t="s">
        <v>30</v>
      </c>
      <c r="C500" s="385"/>
      <c r="D500" s="385"/>
      <c r="E500" s="385"/>
      <c r="F500" s="123"/>
      <c r="G500" s="114"/>
    </row>
    <row r="501" spans="1:7" ht="42" x14ac:dyDescent="0.4">
      <c r="A501" s="252" t="s">
        <v>375</v>
      </c>
      <c r="B501" s="122" t="s">
        <v>30</v>
      </c>
      <c r="C501" s="385"/>
      <c r="D501" s="385"/>
      <c r="E501" s="385"/>
      <c r="F501" s="123"/>
      <c r="G501" s="114"/>
    </row>
    <row r="502" spans="1:7" ht="21" x14ac:dyDescent="0.4">
      <c r="A502" s="201" t="s">
        <v>417</v>
      </c>
      <c r="B502" s="122" t="s">
        <v>30</v>
      </c>
      <c r="C502" s="385"/>
      <c r="D502" s="385"/>
      <c r="E502" s="385"/>
      <c r="F502" s="123"/>
      <c r="G502" s="114"/>
    </row>
    <row r="503" spans="1:7" ht="21" x14ac:dyDescent="0.4">
      <c r="A503" s="252" t="s">
        <v>347</v>
      </c>
      <c r="B503" s="122" t="s">
        <v>30</v>
      </c>
      <c r="C503" s="385"/>
      <c r="D503" s="385"/>
      <c r="E503" s="385"/>
      <c r="F503" s="123"/>
      <c r="G503" s="114"/>
    </row>
    <row r="504" spans="1:7" ht="21" x14ac:dyDescent="0.4">
      <c r="A504" s="301"/>
      <c r="B504" s="302"/>
      <c r="C504" s="303"/>
      <c r="D504" s="303"/>
      <c r="E504" s="303"/>
      <c r="F504" s="303"/>
      <c r="G504" s="135"/>
    </row>
    <row r="505" spans="1:7" ht="39" customHeight="1" x14ac:dyDescent="0.5">
      <c r="A505" s="477" t="s">
        <v>23</v>
      </c>
      <c r="B505" s="478"/>
      <c r="C505" s="478"/>
      <c r="D505" s="478"/>
      <c r="E505" s="478"/>
      <c r="F505" s="479"/>
      <c r="G505" s="114"/>
    </row>
    <row r="506" spans="1:7" ht="30" customHeight="1" x14ac:dyDescent="0.4">
      <c r="A506" s="252" t="s">
        <v>80</v>
      </c>
      <c r="B506" s="122" t="s">
        <v>30</v>
      </c>
      <c r="C506" s="357"/>
      <c r="D506" s="357"/>
      <c r="E506" s="357"/>
      <c r="F506" s="123"/>
      <c r="G506" s="114"/>
    </row>
    <row r="507" spans="1:7" ht="39" customHeight="1" x14ac:dyDescent="0.4">
      <c r="A507" s="252" t="s">
        <v>106</v>
      </c>
      <c r="B507" s="122" t="s">
        <v>30</v>
      </c>
      <c r="C507" s="357"/>
      <c r="D507" s="357"/>
      <c r="E507" s="357"/>
      <c r="F507" s="123"/>
      <c r="G507" s="114"/>
    </row>
    <row r="508" spans="1:7" ht="33.75" customHeight="1" x14ac:dyDescent="0.4">
      <c r="A508" s="252" t="s">
        <v>366</v>
      </c>
      <c r="B508" s="122" t="s">
        <v>30</v>
      </c>
      <c r="C508" s="357"/>
      <c r="D508" s="357"/>
      <c r="E508" s="357"/>
      <c r="F508" s="123"/>
      <c r="G508" s="114"/>
    </row>
    <row r="509" spans="1:7" ht="36" customHeight="1" x14ac:dyDescent="0.45">
      <c r="A509" s="405" t="s">
        <v>50</v>
      </c>
      <c r="B509" s="122" t="s">
        <v>30</v>
      </c>
      <c r="C509" s="143" t="str">
        <f>IF(B509=0, -10, IF(B509=1, -5, "0"))</f>
        <v>0</v>
      </c>
      <c r="D509" s="357"/>
      <c r="E509" s="357"/>
      <c r="F509" s="123"/>
      <c r="G509" s="114"/>
    </row>
    <row r="510" spans="1:7" ht="39" customHeight="1" x14ac:dyDescent="0.45">
      <c r="A510" s="405" t="s">
        <v>379</v>
      </c>
      <c r="B510" s="122" t="s">
        <v>30</v>
      </c>
      <c r="C510" s="143" t="str">
        <f>IF(B510=0, -10, "0")</f>
        <v>0</v>
      </c>
      <c r="D510" s="357"/>
      <c r="E510" s="357"/>
      <c r="F510" s="123"/>
      <c r="G510" s="114"/>
    </row>
    <row r="511" spans="1:7" ht="30" customHeight="1" x14ac:dyDescent="0.4">
      <c r="A511" s="252" t="s">
        <v>344</v>
      </c>
      <c r="B511" s="122" t="s">
        <v>30</v>
      </c>
      <c r="C511" s="357"/>
      <c r="D511" s="357"/>
      <c r="E511" s="357"/>
      <c r="F511" s="123"/>
      <c r="G511" s="114"/>
    </row>
    <row r="512" spans="1:7" ht="42" x14ac:dyDescent="0.4">
      <c r="A512" s="290" t="s">
        <v>354</v>
      </c>
      <c r="B512" s="122" t="s">
        <v>30</v>
      </c>
      <c r="C512" s="142" t="str">
        <f>IF(B512=0, -2, "0")</f>
        <v>0</v>
      </c>
      <c r="D512" s="357"/>
      <c r="E512" s="357"/>
      <c r="F512" s="123"/>
      <c r="G512" s="114"/>
    </row>
    <row r="513" spans="1:7" ht="30.75" customHeight="1" x14ac:dyDescent="0.4">
      <c r="A513" s="290" t="s">
        <v>63</v>
      </c>
      <c r="B513" s="122" t="s">
        <v>30</v>
      </c>
      <c r="C513" s="142" t="str">
        <f>IF(B513=0, -2, "0")</f>
        <v>0</v>
      </c>
      <c r="D513" s="357"/>
      <c r="E513" s="357"/>
      <c r="F513" s="123"/>
      <c r="G513" s="114"/>
    </row>
    <row r="514" spans="1:7" ht="30" customHeight="1" x14ac:dyDescent="0.4">
      <c r="A514" s="290" t="s">
        <v>331</v>
      </c>
      <c r="B514" s="122" t="s">
        <v>30</v>
      </c>
      <c r="C514" s="142" t="str">
        <f>IF(B514=0, -2, "0")</f>
        <v>0</v>
      </c>
      <c r="D514" s="357"/>
      <c r="E514" s="357"/>
      <c r="F514" s="123"/>
      <c r="G514" s="114"/>
    </row>
    <row r="515" spans="1:7" ht="34.5" customHeight="1" x14ac:dyDescent="0.4">
      <c r="A515" s="201" t="s">
        <v>417</v>
      </c>
      <c r="B515" s="122" t="s">
        <v>30</v>
      </c>
      <c r="C515" s="122"/>
      <c r="D515" s="357"/>
      <c r="E515" s="357"/>
      <c r="F515" s="123"/>
      <c r="G515" s="114"/>
    </row>
    <row r="516" spans="1:7" ht="61.5" customHeight="1" x14ac:dyDescent="0.4">
      <c r="A516" s="240" t="s">
        <v>316</v>
      </c>
      <c r="B516" s="122" t="s">
        <v>30</v>
      </c>
      <c r="C516" s="143" t="str">
        <f>IF(B516=0, -10, "0")</f>
        <v>0</v>
      </c>
      <c r="D516" s="357"/>
      <c r="E516" s="357"/>
      <c r="F516" s="123"/>
      <c r="G516" s="114"/>
    </row>
    <row r="517" spans="1:7" ht="24" customHeight="1" x14ac:dyDescent="0.3">
      <c r="A517" s="461"/>
      <c r="B517" s="461"/>
      <c r="C517" s="461"/>
      <c r="D517" s="461"/>
      <c r="E517" s="461"/>
      <c r="F517" s="461"/>
      <c r="G517" s="461"/>
    </row>
    <row r="518" spans="1:7" ht="26.25" customHeight="1" x14ac:dyDescent="0.5">
      <c r="A518" s="369" t="s">
        <v>311</v>
      </c>
      <c r="B518" s="462"/>
      <c r="C518" s="462"/>
      <c r="D518" s="462"/>
      <c r="E518" s="462"/>
      <c r="F518" s="462"/>
      <c r="G518" s="114"/>
    </row>
    <row r="519" spans="1:7" ht="34.5" customHeight="1" x14ac:dyDescent="0.4">
      <c r="A519" s="252" t="s">
        <v>348</v>
      </c>
      <c r="B519" s="122" t="s">
        <v>30</v>
      </c>
      <c r="C519" s="288"/>
      <c r="D519" s="357"/>
      <c r="E519" s="357"/>
      <c r="F519" s="123"/>
      <c r="G519" s="114"/>
    </row>
    <row r="520" spans="1:7" ht="37.5" customHeight="1" x14ac:dyDescent="0.4">
      <c r="A520" s="252" t="s">
        <v>369</v>
      </c>
      <c r="B520" s="122" t="s">
        <v>30</v>
      </c>
      <c r="C520" s="288"/>
      <c r="D520" s="357"/>
      <c r="E520" s="357"/>
      <c r="F520" s="123"/>
      <c r="G520" s="129"/>
    </row>
    <row r="521" spans="1:7" ht="38.25" customHeight="1" x14ac:dyDescent="0.4">
      <c r="A521" s="252" t="s">
        <v>333</v>
      </c>
      <c r="B521" s="122" t="s">
        <v>30</v>
      </c>
      <c r="C521" s="288"/>
      <c r="D521" s="357"/>
      <c r="E521" s="357"/>
      <c r="F521" s="123"/>
      <c r="G521" s="114"/>
    </row>
    <row r="522" spans="1:7" ht="43.5" customHeight="1" x14ac:dyDescent="0.45">
      <c r="A522" s="252" t="s">
        <v>328</v>
      </c>
      <c r="B522" s="122" t="s">
        <v>30</v>
      </c>
      <c r="C522" s="357"/>
      <c r="D522" s="308"/>
      <c r="E522" s="308"/>
      <c r="F522" s="123"/>
      <c r="G522" s="129"/>
    </row>
    <row r="523" spans="1:7" ht="42" x14ac:dyDescent="0.4">
      <c r="A523" s="252" t="s">
        <v>349</v>
      </c>
      <c r="B523" s="122" t="s">
        <v>30</v>
      </c>
      <c r="C523" s="357"/>
      <c r="D523" s="123"/>
      <c r="E523" s="124"/>
      <c r="F523" s="123"/>
      <c r="G523" s="114"/>
    </row>
    <row r="524" spans="1:7" ht="21" x14ac:dyDescent="0.4">
      <c r="A524" s="252" t="s">
        <v>406</v>
      </c>
      <c r="B524" s="122" t="s">
        <v>30</v>
      </c>
      <c r="C524" s="357"/>
      <c r="D524" s="314"/>
      <c r="E524" s="157"/>
      <c r="F524" s="123"/>
      <c r="G524" s="114"/>
    </row>
    <row r="525" spans="1:7" ht="92.25" customHeight="1" x14ac:dyDescent="0.4">
      <c r="A525" s="121" t="s">
        <v>422</v>
      </c>
      <c r="B525" s="122" t="str">
        <f>IF(D525=1, 2, IF(AND(D525&lt;1,D525&gt;0), 1, IF(D525=0,"0","NA")))</f>
        <v>NA</v>
      </c>
      <c r="C525" s="357"/>
      <c r="D525" s="411" t="str">
        <f>IFERROR(E525/F525,"N.A")</f>
        <v>N.A</v>
      </c>
      <c r="E525" s="414">
        <f>COUNTIF('A2 Exploitation'!F484:F524,"ok")</f>
        <v>0</v>
      </c>
      <c r="F525" s="414">
        <f>COUNTA('A2 Exploitation'!F484:F524)</f>
        <v>0</v>
      </c>
      <c r="G525" s="114"/>
    </row>
    <row r="526" spans="1:7" ht="21" customHeight="1" x14ac:dyDescent="0.45">
      <c r="A526" s="408" t="s">
        <v>453</v>
      </c>
      <c r="B526" s="409"/>
      <c r="C526" s="410"/>
      <c r="D526" s="313">
        <f>SUM(B519:C525,B492:C503,B484:C489,B506:C516)</f>
        <v>0</v>
      </c>
      <c r="E526" s="108"/>
      <c r="F526" s="114"/>
      <c r="G526" s="129"/>
    </row>
    <row r="527" spans="1:7" ht="21" customHeight="1" x14ac:dyDescent="0.45">
      <c r="A527" s="377" t="s">
        <v>454</v>
      </c>
      <c r="B527" s="189"/>
      <c r="C527" s="190"/>
      <c r="D527" s="154" t="e">
        <f>D526/(COUNT(B506:C516,B492:C503,B519:C525,B484:C489)*2)</f>
        <v>#DIV/0!</v>
      </c>
      <c r="E527" s="108"/>
      <c r="F527" s="114"/>
      <c r="G527" s="129"/>
    </row>
    <row r="528" spans="1:7" ht="21" x14ac:dyDescent="0.4">
      <c r="A528" s="301"/>
      <c r="B528" s="302"/>
      <c r="C528" s="303"/>
      <c r="D528" s="311"/>
      <c r="E528" s="312"/>
      <c r="F528" s="312"/>
      <c r="G528" s="114"/>
    </row>
    <row r="529" spans="1:7" ht="21" x14ac:dyDescent="0.4">
      <c r="A529" s="301"/>
      <c r="B529" s="302"/>
      <c r="C529" s="303"/>
      <c r="D529" s="311"/>
      <c r="E529" s="312"/>
      <c r="F529" s="312"/>
      <c r="G529" s="114"/>
    </row>
    <row r="530" spans="1:7" ht="21" customHeight="1" x14ac:dyDescent="0.5">
      <c r="A530" s="467" t="s">
        <v>97</v>
      </c>
      <c r="B530" s="467"/>
      <c r="C530" s="467"/>
      <c r="D530" s="467"/>
      <c r="E530" s="467"/>
      <c r="F530" s="467"/>
      <c r="G530" s="114"/>
    </row>
    <row r="531" spans="1:7" ht="22.5" customHeight="1" x14ac:dyDescent="0.4">
      <c r="A531" s="234">
        <f>B11</f>
        <v>0</v>
      </c>
      <c r="B531" s="114"/>
      <c r="C531" s="135"/>
      <c r="D531" s="137"/>
      <c r="E531" s="137"/>
      <c r="F531" s="137"/>
      <c r="G531" s="114"/>
    </row>
    <row r="532" spans="1:7" ht="21" x14ac:dyDescent="0.4">
      <c r="A532" s="480" t="s">
        <v>28</v>
      </c>
      <c r="B532" s="468" t="s">
        <v>29</v>
      </c>
      <c r="C532" s="482"/>
      <c r="D532" s="442" t="s">
        <v>42</v>
      </c>
      <c r="E532" s="432" t="s">
        <v>266</v>
      </c>
      <c r="F532" s="432" t="s">
        <v>302</v>
      </c>
      <c r="G532" s="114"/>
    </row>
    <row r="533" spans="1:7" ht="21" x14ac:dyDescent="0.4">
      <c r="A533" s="481"/>
      <c r="B533" s="315" t="s">
        <v>32</v>
      </c>
      <c r="C533" s="316" t="s">
        <v>31</v>
      </c>
      <c r="D533" s="442"/>
      <c r="E533" s="432"/>
      <c r="F533" s="432"/>
      <c r="G533" s="114"/>
    </row>
    <row r="534" spans="1:7" s="80" customFormat="1" ht="22.5" x14ac:dyDescent="0.4">
      <c r="A534" s="365"/>
      <c r="B534" s="366"/>
      <c r="C534" s="366"/>
      <c r="D534" s="361"/>
      <c r="E534" s="362"/>
      <c r="F534" s="362"/>
      <c r="G534" s="129"/>
    </row>
    <row r="535" spans="1:7" ht="24.75" x14ac:dyDescent="0.4">
      <c r="A535" s="370" t="s">
        <v>17</v>
      </c>
      <c r="B535" s="317"/>
      <c r="C535" s="464"/>
      <c r="D535" s="464"/>
      <c r="E535" s="464"/>
      <c r="F535" s="465"/>
      <c r="G535" s="114"/>
    </row>
    <row r="536" spans="1:7" ht="21" x14ac:dyDescent="0.4">
      <c r="A536" s="235" t="s">
        <v>6</v>
      </c>
      <c r="B536" s="122" t="s">
        <v>30</v>
      </c>
      <c r="C536" s="122"/>
      <c r="D536" s="128"/>
      <c r="E536" s="124"/>
      <c r="F536" s="123"/>
      <c r="G536" s="114"/>
    </row>
    <row r="537" spans="1:7" ht="21" x14ac:dyDescent="0.4">
      <c r="A537" s="237" t="s">
        <v>18</v>
      </c>
      <c r="B537" s="122" t="s">
        <v>30</v>
      </c>
      <c r="C537" s="122"/>
      <c r="D537" s="123"/>
      <c r="E537" s="124"/>
      <c r="F537" s="123"/>
      <c r="G537" s="114"/>
    </row>
    <row r="538" spans="1:7" ht="21" x14ac:dyDescent="0.4">
      <c r="A538" s="235" t="s">
        <v>98</v>
      </c>
      <c r="B538" s="122" t="s">
        <v>30</v>
      </c>
      <c r="C538" s="122"/>
      <c r="D538" s="123"/>
      <c r="E538" s="124"/>
      <c r="F538" s="123"/>
      <c r="G538" s="114"/>
    </row>
    <row r="539" spans="1:7" ht="21" x14ac:dyDescent="0.4">
      <c r="A539" s="237" t="s">
        <v>147</v>
      </c>
      <c r="B539" s="122" t="s">
        <v>30</v>
      </c>
      <c r="C539" s="126"/>
      <c r="D539" s="121"/>
      <c r="E539" s="127"/>
      <c r="F539" s="123"/>
      <c r="G539" s="114"/>
    </row>
    <row r="540" spans="1:7" ht="22.5" customHeight="1" x14ac:dyDescent="0.45">
      <c r="A540" s="226" t="s">
        <v>48</v>
      </c>
      <c r="B540" s="122" t="s">
        <v>30</v>
      </c>
      <c r="C540" s="143" t="str">
        <f>IF(B540=0, -10, IF(B540=1, -5, "0"))</f>
        <v>0</v>
      </c>
      <c r="D540" s="355"/>
      <c r="E540" s="348"/>
      <c r="F540" s="123"/>
      <c r="G540" s="114"/>
    </row>
    <row r="541" spans="1:7" ht="21" x14ac:dyDescent="0.4">
      <c r="A541" s="235" t="s">
        <v>383</v>
      </c>
      <c r="B541" s="122" t="s">
        <v>30</v>
      </c>
      <c r="C541" s="166"/>
      <c r="D541" s="128"/>
      <c r="E541" s="127"/>
      <c r="F541" s="123"/>
      <c r="G541" s="114"/>
    </row>
    <row r="542" spans="1:7" ht="21" customHeight="1" x14ac:dyDescent="0.4">
      <c r="A542" s="449" t="s">
        <v>34</v>
      </c>
      <c r="B542" s="450"/>
      <c r="C542" s="451"/>
      <c r="D542" s="407">
        <f>SUM(B536:C541)</f>
        <v>0</v>
      </c>
      <c r="E542" s="248"/>
      <c r="F542" s="248"/>
      <c r="G542" s="114"/>
    </row>
    <row r="543" spans="1:7" ht="21" customHeight="1" x14ac:dyDescent="0.4">
      <c r="A543" s="449" t="s">
        <v>33</v>
      </c>
      <c r="B543" s="450"/>
      <c r="C543" s="451"/>
      <c r="D543" s="388" t="e">
        <f>D542/(COUNT(B536:C541)*2)</f>
        <v>#DIV/0!</v>
      </c>
      <c r="E543" s="248"/>
      <c r="F543" s="248"/>
      <c r="G543" s="114"/>
    </row>
    <row r="544" spans="1:7" ht="21" x14ac:dyDescent="0.4">
      <c r="A544" s="435"/>
      <c r="B544" s="435"/>
      <c r="C544" s="435"/>
      <c r="D544" s="435"/>
      <c r="E544" s="435"/>
      <c r="F544" s="435"/>
      <c r="G544" s="135"/>
    </row>
    <row r="545" spans="1:7" ht="24.75" x14ac:dyDescent="0.4">
      <c r="A545" s="363" t="s">
        <v>94</v>
      </c>
      <c r="B545" s="137"/>
      <c r="C545" s="137"/>
      <c r="D545" s="173"/>
      <c r="E545" s="225"/>
      <c r="F545" s="173"/>
      <c r="G545" s="135"/>
    </row>
    <row r="546" spans="1:7" ht="22.5" x14ac:dyDescent="0.4">
      <c r="A546" s="121" t="s">
        <v>99</v>
      </c>
      <c r="B546" s="122" t="s">
        <v>30</v>
      </c>
      <c r="C546" s="206"/>
      <c r="D546" s="191"/>
      <c r="E546" s="124"/>
      <c r="F546" s="123"/>
      <c r="G546" s="129"/>
    </row>
    <row r="547" spans="1:7" ht="42" x14ac:dyDescent="0.4">
      <c r="A547" s="121" t="s">
        <v>204</v>
      </c>
      <c r="B547" s="122" t="s">
        <v>30</v>
      </c>
      <c r="C547" s="122"/>
      <c r="D547" s="257"/>
      <c r="E547" s="321"/>
      <c r="F547" s="123"/>
      <c r="G547" s="129"/>
    </row>
    <row r="548" spans="1:7" ht="21" x14ac:dyDescent="0.4">
      <c r="A548" s="121" t="s">
        <v>294</v>
      </c>
      <c r="B548" s="122" t="s">
        <v>30</v>
      </c>
      <c r="C548" s="122"/>
      <c r="D548" s="179"/>
      <c r="E548" s="127"/>
      <c r="F548" s="123"/>
      <c r="G548" s="129"/>
    </row>
    <row r="549" spans="1:7" ht="21" x14ac:dyDescent="0.4">
      <c r="A549" s="121" t="s">
        <v>114</v>
      </c>
      <c r="B549" s="122" t="s">
        <v>30</v>
      </c>
      <c r="C549" s="122"/>
      <c r="D549" s="201"/>
      <c r="E549" s="127"/>
      <c r="F549" s="123"/>
      <c r="G549" s="114"/>
    </row>
    <row r="550" spans="1:7" ht="45" x14ac:dyDescent="0.4">
      <c r="A550" s="214" t="s">
        <v>327</v>
      </c>
      <c r="B550" s="122" t="s">
        <v>30</v>
      </c>
      <c r="C550" s="143" t="str">
        <f>IF(B550=0, -10, "0")</f>
        <v>0</v>
      </c>
      <c r="D550" s="201"/>
      <c r="E550" s="127"/>
      <c r="F550" s="123"/>
      <c r="G550" s="114"/>
    </row>
    <row r="551" spans="1:7" ht="51.75" customHeight="1" x14ac:dyDescent="0.4">
      <c r="A551" s="121" t="s">
        <v>150</v>
      </c>
      <c r="B551" s="122" t="s">
        <v>30</v>
      </c>
      <c r="C551" s="126"/>
      <c r="D551" s="123"/>
      <c r="E551" s="124"/>
      <c r="F551" s="123"/>
      <c r="G551" s="114"/>
    </row>
    <row r="552" spans="1:7" ht="30.75" customHeight="1" x14ac:dyDescent="0.4">
      <c r="A552" s="201" t="s">
        <v>426</v>
      </c>
      <c r="B552" s="122" t="s">
        <v>30</v>
      </c>
      <c r="C552" s="126"/>
      <c r="D552" s="307"/>
      <c r="E552" s="307"/>
      <c r="F552" s="123"/>
      <c r="G552" s="129"/>
    </row>
    <row r="553" spans="1:7" ht="42" x14ac:dyDescent="0.4">
      <c r="A553" s="290" t="s">
        <v>354</v>
      </c>
      <c r="B553" s="122" t="s">
        <v>30</v>
      </c>
      <c r="C553" s="142" t="str">
        <f>IF(B553=0, -2, "0")</f>
        <v>0</v>
      </c>
      <c r="D553" s="128"/>
      <c r="E553" s="127"/>
      <c r="F553" s="123"/>
      <c r="G553" s="114"/>
    </row>
    <row r="554" spans="1:7" ht="21" x14ac:dyDescent="0.4">
      <c r="A554" s="290" t="s">
        <v>63</v>
      </c>
      <c r="B554" s="122" t="s">
        <v>30</v>
      </c>
      <c r="C554" s="142" t="str">
        <f>IF(B554=0, -2, "0")</f>
        <v>0</v>
      </c>
      <c r="D554" s="128"/>
      <c r="E554" s="127"/>
      <c r="F554" s="123"/>
      <c r="G554" s="129"/>
    </row>
    <row r="555" spans="1:7" ht="21" x14ac:dyDescent="0.4">
      <c r="A555" s="290" t="s">
        <v>331</v>
      </c>
      <c r="B555" s="122" t="s">
        <v>30</v>
      </c>
      <c r="C555" s="142" t="str">
        <f>IF(B555=0, -2, "0")</f>
        <v>0</v>
      </c>
      <c r="D555" s="128"/>
      <c r="E555" s="127"/>
      <c r="F555" s="123"/>
      <c r="G555" s="129"/>
    </row>
    <row r="556" spans="1:7" s="80" customFormat="1" ht="21" x14ac:dyDescent="0.3">
      <c r="A556" s="436"/>
      <c r="B556" s="437"/>
      <c r="C556" s="437"/>
      <c r="D556" s="437"/>
      <c r="E556" s="437"/>
      <c r="F556" s="437"/>
      <c r="G556" s="437"/>
    </row>
    <row r="557" spans="1:7" ht="35.25" customHeight="1" x14ac:dyDescent="0.4">
      <c r="A557" s="371" t="s">
        <v>311</v>
      </c>
      <c r="B557" s="337"/>
      <c r="C557" s="501"/>
      <c r="D557" s="501"/>
      <c r="E557" s="501"/>
      <c r="F557" s="502"/>
      <c r="G557" s="129"/>
    </row>
    <row r="558" spans="1:7" ht="21" x14ac:dyDescent="0.4">
      <c r="A558" s="125" t="s">
        <v>329</v>
      </c>
      <c r="B558" s="122" t="s">
        <v>30</v>
      </c>
      <c r="C558" s="183"/>
      <c r="D558" s="128"/>
      <c r="E558" s="127"/>
      <c r="F558" s="123"/>
      <c r="G558" s="129"/>
    </row>
    <row r="559" spans="1:7" ht="21" x14ac:dyDescent="0.4">
      <c r="A559" s="125" t="s">
        <v>303</v>
      </c>
      <c r="B559" s="122" t="s">
        <v>30</v>
      </c>
      <c r="C559" s="183"/>
      <c r="D559" s="128"/>
      <c r="E559" s="127"/>
      <c r="F559" s="123"/>
      <c r="G559" s="129"/>
    </row>
    <row r="560" spans="1:7" ht="21" x14ac:dyDescent="0.4">
      <c r="A560" s="125" t="s">
        <v>376</v>
      </c>
      <c r="B560" s="122" t="s">
        <v>30</v>
      </c>
      <c r="C560" s="183"/>
      <c r="D560" s="128"/>
      <c r="E560" s="127"/>
      <c r="F560" s="123"/>
      <c r="G560" s="114"/>
    </row>
    <row r="561" spans="1:7" ht="21" x14ac:dyDescent="0.4">
      <c r="A561" s="188" t="s">
        <v>377</v>
      </c>
      <c r="B561" s="122" t="s">
        <v>30</v>
      </c>
      <c r="C561" s="183"/>
      <c r="D561" s="128"/>
      <c r="E561" s="127"/>
      <c r="F561" s="123"/>
      <c r="G561" s="114"/>
    </row>
    <row r="562" spans="1:7" ht="21" x14ac:dyDescent="0.4">
      <c r="A562" s="188" t="s">
        <v>318</v>
      </c>
      <c r="B562" s="122" t="s">
        <v>30</v>
      </c>
      <c r="C562" s="174"/>
      <c r="D562" s="146"/>
      <c r="E562" s="147"/>
      <c r="F562" s="123"/>
      <c r="G562" s="114"/>
    </row>
    <row r="563" spans="1:7" ht="21" x14ac:dyDescent="0.4">
      <c r="A563" s="188" t="s">
        <v>328</v>
      </c>
      <c r="B563" s="122" t="s">
        <v>30</v>
      </c>
      <c r="C563" s="174"/>
      <c r="D563" s="319"/>
      <c r="E563" s="124"/>
      <c r="F563" s="123"/>
      <c r="G563" s="114"/>
    </row>
    <row r="564" spans="1:7" ht="21" x14ac:dyDescent="0.4">
      <c r="A564" s="125" t="s">
        <v>406</v>
      </c>
      <c r="B564" s="122" t="s">
        <v>30</v>
      </c>
      <c r="C564" s="174"/>
      <c r="D564" s="305"/>
      <c r="E564" s="124"/>
      <c r="F564" s="123"/>
      <c r="G564" s="114"/>
    </row>
    <row r="565" spans="1:7" ht="102" customHeight="1" x14ac:dyDescent="0.4">
      <c r="A565" s="125" t="s">
        <v>422</v>
      </c>
      <c r="B565" s="122" t="str">
        <f>IF(D565=1, 2, IF(AND(D565&lt;1,D565&gt;0), 1, IF(D565=0,"0","NA")))</f>
        <v>NA</v>
      </c>
      <c r="C565" s="122"/>
      <c r="D565" s="411" t="str">
        <f>IFERROR(E565/F565,"N.A")</f>
        <v>N.A</v>
      </c>
      <c r="E565" s="414">
        <f>COUNTIF('A2 Exploitation'!F536:F564,"ok")</f>
        <v>0</v>
      </c>
      <c r="F565" s="414">
        <f>COUNTA('A2 Exploitation'!F536:F564)</f>
        <v>0</v>
      </c>
      <c r="G565" s="114"/>
    </row>
    <row r="566" spans="1:7" ht="21" x14ac:dyDescent="0.4">
      <c r="A566" s="433" t="s">
        <v>34</v>
      </c>
      <c r="B566" s="433"/>
      <c r="C566" s="434"/>
      <c r="D566" s="378">
        <f>SUM(B558:C565,B546:C555)</f>
        <v>0</v>
      </c>
      <c r="E566" s="108"/>
      <c r="F566" s="114"/>
      <c r="G566" s="114"/>
    </row>
    <row r="567" spans="1:7" ht="21" x14ac:dyDescent="0.4">
      <c r="A567" s="433" t="s">
        <v>33</v>
      </c>
      <c r="B567" s="433"/>
      <c r="C567" s="433"/>
      <c r="D567" s="388" t="e">
        <f>D566/(COUNT(B558:C565,B546:C555)*2)</f>
        <v>#DIV/0!</v>
      </c>
      <c r="E567" s="108"/>
      <c r="F567" s="114"/>
      <c r="G567" s="114"/>
    </row>
    <row r="568" spans="1:7" ht="21" x14ac:dyDescent="0.4">
      <c r="A568" s="149"/>
      <c r="B568" s="135"/>
      <c r="C568" s="135"/>
      <c r="D568" s="114"/>
      <c r="E568" s="108"/>
      <c r="F568" s="114"/>
      <c r="G568" s="114"/>
    </row>
    <row r="569" spans="1:7" ht="22.5" x14ac:dyDescent="0.45">
      <c r="A569" s="377" t="s">
        <v>455</v>
      </c>
      <c r="B569" s="189"/>
      <c r="C569" s="190"/>
      <c r="D569" s="153">
        <f>SUM(D566,D542)</f>
        <v>0</v>
      </c>
      <c r="E569" s="177"/>
      <c r="F569" s="129"/>
      <c r="G569" s="114"/>
    </row>
    <row r="570" spans="1:7" ht="21" customHeight="1" x14ac:dyDescent="0.45">
      <c r="A570" s="377" t="s">
        <v>456</v>
      </c>
      <c r="B570" s="189"/>
      <c r="C570" s="190"/>
      <c r="D570" s="154" t="e">
        <f>D569/(COUNT(B546:C555,B536:C541,B558:C565)*2)</f>
        <v>#DIV/0!</v>
      </c>
      <c r="E570" s="304"/>
      <c r="F570" s="304"/>
      <c r="G570" s="129"/>
    </row>
    <row r="571" spans="1:7" ht="21" customHeight="1" x14ac:dyDescent="0.4">
      <c r="A571" s="155"/>
      <c r="B571" s="114"/>
      <c r="C571" s="135"/>
      <c r="D571" s="114"/>
      <c r="E571" s="108"/>
      <c r="F571" s="114"/>
      <c r="G571" s="114"/>
    </row>
    <row r="572" spans="1:7" ht="21" x14ac:dyDescent="0.4">
      <c r="A572" s="435"/>
      <c r="B572" s="435"/>
      <c r="C572" s="435"/>
      <c r="D572" s="435"/>
      <c r="E572" s="435"/>
      <c r="F572" s="435"/>
      <c r="G572" s="114"/>
    </row>
    <row r="573" spans="1:7" ht="22.5" x14ac:dyDescent="0.45">
      <c r="A573" s="427" t="s">
        <v>19</v>
      </c>
      <c r="B573" s="427"/>
      <c r="C573" s="427"/>
      <c r="D573" s="427"/>
      <c r="E573" s="427"/>
      <c r="F573" s="427"/>
      <c r="G573" s="114"/>
    </row>
    <row r="574" spans="1:7" ht="22.5" x14ac:dyDescent="0.4">
      <c r="A574" s="243">
        <f>B11</f>
        <v>0</v>
      </c>
      <c r="B574" s="114"/>
      <c r="C574" s="135"/>
      <c r="D574" s="356"/>
      <c r="E574" s="356"/>
      <c r="F574" s="356"/>
      <c r="G574" s="114"/>
    </row>
    <row r="575" spans="1:7" ht="21" x14ac:dyDescent="0.4">
      <c r="A575" s="429" t="s">
        <v>28</v>
      </c>
      <c r="B575" s="430" t="s">
        <v>29</v>
      </c>
      <c r="C575" s="430"/>
      <c r="D575" s="430" t="s">
        <v>42</v>
      </c>
      <c r="E575" s="431" t="s">
        <v>266</v>
      </c>
      <c r="F575" s="431" t="s">
        <v>302</v>
      </c>
      <c r="G575" s="114"/>
    </row>
    <row r="576" spans="1:7" ht="21" x14ac:dyDescent="0.4">
      <c r="A576" s="429"/>
      <c r="B576" s="320" t="s">
        <v>32</v>
      </c>
      <c r="C576" s="320" t="s">
        <v>31</v>
      </c>
      <c r="D576" s="430"/>
      <c r="E576" s="431"/>
      <c r="F576" s="431"/>
      <c r="G576" s="129"/>
    </row>
    <row r="577" spans="1:7" s="80" customFormat="1" ht="22.5" x14ac:dyDescent="0.4">
      <c r="A577" s="372"/>
      <c r="B577" s="373"/>
      <c r="C577" s="373"/>
      <c r="D577" s="373"/>
      <c r="E577" s="341"/>
      <c r="F577" s="374"/>
      <c r="G577" s="129"/>
    </row>
    <row r="578" spans="1:7" ht="24.75" x14ac:dyDescent="0.4">
      <c r="A578" s="489" t="s">
        <v>10</v>
      </c>
      <c r="B578" s="490"/>
      <c r="C578" s="490"/>
      <c r="D578" s="490"/>
      <c r="E578" s="490"/>
      <c r="F578" s="491"/>
      <c r="G578" s="129"/>
    </row>
    <row r="579" spans="1:7" ht="21" x14ac:dyDescent="0.4">
      <c r="A579" s="121" t="s">
        <v>86</v>
      </c>
      <c r="B579" s="122" t="s">
        <v>30</v>
      </c>
      <c r="C579" s="122"/>
      <c r="D579" s="123"/>
      <c r="E579" s="124"/>
      <c r="F579" s="123"/>
      <c r="G579" s="129"/>
    </row>
    <row r="580" spans="1:7" ht="21" x14ac:dyDescent="0.4">
      <c r="A580" s="121" t="s">
        <v>45</v>
      </c>
      <c r="B580" s="122" t="s">
        <v>30</v>
      </c>
      <c r="C580" s="122"/>
      <c r="D580" s="123"/>
      <c r="E580" s="124"/>
      <c r="F580" s="123"/>
      <c r="G580" s="129"/>
    </row>
    <row r="581" spans="1:7" ht="21" x14ac:dyDescent="0.4">
      <c r="A581" s="121" t="s">
        <v>78</v>
      </c>
      <c r="B581" s="122" t="s">
        <v>30</v>
      </c>
      <c r="C581" s="122"/>
      <c r="D581" s="123"/>
      <c r="E581" s="124"/>
      <c r="F581" s="123"/>
      <c r="G581" s="129"/>
    </row>
    <row r="582" spans="1:7" ht="21" x14ac:dyDescent="0.4">
      <c r="A582" s="400" t="s">
        <v>20</v>
      </c>
      <c r="B582" s="122" t="s">
        <v>30</v>
      </c>
      <c r="C582" s="142" t="str">
        <f>IF(B582=0, -2, "0")</f>
        <v>0</v>
      </c>
      <c r="D582" s="144"/>
      <c r="E582" s="124"/>
      <c r="F582" s="123"/>
      <c r="G582" s="129"/>
    </row>
    <row r="583" spans="1:7" ht="22.5" x14ac:dyDescent="0.45">
      <c r="A583" s="226" t="s">
        <v>51</v>
      </c>
      <c r="B583" s="122" t="s">
        <v>30</v>
      </c>
      <c r="C583" s="143" t="str">
        <f>IF(B583=0, -10, IF(B583=1, -5, "0"))</f>
        <v>0</v>
      </c>
      <c r="D583" s="245"/>
      <c r="E583" s="124"/>
      <c r="F583" s="123"/>
      <c r="G583" s="129"/>
    </row>
    <row r="584" spans="1:7" ht="21" x14ac:dyDescent="0.4">
      <c r="A584" s="121" t="s">
        <v>113</v>
      </c>
      <c r="B584" s="122" t="s">
        <v>30</v>
      </c>
      <c r="C584" s="122"/>
      <c r="D584" s="170"/>
      <c r="E584" s="128"/>
      <c r="F584" s="123"/>
      <c r="G584" s="129"/>
    </row>
    <row r="585" spans="1:7" ht="21" x14ac:dyDescent="0.4">
      <c r="A585" s="215" t="s">
        <v>21</v>
      </c>
      <c r="B585" s="122" t="s">
        <v>30</v>
      </c>
      <c r="C585" s="174" t="str">
        <f>IF(B585=0, -5, "0")</f>
        <v>0</v>
      </c>
      <c r="D585" s="121"/>
      <c r="E585" s="124"/>
      <c r="F585" s="123"/>
      <c r="G585" s="129"/>
    </row>
    <row r="586" spans="1:7" ht="21" x14ac:dyDescent="0.4">
      <c r="A586" s="290" t="s">
        <v>396</v>
      </c>
      <c r="B586" s="122" t="s">
        <v>30</v>
      </c>
      <c r="C586" s="142" t="str">
        <f>IF(B586=0, -2, "0")</f>
        <v>0</v>
      </c>
      <c r="D586" s="305"/>
      <c r="E586" s="124"/>
      <c r="F586" s="123"/>
      <c r="G586" s="129"/>
    </row>
    <row r="587" spans="1:7" ht="21" x14ac:dyDescent="0.4">
      <c r="A587" s="121" t="s">
        <v>219</v>
      </c>
      <c r="B587" s="122" t="s">
        <v>30</v>
      </c>
      <c r="C587" s="126"/>
      <c r="D587" s="123"/>
      <c r="E587" s="124"/>
      <c r="F587" s="123"/>
      <c r="G587" s="129"/>
    </row>
    <row r="588" spans="1:7" ht="21" x14ac:dyDescent="0.4">
      <c r="A588" s="433" t="s">
        <v>34</v>
      </c>
      <c r="B588" s="433"/>
      <c r="C588" s="434"/>
      <c r="D588" s="378">
        <f>SUM(B579:C587)</f>
        <v>0</v>
      </c>
      <c r="E588" s="108"/>
      <c r="F588" s="114"/>
      <c r="G588" s="114"/>
    </row>
    <row r="589" spans="1:7" ht="21" x14ac:dyDescent="0.4">
      <c r="A589" s="433" t="s">
        <v>33</v>
      </c>
      <c r="B589" s="433"/>
      <c r="C589" s="433"/>
      <c r="D589" s="388" t="e">
        <f>D588/(COUNT(B579:C587)*2)</f>
        <v>#DIV/0!</v>
      </c>
      <c r="E589" s="108"/>
      <c r="F589" s="114"/>
      <c r="G589" s="114"/>
    </row>
    <row r="590" spans="1:7" ht="21" x14ac:dyDescent="0.4">
      <c r="A590" s="389"/>
      <c r="B590" s="390"/>
      <c r="C590" s="390"/>
      <c r="D590" s="391"/>
      <c r="E590" s="108"/>
      <c r="F590" s="114"/>
      <c r="G590" s="114"/>
    </row>
    <row r="591" spans="1:7" ht="39.75" customHeight="1" x14ac:dyDescent="0.4">
      <c r="A591" s="492" t="s">
        <v>23</v>
      </c>
      <c r="B591" s="493"/>
      <c r="C591" s="493"/>
      <c r="D591" s="493"/>
      <c r="E591" s="493"/>
      <c r="F591" s="494"/>
      <c r="G591" s="129"/>
    </row>
    <row r="592" spans="1:7" ht="21" x14ac:dyDescent="0.4">
      <c r="A592" s="121" t="s">
        <v>87</v>
      </c>
      <c r="B592" s="122" t="s">
        <v>30</v>
      </c>
      <c r="C592" s="122"/>
      <c r="D592" s="123"/>
      <c r="E592" s="124"/>
      <c r="F592" s="123"/>
      <c r="G592" s="129"/>
    </row>
    <row r="593" spans="1:7" ht="22.5" customHeight="1" x14ac:dyDescent="0.45">
      <c r="A593" s="226" t="s">
        <v>7</v>
      </c>
      <c r="B593" s="122" t="s">
        <v>30</v>
      </c>
      <c r="C593" s="143" t="str">
        <f>IF(B593=0, -10, IF(B593=1, -5, "0"))</f>
        <v>0</v>
      </c>
      <c r="D593" s="170"/>
      <c r="E593" s="124"/>
      <c r="F593" s="123"/>
      <c r="G593" s="129"/>
    </row>
    <row r="594" spans="1:7" ht="22.5" customHeight="1" x14ac:dyDescent="0.4">
      <c r="A594" s="121" t="s">
        <v>113</v>
      </c>
      <c r="B594" s="122" t="s">
        <v>30</v>
      </c>
      <c r="C594" s="122"/>
      <c r="D594" s="170"/>
      <c r="E594" s="124"/>
      <c r="F594" s="123"/>
      <c r="G594" s="129"/>
    </row>
    <row r="595" spans="1:7" ht="21" x14ac:dyDescent="0.4">
      <c r="A595" s="121" t="s">
        <v>186</v>
      </c>
      <c r="B595" s="122" t="s">
        <v>30</v>
      </c>
      <c r="C595" s="122"/>
      <c r="D595" s="307"/>
      <c r="E595" s="307"/>
      <c r="F595" s="123"/>
      <c r="G595" s="129"/>
    </row>
    <row r="596" spans="1:7" ht="21" x14ac:dyDescent="0.4">
      <c r="A596" s="401" t="s">
        <v>88</v>
      </c>
      <c r="B596" s="122" t="s">
        <v>30</v>
      </c>
      <c r="C596" s="195" t="str">
        <f>IF(B596=0, -5, "0")</f>
        <v>0</v>
      </c>
      <c r="D596" s="271"/>
      <c r="E596" s="271"/>
      <c r="F596" s="123"/>
      <c r="G596" s="129"/>
    </row>
    <row r="597" spans="1:7" ht="53.25" customHeight="1" x14ac:dyDescent="0.4">
      <c r="A597" s="121" t="s">
        <v>150</v>
      </c>
      <c r="B597" s="122" t="s">
        <v>30</v>
      </c>
      <c r="C597" s="122"/>
      <c r="D597" s="170"/>
      <c r="E597" s="124"/>
      <c r="F597" s="123"/>
      <c r="G597" s="129"/>
    </row>
    <row r="598" spans="1:7" ht="27" customHeight="1" x14ac:dyDescent="0.4">
      <c r="A598" s="307" t="s">
        <v>384</v>
      </c>
      <c r="B598" s="122" t="s">
        <v>30</v>
      </c>
      <c r="C598" s="307"/>
      <c r="D598" s="172"/>
      <c r="E598" s="124"/>
      <c r="F598" s="123"/>
      <c r="G598" s="129"/>
    </row>
    <row r="599" spans="1:7" ht="48.75" customHeight="1" x14ac:dyDescent="0.4">
      <c r="A599" s="125" t="s">
        <v>329</v>
      </c>
      <c r="B599" s="122" t="s">
        <v>30</v>
      </c>
      <c r="C599" s="271"/>
      <c r="D599" s="172"/>
      <c r="E599" s="124"/>
      <c r="F599" s="123"/>
      <c r="G599" s="129"/>
    </row>
    <row r="600" spans="1:7" ht="21" x14ac:dyDescent="0.4">
      <c r="A600" s="290" t="s">
        <v>396</v>
      </c>
      <c r="B600" s="122" t="s">
        <v>30</v>
      </c>
      <c r="C600" s="142" t="str">
        <f>IF(B600=0, -2, "0")</f>
        <v>0</v>
      </c>
      <c r="D600" s="172"/>
      <c r="E600" s="124"/>
      <c r="F600" s="123"/>
      <c r="G600" s="129"/>
    </row>
    <row r="601" spans="1:7" ht="39.75" customHeight="1" x14ac:dyDescent="0.4">
      <c r="A601" s="121" t="s">
        <v>303</v>
      </c>
      <c r="B601" s="122" t="s">
        <v>30</v>
      </c>
      <c r="C601" s="122"/>
      <c r="D601" s="172"/>
      <c r="E601" s="124"/>
      <c r="F601" s="123"/>
      <c r="G601" s="129"/>
    </row>
    <row r="602" spans="1:7" ht="21" x14ac:dyDescent="0.4">
      <c r="A602" s="157" t="s">
        <v>377</v>
      </c>
      <c r="B602" s="122" t="s">
        <v>30</v>
      </c>
      <c r="C602" s="122"/>
      <c r="D602" s="146"/>
      <c r="E602" s="147"/>
      <c r="F602" s="123"/>
      <c r="G602" s="129"/>
    </row>
    <row r="603" spans="1:7" ht="21" x14ac:dyDescent="0.4">
      <c r="A603" s="188" t="s">
        <v>328</v>
      </c>
      <c r="B603" s="122" t="s">
        <v>30</v>
      </c>
      <c r="C603" s="122"/>
      <c r="D603" s="121"/>
      <c r="E603" s="124"/>
      <c r="F603" s="123"/>
      <c r="G603" s="129"/>
    </row>
    <row r="604" spans="1:7" ht="21" x14ac:dyDescent="0.4">
      <c r="A604" s="125" t="s">
        <v>406</v>
      </c>
      <c r="B604" s="122" t="s">
        <v>30</v>
      </c>
      <c r="C604" s="122"/>
      <c r="D604" s="305"/>
      <c r="E604" s="124"/>
      <c r="F604" s="123"/>
      <c r="G604" s="129"/>
    </row>
    <row r="605" spans="1:7" ht="83.25" customHeight="1" x14ac:dyDescent="0.4">
      <c r="A605" s="160" t="s">
        <v>447</v>
      </c>
      <c r="B605" s="122" t="str">
        <f>IF(D605=1, 2, IF(AND(D605&lt;1,D605&gt;0), 1, IF(D605=0,"0","NA")))</f>
        <v>NA</v>
      </c>
      <c r="C605" s="122"/>
      <c r="D605" s="411" t="str">
        <f>IFERROR(E605/F605,"N.A")</f>
        <v>N.A</v>
      </c>
      <c r="E605" s="414">
        <f>COUNTIF('A2 Exploitation'!F579:F604,"ok")</f>
        <v>0</v>
      </c>
      <c r="F605" s="414">
        <f>COUNTA('A2 Exploitation'!F579:F604)</f>
        <v>0</v>
      </c>
      <c r="G605" s="129"/>
    </row>
    <row r="606" spans="1:7" ht="21" x14ac:dyDescent="0.4">
      <c r="A606" s="433" t="s">
        <v>34</v>
      </c>
      <c r="B606" s="433"/>
      <c r="C606" s="434"/>
      <c r="D606" s="378">
        <f>SUM(B592:C605)</f>
        <v>0</v>
      </c>
      <c r="E606" s="108"/>
      <c r="F606" s="114"/>
      <c r="G606" s="114"/>
    </row>
    <row r="607" spans="1:7" ht="21" x14ac:dyDescent="0.4">
      <c r="A607" s="433" t="s">
        <v>33</v>
      </c>
      <c r="B607" s="433"/>
      <c r="C607" s="433"/>
      <c r="D607" s="388" t="e">
        <f>D606/(COUNT(B592:C605)*2)</f>
        <v>#DIV/0!</v>
      </c>
      <c r="E607" s="108"/>
      <c r="F607" s="114"/>
      <c r="G607" s="114"/>
    </row>
    <row r="608" spans="1:7" ht="21" x14ac:dyDescent="0.4">
      <c r="A608" s="389"/>
      <c r="B608" s="390"/>
      <c r="C608" s="392"/>
      <c r="D608" s="393"/>
      <c r="E608" s="108"/>
      <c r="F608" s="114"/>
      <c r="G608" s="114"/>
    </row>
    <row r="609" spans="1:7" s="80" customFormat="1" ht="22.5" x14ac:dyDescent="0.45">
      <c r="A609" s="377" t="s">
        <v>37</v>
      </c>
      <c r="B609" s="151"/>
      <c r="C609" s="152"/>
      <c r="D609" s="153">
        <f>SUM(B579:C587,B592:C605)</f>
        <v>0</v>
      </c>
      <c r="E609" s="304"/>
      <c r="F609" s="304"/>
      <c r="G609" s="129"/>
    </row>
    <row r="610" spans="1:7" ht="22.5" x14ac:dyDescent="0.45">
      <c r="A610" s="498" t="s">
        <v>170</v>
      </c>
      <c r="B610" s="499"/>
      <c r="C610" s="500"/>
      <c r="D610" s="154" t="e">
        <f>D609/(COUNT(B579:C587,B592:C605)*2)</f>
        <v>#DIV/0!</v>
      </c>
      <c r="E610" s="108"/>
      <c r="F610" s="114"/>
      <c r="G610" s="129"/>
    </row>
    <row r="611" spans="1:7" ht="21" x14ac:dyDescent="0.4">
      <c r="A611" s="155"/>
      <c r="B611" s="114"/>
      <c r="C611" s="135"/>
      <c r="G611" s="129"/>
    </row>
    <row r="612" spans="1:7" ht="19.5" customHeight="1" x14ac:dyDescent="0.45">
      <c r="A612" s="427" t="s">
        <v>8</v>
      </c>
      <c r="B612" s="427"/>
      <c r="C612" s="427"/>
      <c r="D612" s="427"/>
      <c r="E612" s="427"/>
      <c r="F612" s="427"/>
      <c r="G612" s="129"/>
    </row>
    <row r="613" spans="1:7" ht="22.5" x14ac:dyDescent="0.4">
      <c r="A613" s="156">
        <f>B11</f>
        <v>0</v>
      </c>
      <c r="B613" s="114"/>
      <c r="C613" s="135"/>
      <c r="D613" s="137"/>
      <c r="E613" s="137"/>
      <c r="F613" s="137"/>
      <c r="G613" s="114"/>
    </row>
    <row r="614" spans="1:7" ht="21" x14ac:dyDescent="0.4">
      <c r="A614" s="441" t="s">
        <v>28</v>
      </c>
      <c r="B614" s="442" t="s">
        <v>29</v>
      </c>
      <c r="C614" s="442"/>
      <c r="D614" s="442" t="s">
        <v>42</v>
      </c>
      <c r="E614" s="432" t="s">
        <v>266</v>
      </c>
      <c r="F614" s="432" t="s">
        <v>302</v>
      </c>
      <c r="G614" s="114"/>
    </row>
    <row r="615" spans="1:7" ht="18.75" customHeight="1" x14ac:dyDescent="0.4">
      <c r="A615" s="441"/>
      <c r="B615" s="118" t="s">
        <v>32</v>
      </c>
      <c r="C615" s="118" t="s">
        <v>31</v>
      </c>
      <c r="D615" s="442"/>
      <c r="E615" s="432"/>
      <c r="F615" s="432"/>
      <c r="G615" s="129"/>
    </row>
    <row r="616" spans="1:7" s="80" customFormat="1" ht="18.75" customHeight="1" x14ac:dyDescent="0.4">
      <c r="A616" s="360"/>
      <c r="B616" s="361"/>
      <c r="C616" s="361"/>
      <c r="D616" s="361"/>
      <c r="E616" s="362"/>
      <c r="F616" s="362"/>
      <c r="G616" s="129"/>
    </row>
    <row r="617" spans="1:7" ht="24.75" x14ac:dyDescent="0.4">
      <c r="A617" s="363" t="s">
        <v>90</v>
      </c>
      <c r="B617" s="137"/>
      <c r="C617" s="487"/>
      <c r="D617" s="487"/>
      <c r="E617" s="487"/>
      <c r="F617" s="488"/>
      <c r="G617" s="114"/>
    </row>
    <row r="618" spans="1:7" ht="21" x14ac:dyDescent="0.4">
      <c r="A618" s="159" t="s">
        <v>89</v>
      </c>
      <c r="B618" s="122" t="s">
        <v>30</v>
      </c>
      <c r="C618" s="122"/>
      <c r="D618" s="123"/>
      <c r="E618" s="124"/>
      <c r="F618" s="123"/>
      <c r="G618" s="129"/>
    </row>
    <row r="619" spans="1:7" ht="21" x14ac:dyDescent="0.4">
      <c r="A619" s="159" t="s">
        <v>221</v>
      </c>
      <c r="B619" s="122" t="s">
        <v>30</v>
      </c>
      <c r="C619" s="122"/>
      <c r="D619" s="123"/>
      <c r="E619" s="124"/>
      <c r="F619" s="123"/>
      <c r="G619" s="129"/>
    </row>
    <row r="620" spans="1:7" ht="21" x14ac:dyDescent="0.4">
      <c r="A620" s="157" t="s">
        <v>25</v>
      </c>
      <c r="B620" s="122" t="s">
        <v>30</v>
      </c>
      <c r="C620" s="122"/>
      <c r="D620" s="123"/>
      <c r="E620" s="124"/>
      <c r="F620" s="123"/>
      <c r="G620" s="129"/>
    </row>
    <row r="621" spans="1:7" ht="21" x14ac:dyDescent="0.4">
      <c r="A621" s="164" t="s">
        <v>11</v>
      </c>
      <c r="B621" s="122" t="s">
        <v>30</v>
      </c>
      <c r="C621" s="122"/>
      <c r="D621" s="123"/>
      <c r="E621" s="124"/>
      <c r="F621" s="123"/>
      <c r="G621" s="129"/>
    </row>
    <row r="622" spans="1:7" ht="22.5" x14ac:dyDescent="0.45">
      <c r="A622" s="226" t="s">
        <v>50</v>
      </c>
      <c r="B622" s="122" t="s">
        <v>30</v>
      </c>
      <c r="C622" s="143" t="str">
        <f>IF(B622=0, -10, IF(B622=1, -5, "0"))</f>
        <v>0</v>
      </c>
      <c r="D622" s="128"/>
      <c r="E622" s="124"/>
      <c r="F622" s="123"/>
      <c r="G622" s="129"/>
    </row>
    <row r="623" spans="1:7" ht="21" x14ac:dyDescent="0.4">
      <c r="A623" s="164" t="s">
        <v>113</v>
      </c>
      <c r="B623" s="122" t="s">
        <v>30</v>
      </c>
      <c r="C623" s="165"/>
      <c r="D623" s="128"/>
      <c r="E623" s="124"/>
      <c r="F623" s="123"/>
      <c r="G623" s="129"/>
    </row>
    <row r="624" spans="1:7" ht="21" x14ac:dyDescent="0.4">
      <c r="A624" s="164" t="s">
        <v>203</v>
      </c>
      <c r="B624" s="122" t="s">
        <v>30</v>
      </c>
      <c r="C624" s="122"/>
      <c r="D624" s="121"/>
      <c r="E624" s="124"/>
      <c r="F624" s="123"/>
      <c r="G624" s="129"/>
    </row>
    <row r="625" spans="1:7" ht="22.5" customHeight="1" x14ac:dyDescent="0.4">
      <c r="A625" s="290" t="s">
        <v>396</v>
      </c>
      <c r="B625" s="122" t="s">
        <v>30</v>
      </c>
      <c r="C625" s="142" t="str">
        <f>IF(B625=0, -2, "0")</f>
        <v>0</v>
      </c>
      <c r="D625" s="305"/>
      <c r="E625" s="124"/>
      <c r="F625" s="123"/>
      <c r="G625" s="129"/>
    </row>
    <row r="626" spans="1:7" ht="45" x14ac:dyDescent="0.4">
      <c r="A626" s="244" t="s">
        <v>457</v>
      </c>
      <c r="B626" s="122" t="s">
        <v>30</v>
      </c>
      <c r="C626" s="143" t="str">
        <f>IF(B626=0, -10, "0")</f>
        <v>0</v>
      </c>
      <c r="D626" s="123"/>
      <c r="E626" s="124"/>
      <c r="F626" s="123"/>
      <c r="G626" s="129"/>
    </row>
    <row r="627" spans="1:7" ht="21" x14ac:dyDescent="0.4">
      <c r="A627" s="433" t="s">
        <v>34</v>
      </c>
      <c r="B627" s="433"/>
      <c r="C627" s="433"/>
      <c r="D627" s="378">
        <f>SUM(B618:C626)</f>
        <v>0</v>
      </c>
      <c r="E627" s="484"/>
      <c r="F627" s="485"/>
      <c r="G627" s="129"/>
    </row>
    <row r="628" spans="1:7" ht="21" x14ac:dyDescent="0.4">
      <c r="A628" s="433" t="s">
        <v>33</v>
      </c>
      <c r="B628" s="433"/>
      <c r="C628" s="433"/>
      <c r="D628" s="388" t="e">
        <f>D627/(COUNT(B618:C626)*2)</f>
        <v>#DIV/0!</v>
      </c>
      <c r="E628" s="486"/>
      <c r="F628" s="461"/>
      <c r="G628" s="129"/>
    </row>
    <row r="629" spans="1:7" ht="21" x14ac:dyDescent="0.4">
      <c r="A629" s="325"/>
      <c r="B629" s="135"/>
      <c r="C629" s="483"/>
      <c r="D629" s="483"/>
      <c r="E629" s="483"/>
      <c r="F629" s="483"/>
      <c r="G629" s="129"/>
    </row>
    <row r="630" spans="1:7" ht="18.75" customHeight="1" x14ac:dyDescent="0.4">
      <c r="A630" s="363" t="s">
        <v>23</v>
      </c>
      <c r="B630" s="137"/>
      <c r="C630" s="120"/>
      <c r="D630" s="120"/>
      <c r="E630" s="120"/>
      <c r="F630" s="120"/>
      <c r="G630" s="129"/>
    </row>
    <row r="631" spans="1:7" ht="21" x14ac:dyDescent="0.4">
      <c r="A631" s="138" t="s">
        <v>83</v>
      </c>
      <c r="B631" s="122" t="s">
        <v>30</v>
      </c>
      <c r="C631" s="122"/>
      <c r="D631" s="193"/>
      <c r="E631" s="124"/>
      <c r="F631" s="123"/>
      <c r="G631" s="129"/>
    </row>
    <row r="632" spans="1:7" ht="24.75" customHeight="1" x14ac:dyDescent="0.45">
      <c r="A632" s="226" t="s">
        <v>50</v>
      </c>
      <c r="B632" s="122" t="s">
        <v>30</v>
      </c>
      <c r="C632" s="143" t="str">
        <f>IF(B632=0, -10, IF(B632=1, -5, "0"))</f>
        <v>0</v>
      </c>
      <c r="D632" s="245"/>
      <c r="E632" s="124"/>
      <c r="F632" s="123"/>
      <c r="G632" s="129"/>
    </row>
    <row r="633" spans="1:7" ht="21" x14ac:dyDescent="0.4">
      <c r="A633" s="138" t="s">
        <v>186</v>
      </c>
      <c r="B633" s="122" t="s">
        <v>30</v>
      </c>
      <c r="C633" s="122"/>
      <c r="D633" s="212"/>
      <c r="E633" s="124"/>
      <c r="F633" s="123"/>
      <c r="G633" s="114"/>
    </row>
    <row r="634" spans="1:7" ht="21" x14ac:dyDescent="0.4">
      <c r="A634" s="138" t="s">
        <v>12</v>
      </c>
      <c r="B634" s="122" t="s">
        <v>30</v>
      </c>
      <c r="C634" s="122"/>
      <c r="D634" s="128"/>
      <c r="E634" s="124"/>
      <c r="F634" s="123"/>
      <c r="G634" s="114"/>
    </row>
    <row r="635" spans="1:7" ht="21" x14ac:dyDescent="0.4">
      <c r="A635" s="160" t="s">
        <v>91</v>
      </c>
      <c r="B635" s="122" t="s">
        <v>30</v>
      </c>
      <c r="C635" s="122"/>
      <c r="D635" s="265"/>
      <c r="E635" s="124"/>
      <c r="F635" s="123"/>
      <c r="G635" s="114"/>
    </row>
    <row r="636" spans="1:7" ht="21" x14ac:dyDescent="0.4">
      <c r="A636" s="203" t="s">
        <v>419</v>
      </c>
      <c r="B636" s="122" t="s">
        <v>30</v>
      </c>
      <c r="C636" s="143"/>
      <c r="D636" s="265"/>
      <c r="E636" s="124"/>
      <c r="F636" s="123"/>
      <c r="G636" s="114"/>
    </row>
    <row r="637" spans="1:7" ht="22.5" customHeight="1" x14ac:dyDescent="0.4">
      <c r="A637" s="203" t="s">
        <v>418</v>
      </c>
      <c r="B637" s="122" t="s">
        <v>30</v>
      </c>
      <c r="C637" s="143"/>
      <c r="D637" s="265"/>
      <c r="E637" s="124"/>
      <c r="F637" s="123"/>
      <c r="G637" s="114"/>
    </row>
    <row r="638" spans="1:7" ht="21" customHeight="1" x14ac:dyDescent="0.4">
      <c r="A638" s="121" t="s">
        <v>132</v>
      </c>
      <c r="B638" s="122" t="s">
        <v>30</v>
      </c>
      <c r="C638" s="126"/>
      <c r="D638" s="324"/>
      <c r="E638" s="124"/>
      <c r="F638" s="123"/>
      <c r="G638" s="114"/>
    </row>
    <row r="639" spans="1:7" ht="22.5" x14ac:dyDescent="0.4">
      <c r="A639" s="449" t="s">
        <v>34</v>
      </c>
      <c r="B639" s="450"/>
      <c r="C639" s="451"/>
      <c r="D639" s="247">
        <f>SUM(B631:C638)</f>
        <v>0</v>
      </c>
      <c r="E639" s="326"/>
      <c r="F639" s="326"/>
      <c r="G639" s="323"/>
    </row>
    <row r="640" spans="1:7" ht="22.5" x14ac:dyDescent="0.4">
      <c r="A640" s="130" t="s">
        <v>33</v>
      </c>
      <c r="B640" s="131"/>
      <c r="C640" s="131"/>
      <c r="D640" s="133" t="e">
        <f>D639/(COUNT(B631:C638)*2)</f>
        <v>#DIV/0!</v>
      </c>
      <c r="E640" s="326"/>
      <c r="F640" s="326"/>
      <c r="G640" s="114"/>
    </row>
    <row r="641" spans="1:16382" ht="27" customHeight="1" x14ac:dyDescent="0.4">
      <c r="A641" s="246"/>
      <c r="B641" s="246"/>
      <c r="C641" s="246"/>
      <c r="D641" s="323"/>
      <c r="E641" s="323"/>
      <c r="F641" s="323"/>
      <c r="G641" s="114"/>
    </row>
    <row r="642" spans="1:16382" ht="24.75" x14ac:dyDescent="0.4">
      <c r="A642" s="363" t="s">
        <v>96</v>
      </c>
      <c r="B642" s="137"/>
      <c r="C642" s="487"/>
      <c r="D642" s="487"/>
      <c r="E642" s="487"/>
      <c r="F642" s="488"/>
      <c r="G642" s="114"/>
    </row>
    <row r="643" spans="1:16382" s="260" customFormat="1" ht="20.25" customHeight="1" x14ac:dyDescent="0.4">
      <c r="A643" s="138" t="s">
        <v>83</v>
      </c>
      <c r="B643" s="122" t="s">
        <v>30</v>
      </c>
      <c r="C643" s="122"/>
      <c r="D643" s="128"/>
      <c r="E643" s="127"/>
      <c r="F643" s="123"/>
      <c r="G643" s="248"/>
      <c r="H643" s="41"/>
      <c r="I643" s="41"/>
      <c r="J643" s="41"/>
      <c r="K643" s="41"/>
      <c r="L643" s="41"/>
      <c r="M643" s="41"/>
      <c r="N643" s="41"/>
      <c r="O643" s="41"/>
      <c r="P643" s="41"/>
      <c r="Q643" s="41"/>
      <c r="R643" s="41"/>
      <c r="S643" s="41"/>
      <c r="T643" s="41"/>
      <c r="U643" s="41"/>
      <c r="V643" s="41"/>
      <c r="W643" s="41"/>
      <c r="X643" s="41"/>
      <c r="Y643" s="41"/>
      <c r="Z643" s="41"/>
      <c r="AA643" s="41"/>
      <c r="AB643" s="41"/>
      <c r="AC643" s="41"/>
      <c r="AD643" s="41"/>
      <c r="AE643" s="41"/>
      <c r="AF643" s="41"/>
      <c r="AG643" s="41"/>
      <c r="AH643" s="41"/>
      <c r="AI643" s="41"/>
      <c r="AJ643" s="41"/>
      <c r="AK643" s="41"/>
      <c r="AL643" s="41"/>
      <c r="AM643" s="41"/>
      <c r="AN643" s="41"/>
      <c r="AO643" s="41"/>
      <c r="AP643" s="41"/>
      <c r="AQ643" s="41"/>
      <c r="AR643" s="41"/>
      <c r="AS643" s="41"/>
      <c r="AT643" s="41"/>
      <c r="AU643" s="41"/>
      <c r="AV643" s="41"/>
      <c r="AW643" s="41"/>
      <c r="AX643" s="41"/>
      <c r="AY643" s="41"/>
      <c r="AZ643" s="41"/>
      <c r="BA643" s="41"/>
      <c r="BB643" s="41"/>
      <c r="BC643" s="41"/>
      <c r="BD643" s="41"/>
      <c r="BE643" s="41"/>
      <c r="BF643" s="41"/>
      <c r="BG643" s="41"/>
      <c r="BH643" s="41"/>
      <c r="BI643" s="41"/>
      <c r="BJ643" s="41"/>
      <c r="BK643" s="41"/>
      <c r="BL643" s="41"/>
      <c r="BM643" s="41"/>
      <c r="BN643" s="41"/>
      <c r="BO643" s="41"/>
      <c r="BP643" s="41"/>
      <c r="BQ643" s="41"/>
      <c r="BR643" s="41"/>
      <c r="BS643" s="41"/>
      <c r="BT643" s="41"/>
      <c r="BU643" s="41"/>
      <c r="BV643" s="41"/>
      <c r="BW643" s="41"/>
      <c r="BX643" s="41"/>
      <c r="BY643" s="41"/>
      <c r="BZ643" s="41"/>
      <c r="CA643" s="41"/>
      <c r="CB643" s="41"/>
      <c r="CC643" s="41"/>
      <c r="CD643" s="41"/>
      <c r="CE643" s="41"/>
      <c r="CF643" s="41"/>
      <c r="CG643" s="41"/>
      <c r="CH643" s="41"/>
      <c r="CI643" s="41"/>
      <c r="CJ643" s="41"/>
      <c r="CK643" s="41"/>
      <c r="CL643" s="41"/>
      <c r="CM643" s="41"/>
      <c r="CN643" s="41"/>
      <c r="CO643" s="41"/>
      <c r="CP643" s="41"/>
      <c r="CQ643" s="41"/>
      <c r="CR643" s="41"/>
      <c r="CS643" s="41"/>
      <c r="CT643" s="41"/>
      <c r="CU643" s="41"/>
      <c r="CV643" s="41"/>
      <c r="CW643" s="41"/>
      <c r="CX643" s="41"/>
      <c r="CY643" s="41"/>
      <c r="CZ643" s="41"/>
      <c r="DA643" s="41"/>
      <c r="DB643" s="41"/>
      <c r="DC643" s="41"/>
      <c r="DD643" s="41"/>
      <c r="DE643" s="41"/>
      <c r="DF643" s="41"/>
      <c r="DG643" s="41"/>
      <c r="DH643" s="41"/>
      <c r="DI643" s="41"/>
      <c r="DJ643" s="41"/>
      <c r="DK643" s="41"/>
      <c r="DL643" s="41"/>
      <c r="DM643" s="41"/>
      <c r="DN643" s="41"/>
      <c r="DO643" s="41"/>
      <c r="DP643" s="41"/>
      <c r="DQ643" s="41"/>
      <c r="DR643" s="41"/>
      <c r="DS643" s="41"/>
      <c r="DT643" s="41"/>
      <c r="DU643" s="41"/>
      <c r="DV643" s="41"/>
      <c r="DW643" s="41"/>
      <c r="DX643" s="41"/>
      <c r="DY643" s="41"/>
      <c r="DZ643" s="41"/>
      <c r="EA643" s="41"/>
      <c r="EB643" s="41"/>
      <c r="EC643" s="41"/>
      <c r="ED643" s="41"/>
      <c r="EE643" s="41"/>
      <c r="EF643" s="41"/>
      <c r="EG643" s="41"/>
      <c r="EH643" s="41"/>
      <c r="EI643" s="41"/>
      <c r="EJ643" s="41"/>
      <c r="EK643" s="41"/>
      <c r="EL643" s="41"/>
      <c r="EM643" s="41"/>
      <c r="EN643" s="41"/>
      <c r="EO643" s="41"/>
      <c r="EP643" s="41"/>
      <c r="EQ643" s="41"/>
      <c r="ER643" s="41"/>
      <c r="ES643" s="41"/>
      <c r="ET643" s="41"/>
      <c r="EU643" s="41"/>
      <c r="EV643" s="41"/>
      <c r="EW643" s="41"/>
      <c r="EX643" s="41"/>
      <c r="EY643" s="41"/>
      <c r="EZ643" s="41"/>
      <c r="FA643" s="41"/>
      <c r="FB643" s="41"/>
      <c r="FC643" s="41"/>
      <c r="FD643" s="41"/>
      <c r="FE643" s="41"/>
      <c r="FF643" s="41"/>
      <c r="FG643" s="41"/>
      <c r="FH643" s="41"/>
      <c r="FI643" s="41"/>
      <c r="FJ643" s="41"/>
      <c r="FK643" s="41"/>
      <c r="FL643" s="41"/>
      <c r="FM643" s="41"/>
      <c r="FN643" s="41"/>
      <c r="FO643" s="41"/>
      <c r="FP643" s="41"/>
      <c r="FQ643" s="41"/>
      <c r="FR643" s="41"/>
      <c r="FS643" s="41"/>
      <c r="FT643" s="41"/>
      <c r="FU643" s="41"/>
      <c r="FV643" s="41"/>
      <c r="FW643" s="41"/>
      <c r="FX643" s="41"/>
      <c r="FY643" s="41"/>
      <c r="FZ643" s="41"/>
      <c r="GA643" s="41"/>
      <c r="GB643" s="41"/>
      <c r="GC643" s="41"/>
      <c r="GD643" s="41"/>
      <c r="GE643" s="41"/>
      <c r="GF643" s="41"/>
      <c r="GG643" s="41"/>
      <c r="GH643" s="41"/>
      <c r="GI643" s="41"/>
      <c r="GJ643" s="41"/>
      <c r="GK643" s="41"/>
      <c r="GL643" s="41"/>
      <c r="GM643" s="41"/>
      <c r="GN643" s="41"/>
      <c r="GO643" s="41"/>
      <c r="GP643" s="41"/>
      <c r="GQ643" s="41"/>
      <c r="GR643" s="41"/>
      <c r="GS643" s="41"/>
      <c r="GT643" s="41"/>
      <c r="GU643" s="41"/>
      <c r="GV643" s="41"/>
      <c r="GW643" s="41"/>
      <c r="GX643" s="41"/>
      <c r="GY643" s="41"/>
      <c r="GZ643" s="41"/>
      <c r="HA643" s="41"/>
      <c r="HB643" s="41"/>
      <c r="HC643" s="41"/>
      <c r="HD643" s="41"/>
      <c r="HE643" s="41"/>
      <c r="HF643" s="41"/>
      <c r="HG643" s="41"/>
      <c r="HH643" s="41"/>
      <c r="HI643" s="41"/>
      <c r="HJ643" s="41"/>
      <c r="HK643" s="41"/>
      <c r="HL643" s="41"/>
      <c r="HM643" s="41"/>
      <c r="HN643" s="41"/>
      <c r="HO643" s="41"/>
      <c r="HP643" s="41"/>
      <c r="HQ643" s="41"/>
      <c r="HR643" s="41"/>
      <c r="HS643" s="41"/>
      <c r="HT643" s="41"/>
      <c r="HU643" s="41"/>
      <c r="HV643" s="41"/>
      <c r="HW643" s="41"/>
      <c r="HX643" s="41"/>
      <c r="HY643" s="41"/>
      <c r="HZ643" s="41"/>
      <c r="IA643" s="41"/>
      <c r="IB643" s="41"/>
      <c r="IC643" s="41"/>
      <c r="ID643" s="41"/>
      <c r="IE643" s="41"/>
      <c r="IF643" s="41"/>
      <c r="IG643" s="41"/>
      <c r="IH643" s="41"/>
      <c r="II643" s="41"/>
      <c r="IJ643" s="41"/>
      <c r="IK643" s="41"/>
      <c r="IL643" s="41"/>
      <c r="IM643" s="41"/>
      <c r="IN643" s="41"/>
      <c r="IO643" s="41"/>
      <c r="IP643" s="41"/>
      <c r="IQ643" s="41"/>
      <c r="IR643" s="41"/>
      <c r="IS643" s="41"/>
      <c r="IT643" s="41"/>
      <c r="IU643" s="41"/>
      <c r="IV643" s="41"/>
      <c r="IW643" s="41"/>
      <c r="IX643" s="41"/>
      <c r="IY643" s="41"/>
      <c r="IZ643" s="41"/>
      <c r="JA643" s="41"/>
      <c r="JB643" s="41"/>
      <c r="JC643" s="41"/>
      <c r="JD643" s="41"/>
      <c r="JE643" s="41"/>
      <c r="JF643" s="41"/>
      <c r="JG643" s="41"/>
      <c r="JH643" s="41"/>
      <c r="JI643" s="41"/>
      <c r="JJ643" s="41"/>
      <c r="JK643" s="41"/>
      <c r="JL643" s="41"/>
      <c r="JM643" s="41"/>
      <c r="JN643" s="41"/>
      <c r="JO643" s="41"/>
      <c r="JP643" s="41"/>
      <c r="JQ643" s="41"/>
      <c r="JR643" s="41"/>
      <c r="JS643" s="41"/>
      <c r="JT643" s="41"/>
      <c r="JU643" s="41"/>
      <c r="JV643" s="41"/>
      <c r="JW643" s="41"/>
      <c r="JX643" s="41"/>
      <c r="JY643" s="41"/>
      <c r="JZ643" s="41"/>
      <c r="KA643" s="41"/>
      <c r="KB643" s="41"/>
      <c r="KC643" s="41"/>
      <c r="KD643" s="41"/>
      <c r="KE643" s="41"/>
      <c r="KF643" s="41"/>
      <c r="KG643" s="41"/>
      <c r="KH643" s="41"/>
      <c r="KI643" s="41"/>
      <c r="KJ643" s="41"/>
      <c r="KK643" s="41"/>
      <c r="KL643" s="41"/>
      <c r="KM643" s="41"/>
      <c r="KN643" s="41"/>
      <c r="KO643" s="41"/>
      <c r="KP643" s="41"/>
      <c r="KQ643" s="41"/>
      <c r="KR643" s="41"/>
      <c r="KS643" s="41"/>
      <c r="KT643" s="41"/>
      <c r="KU643" s="41"/>
      <c r="KV643" s="41"/>
      <c r="KW643" s="41"/>
      <c r="KX643" s="41"/>
      <c r="KY643" s="41"/>
      <c r="KZ643" s="41"/>
      <c r="LA643" s="41"/>
      <c r="LB643" s="41"/>
      <c r="LC643" s="41"/>
      <c r="LD643" s="41"/>
      <c r="LE643" s="41"/>
      <c r="LF643" s="41"/>
      <c r="LG643" s="41"/>
      <c r="LH643" s="41"/>
      <c r="LI643" s="41"/>
      <c r="LJ643" s="41"/>
      <c r="LK643" s="41"/>
      <c r="LL643" s="41"/>
      <c r="LM643" s="41"/>
      <c r="LN643" s="41"/>
      <c r="LO643" s="41"/>
      <c r="LP643" s="41"/>
      <c r="LQ643" s="41"/>
      <c r="LR643" s="41"/>
      <c r="LS643" s="41"/>
      <c r="LT643" s="41"/>
      <c r="LU643" s="41"/>
      <c r="LV643" s="41"/>
      <c r="LW643" s="41"/>
      <c r="LX643" s="41"/>
      <c r="LY643" s="41"/>
      <c r="LZ643" s="41"/>
      <c r="MA643" s="41"/>
      <c r="MB643" s="41"/>
      <c r="MC643" s="41"/>
      <c r="MD643" s="41"/>
      <c r="ME643" s="41"/>
      <c r="MF643" s="41"/>
      <c r="MG643" s="41"/>
      <c r="MH643" s="41"/>
      <c r="MI643" s="41"/>
      <c r="MJ643" s="41"/>
      <c r="MK643" s="41"/>
      <c r="ML643" s="41"/>
      <c r="MM643" s="41"/>
      <c r="MN643" s="41"/>
      <c r="MO643" s="41"/>
      <c r="MP643" s="41"/>
      <c r="MQ643" s="41"/>
      <c r="MR643" s="41"/>
      <c r="MS643" s="41"/>
      <c r="MT643" s="41"/>
      <c r="MU643" s="41"/>
      <c r="MV643" s="41"/>
      <c r="MW643" s="41"/>
      <c r="MX643" s="41"/>
      <c r="MY643" s="41"/>
      <c r="MZ643" s="41"/>
      <c r="NA643" s="41"/>
      <c r="NB643" s="41"/>
      <c r="NC643" s="41"/>
      <c r="ND643" s="41"/>
      <c r="NE643" s="41"/>
      <c r="NF643" s="41"/>
      <c r="NG643" s="41"/>
      <c r="NH643" s="41"/>
      <c r="NI643" s="41"/>
      <c r="NJ643" s="41"/>
      <c r="NK643" s="41"/>
      <c r="NL643" s="41"/>
      <c r="NM643" s="41"/>
      <c r="NN643" s="41"/>
      <c r="NO643" s="41"/>
      <c r="NP643" s="41"/>
      <c r="NQ643" s="41"/>
      <c r="NR643" s="41"/>
      <c r="NS643" s="41"/>
      <c r="NT643" s="41"/>
      <c r="NU643" s="41"/>
      <c r="NV643" s="41"/>
      <c r="NW643" s="41"/>
      <c r="NX643" s="41"/>
      <c r="NY643" s="41"/>
      <c r="NZ643" s="41"/>
      <c r="OA643" s="41"/>
      <c r="OB643" s="41"/>
      <c r="OC643" s="41"/>
      <c r="OD643" s="41"/>
      <c r="OE643" s="41"/>
      <c r="OF643" s="41"/>
      <c r="OG643" s="41"/>
      <c r="OH643" s="41"/>
      <c r="OI643" s="41"/>
      <c r="OJ643" s="41"/>
      <c r="OK643" s="41"/>
      <c r="OL643" s="41"/>
      <c r="OM643" s="41"/>
      <c r="ON643" s="41"/>
      <c r="OO643" s="41"/>
      <c r="OP643" s="41"/>
      <c r="OQ643" s="41"/>
      <c r="OR643" s="41"/>
      <c r="OS643" s="41"/>
      <c r="OT643" s="41"/>
      <c r="OU643" s="41"/>
      <c r="OV643" s="41"/>
      <c r="OW643" s="41"/>
      <c r="OX643" s="41"/>
      <c r="OY643" s="41"/>
      <c r="OZ643" s="41"/>
      <c r="PA643" s="41"/>
      <c r="PB643" s="41"/>
      <c r="PC643" s="41"/>
      <c r="PD643" s="41"/>
      <c r="PE643" s="41"/>
      <c r="PF643" s="41"/>
      <c r="PG643" s="41"/>
      <c r="PH643" s="41"/>
      <c r="PI643" s="41"/>
      <c r="PJ643" s="41"/>
      <c r="PK643" s="41"/>
      <c r="PL643" s="41"/>
      <c r="PM643" s="41"/>
      <c r="PN643" s="41"/>
      <c r="PO643" s="41"/>
      <c r="PP643" s="41"/>
      <c r="PQ643" s="41"/>
      <c r="PR643" s="41"/>
      <c r="PS643" s="41"/>
      <c r="PT643" s="41"/>
      <c r="PU643" s="41"/>
      <c r="PV643" s="41"/>
      <c r="PW643" s="41"/>
      <c r="PX643" s="41"/>
      <c r="PY643" s="41"/>
      <c r="PZ643" s="41"/>
      <c r="QA643" s="41"/>
      <c r="QB643" s="41"/>
      <c r="QC643" s="41"/>
      <c r="QD643" s="41"/>
      <c r="QE643" s="41"/>
      <c r="QF643" s="41"/>
      <c r="QG643" s="41"/>
      <c r="QH643" s="41"/>
      <c r="QI643" s="41"/>
      <c r="QJ643" s="41"/>
      <c r="QK643" s="41"/>
      <c r="QL643" s="41"/>
      <c r="QM643" s="41"/>
      <c r="QN643" s="41"/>
      <c r="QO643" s="41"/>
      <c r="QP643" s="41"/>
      <c r="QQ643" s="41"/>
      <c r="QR643" s="41"/>
      <c r="QS643" s="41"/>
      <c r="QT643" s="41"/>
      <c r="QU643" s="41"/>
      <c r="QV643" s="41"/>
      <c r="QW643" s="41"/>
      <c r="QX643" s="41"/>
      <c r="QY643" s="41"/>
      <c r="QZ643" s="41"/>
      <c r="RA643" s="41"/>
      <c r="RB643" s="41"/>
      <c r="RC643" s="41"/>
      <c r="RD643" s="41"/>
      <c r="RE643" s="41"/>
      <c r="RF643" s="41"/>
      <c r="RG643" s="41"/>
      <c r="RH643" s="41"/>
      <c r="RI643" s="41"/>
      <c r="RJ643" s="41"/>
      <c r="RK643" s="41"/>
      <c r="RL643" s="41"/>
      <c r="RM643" s="41"/>
      <c r="RN643" s="41"/>
      <c r="RO643" s="41"/>
      <c r="RP643" s="41"/>
      <c r="RQ643" s="41"/>
      <c r="RR643" s="41"/>
      <c r="RS643" s="41"/>
      <c r="RT643" s="41"/>
      <c r="RU643" s="41"/>
      <c r="RV643" s="41"/>
      <c r="RW643" s="41"/>
      <c r="RX643" s="41"/>
      <c r="RY643" s="41"/>
      <c r="RZ643" s="41"/>
      <c r="SA643" s="41"/>
      <c r="SB643" s="41"/>
      <c r="SC643" s="41"/>
      <c r="SD643" s="41"/>
      <c r="SE643" s="41"/>
      <c r="SF643" s="41"/>
      <c r="SG643" s="41"/>
      <c r="SH643" s="41"/>
      <c r="SI643" s="41"/>
      <c r="SJ643" s="41"/>
      <c r="SK643" s="41"/>
      <c r="SL643" s="41"/>
      <c r="SM643" s="41"/>
      <c r="SN643" s="41"/>
      <c r="SO643" s="41"/>
      <c r="SP643" s="41"/>
      <c r="SQ643" s="41"/>
      <c r="SR643" s="41"/>
      <c r="SS643" s="41"/>
      <c r="ST643" s="41"/>
      <c r="SU643" s="41"/>
      <c r="SV643" s="41"/>
      <c r="SW643" s="41"/>
      <c r="SX643" s="41"/>
      <c r="SY643" s="41"/>
      <c r="SZ643" s="41"/>
      <c r="TA643" s="41"/>
      <c r="TB643" s="41"/>
      <c r="TC643" s="41"/>
      <c r="TD643" s="41"/>
      <c r="TE643" s="41"/>
      <c r="TF643" s="41"/>
      <c r="TG643" s="41"/>
      <c r="TH643" s="41"/>
      <c r="TI643" s="41"/>
      <c r="TJ643" s="41"/>
      <c r="TK643" s="41"/>
      <c r="TL643" s="41"/>
      <c r="TM643" s="41"/>
      <c r="TN643" s="41"/>
      <c r="TO643" s="41"/>
      <c r="TP643" s="41"/>
      <c r="TQ643" s="41"/>
      <c r="TR643" s="41"/>
      <c r="TS643" s="41"/>
      <c r="TT643" s="41"/>
      <c r="TU643" s="41"/>
      <c r="TV643" s="41"/>
      <c r="TW643" s="41"/>
      <c r="TX643" s="41"/>
      <c r="TY643" s="41"/>
      <c r="TZ643" s="41"/>
      <c r="UA643" s="41"/>
      <c r="UB643" s="41"/>
      <c r="UC643" s="41"/>
      <c r="UD643" s="41"/>
      <c r="UE643" s="41"/>
      <c r="UF643" s="41"/>
      <c r="UG643" s="41"/>
      <c r="UH643" s="41"/>
      <c r="UI643" s="41"/>
      <c r="UJ643" s="41"/>
      <c r="UK643" s="41"/>
      <c r="UL643" s="41"/>
      <c r="UM643" s="41"/>
      <c r="UN643" s="41"/>
      <c r="UO643" s="41"/>
      <c r="UP643" s="41"/>
      <c r="UQ643" s="41"/>
      <c r="UR643" s="41"/>
      <c r="US643" s="41"/>
      <c r="UT643" s="41"/>
      <c r="UU643" s="41"/>
      <c r="UV643" s="41"/>
      <c r="UW643" s="41"/>
      <c r="UX643" s="41"/>
      <c r="UY643" s="41"/>
      <c r="UZ643" s="41"/>
      <c r="VA643" s="41"/>
      <c r="VB643" s="41"/>
      <c r="VC643" s="41"/>
      <c r="VD643" s="41"/>
      <c r="VE643" s="41"/>
      <c r="VF643" s="41"/>
      <c r="VG643" s="41"/>
      <c r="VH643" s="41"/>
      <c r="VI643" s="41"/>
      <c r="VJ643" s="41"/>
      <c r="VK643" s="41"/>
      <c r="VL643" s="41"/>
      <c r="VM643" s="41"/>
      <c r="VN643" s="41"/>
      <c r="VO643" s="41"/>
      <c r="VP643" s="41"/>
      <c r="VQ643" s="41"/>
      <c r="VR643" s="41"/>
      <c r="VS643" s="41"/>
      <c r="VT643" s="41"/>
      <c r="VU643" s="41"/>
      <c r="VV643" s="41"/>
      <c r="VW643" s="41"/>
      <c r="VX643" s="41"/>
      <c r="VY643" s="41"/>
      <c r="VZ643" s="41"/>
      <c r="WA643" s="41"/>
      <c r="WB643" s="41"/>
      <c r="WC643" s="41"/>
      <c r="WD643" s="41"/>
      <c r="WE643" s="41"/>
      <c r="WF643" s="41"/>
      <c r="WG643" s="41"/>
      <c r="WH643" s="41"/>
      <c r="WI643" s="41"/>
      <c r="WJ643" s="41"/>
      <c r="WK643" s="41"/>
      <c r="WL643" s="41"/>
      <c r="WM643" s="41"/>
      <c r="WN643" s="41"/>
      <c r="WO643" s="41"/>
      <c r="WP643" s="41"/>
      <c r="WQ643" s="41"/>
      <c r="WR643" s="41"/>
      <c r="WS643" s="41"/>
      <c r="WT643" s="41"/>
      <c r="WU643" s="41"/>
      <c r="WV643" s="41"/>
      <c r="WW643" s="41"/>
      <c r="WX643" s="41"/>
      <c r="WY643" s="41"/>
      <c r="WZ643" s="41"/>
      <c r="XA643" s="41"/>
      <c r="XB643" s="41"/>
      <c r="XC643" s="41"/>
      <c r="XD643" s="41"/>
      <c r="XE643" s="41"/>
      <c r="XF643" s="41"/>
      <c r="XG643" s="41"/>
      <c r="XH643" s="41"/>
      <c r="XI643" s="41"/>
      <c r="XJ643" s="41"/>
      <c r="XK643" s="41"/>
      <c r="XL643" s="41"/>
      <c r="XM643" s="41"/>
      <c r="XN643" s="41"/>
      <c r="XO643" s="41"/>
      <c r="XP643" s="41"/>
      <c r="XQ643" s="41"/>
      <c r="XR643" s="41"/>
      <c r="XS643" s="41"/>
      <c r="XT643" s="41"/>
      <c r="XU643" s="41"/>
      <c r="XV643" s="41"/>
      <c r="XW643" s="41"/>
      <c r="XX643" s="41"/>
      <c r="XY643" s="41"/>
      <c r="XZ643" s="41"/>
      <c r="YA643" s="41"/>
      <c r="YB643" s="41"/>
      <c r="YC643" s="41"/>
      <c r="YD643" s="41"/>
      <c r="YE643" s="41"/>
      <c r="YF643" s="41"/>
      <c r="YG643" s="41"/>
      <c r="YH643" s="41"/>
      <c r="YI643" s="41"/>
      <c r="YJ643" s="41"/>
      <c r="YK643" s="41"/>
      <c r="YL643" s="41"/>
      <c r="YM643" s="41"/>
      <c r="YN643" s="41"/>
      <c r="YO643" s="41"/>
      <c r="YP643" s="41"/>
      <c r="YQ643" s="41"/>
      <c r="YR643" s="41"/>
      <c r="YS643" s="41"/>
      <c r="YT643" s="41"/>
      <c r="YU643" s="41"/>
      <c r="YV643" s="41"/>
      <c r="YW643" s="41"/>
      <c r="YX643" s="41"/>
      <c r="YY643" s="41"/>
      <c r="YZ643" s="41"/>
      <c r="ZA643" s="41"/>
      <c r="ZB643" s="41"/>
      <c r="ZC643" s="41"/>
      <c r="ZD643" s="41"/>
      <c r="ZE643" s="41"/>
      <c r="ZF643" s="41"/>
      <c r="ZG643" s="41"/>
      <c r="ZH643" s="41"/>
      <c r="ZI643" s="41"/>
      <c r="ZJ643" s="41"/>
      <c r="ZK643" s="41"/>
      <c r="ZL643" s="41"/>
      <c r="ZM643" s="41"/>
      <c r="ZN643" s="41"/>
      <c r="ZO643" s="41"/>
      <c r="ZP643" s="41"/>
      <c r="ZQ643" s="41"/>
      <c r="ZR643" s="41"/>
      <c r="ZS643" s="41"/>
      <c r="ZT643" s="41"/>
      <c r="ZU643" s="41"/>
      <c r="ZV643" s="41"/>
      <c r="ZW643" s="41"/>
      <c r="ZX643" s="41"/>
      <c r="ZY643" s="41"/>
      <c r="ZZ643" s="41"/>
      <c r="AAA643" s="41"/>
      <c r="AAB643" s="41"/>
      <c r="AAC643" s="41"/>
      <c r="AAD643" s="41"/>
      <c r="AAE643" s="41"/>
      <c r="AAF643" s="41"/>
      <c r="AAG643" s="41"/>
      <c r="AAH643" s="41"/>
      <c r="AAI643" s="41"/>
      <c r="AAJ643" s="41"/>
      <c r="AAK643" s="41"/>
      <c r="AAL643" s="41"/>
      <c r="AAM643" s="41"/>
      <c r="AAN643" s="41"/>
      <c r="AAO643" s="41"/>
      <c r="AAP643" s="41"/>
      <c r="AAQ643" s="41"/>
      <c r="AAR643" s="41"/>
      <c r="AAS643" s="41"/>
      <c r="AAT643" s="41"/>
      <c r="AAU643" s="41"/>
      <c r="AAV643" s="41"/>
      <c r="AAW643" s="41"/>
      <c r="AAX643" s="41"/>
      <c r="AAY643" s="41"/>
      <c r="AAZ643" s="41"/>
      <c r="ABA643" s="41"/>
      <c r="ABB643" s="41"/>
      <c r="ABC643" s="41"/>
      <c r="ABD643" s="41"/>
      <c r="ABE643" s="41"/>
      <c r="ABF643" s="41"/>
      <c r="ABG643" s="41"/>
      <c r="ABH643" s="41"/>
      <c r="ABI643" s="41"/>
      <c r="ABJ643" s="41"/>
      <c r="ABK643" s="41"/>
      <c r="ABL643" s="41"/>
      <c r="ABM643" s="41"/>
      <c r="ABN643" s="41"/>
      <c r="ABO643" s="41"/>
      <c r="ABP643" s="41"/>
      <c r="ABQ643" s="41"/>
      <c r="ABR643" s="41"/>
      <c r="ABS643" s="41"/>
      <c r="ABT643" s="41"/>
      <c r="ABU643" s="41"/>
      <c r="ABV643" s="41"/>
      <c r="ABW643" s="41"/>
      <c r="ABX643" s="41"/>
      <c r="ABY643" s="41"/>
      <c r="ABZ643" s="41"/>
      <c r="ACA643" s="41"/>
      <c r="ACB643" s="41"/>
      <c r="ACC643" s="41"/>
      <c r="ACD643" s="41"/>
      <c r="ACE643" s="41"/>
      <c r="ACF643" s="41"/>
      <c r="ACG643" s="41"/>
      <c r="ACH643" s="41"/>
      <c r="ACI643" s="41"/>
      <c r="ACJ643" s="41"/>
      <c r="ACK643" s="41"/>
      <c r="ACL643" s="41"/>
      <c r="ACM643" s="41"/>
      <c r="ACN643" s="41"/>
      <c r="ACO643" s="41"/>
      <c r="ACP643" s="41"/>
      <c r="ACQ643" s="41"/>
      <c r="ACR643" s="41"/>
      <c r="ACS643" s="41"/>
      <c r="ACT643" s="41"/>
      <c r="ACU643" s="41"/>
      <c r="ACV643" s="41"/>
      <c r="ACW643" s="41"/>
      <c r="ACX643" s="41"/>
      <c r="ACY643" s="41"/>
      <c r="ACZ643" s="41"/>
      <c r="ADA643" s="41"/>
      <c r="ADB643" s="41"/>
      <c r="ADC643" s="41"/>
      <c r="ADD643" s="41"/>
      <c r="ADE643" s="41"/>
      <c r="ADF643" s="41"/>
      <c r="ADG643" s="41"/>
      <c r="ADH643" s="41"/>
      <c r="ADI643" s="41"/>
      <c r="ADJ643" s="41"/>
      <c r="ADK643" s="41"/>
      <c r="ADL643" s="41"/>
      <c r="ADM643" s="41"/>
      <c r="ADN643" s="41"/>
      <c r="ADO643" s="41"/>
      <c r="ADP643" s="41"/>
      <c r="ADQ643" s="41"/>
      <c r="ADR643" s="41"/>
      <c r="ADS643" s="41"/>
      <c r="ADT643" s="41"/>
      <c r="ADU643" s="41"/>
      <c r="ADV643" s="41"/>
      <c r="ADW643" s="41"/>
      <c r="ADX643" s="41"/>
      <c r="ADY643" s="41"/>
      <c r="ADZ643" s="41"/>
      <c r="AEA643" s="41"/>
      <c r="AEB643" s="41"/>
      <c r="AEC643" s="41"/>
      <c r="AED643" s="41"/>
      <c r="AEE643" s="41"/>
      <c r="AEF643" s="41"/>
      <c r="AEG643" s="41"/>
      <c r="AEH643" s="41"/>
      <c r="AEI643" s="41"/>
      <c r="AEJ643" s="41"/>
      <c r="AEK643" s="41"/>
      <c r="AEL643" s="41"/>
      <c r="AEM643" s="41"/>
      <c r="AEN643" s="41"/>
      <c r="AEO643" s="41"/>
      <c r="AEP643" s="41"/>
      <c r="AEQ643" s="41"/>
      <c r="AER643" s="41"/>
      <c r="AES643" s="41"/>
      <c r="AET643" s="41"/>
      <c r="AEU643" s="41"/>
      <c r="AEV643" s="41"/>
      <c r="AEW643" s="41"/>
      <c r="AEX643" s="41"/>
      <c r="AEY643" s="41"/>
      <c r="AEZ643" s="41"/>
      <c r="AFA643" s="41"/>
      <c r="AFB643" s="41"/>
      <c r="AFC643" s="41"/>
      <c r="AFD643" s="41"/>
      <c r="AFE643" s="41"/>
      <c r="AFF643" s="41"/>
      <c r="AFG643" s="41"/>
      <c r="AFH643" s="41"/>
      <c r="AFI643" s="41"/>
      <c r="AFJ643" s="41"/>
      <c r="AFK643" s="41"/>
      <c r="AFL643" s="41"/>
      <c r="AFM643" s="41"/>
      <c r="AFN643" s="41"/>
      <c r="AFO643" s="41"/>
      <c r="AFP643" s="41"/>
      <c r="AFQ643" s="41"/>
      <c r="AFR643" s="41"/>
      <c r="AFS643" s="41"/>
      <c r="AFT643" s="41"/>
      <c r="AFU643" s="41"/>
      <c r="AFV643" s="41"/>
      <c r="AFW643" s="41"/>
      <c r="AFX643" s="41"/>
      <c r="AFY643" s="41"/>
      <c r="AFZ643" s="41"/>
      <c r="AGA643" s="41"/>
      <c r="AGB643" s="41"/>
      <c r="AGC643" s="41"/>
      <c r="AGD643" s="41"/>
      <c r="AGE643" s="41"/>
      <c r="AGF643" s="41"/>
      <c r="AGG643" s="41"/>
      <c r="AGH643" s="41"/>
      <c r="AGI643" s="41"/>
      <c r="AGJ643" s="41"/>
      <c r="AGK643" s="41"/>
      <c r="AGL643" s="41"/>
      <c r="AGM643" s="41"/>
      <c r="AGN643" s="41"/>
      <c r="AGO643" s="41"/>
      <c r="AGP643" s="41"/>
      <c r="AGQ643" s="41"/>
      <c r="AGR643" s="41"/>
      <c r="AGS643" s="41"/>
      <c r="AGT643" s="41"/>
      <c r="AGU643" s="41"/>
      <c r="AGV643" s="41"/>
      <c r="AGW643" s="41"/>
      <c r="AGX643" s="41"/>
      <c r="AGY643" s="41"/>
      <c r="AGZ643" s="41"/>
      <c r="AHA643" s="41"/>
      <c r="AHB643" s="41"/>
      <c r="AHC643" s="41"/>
      <c r="AHD643" s="41"/>
      <c r="AHE643" s="41"/>
      <c r="AHF643" s="41"/>
      <c r="AHG643" s="41"/>
      <c r="AHH643" s="41"/>
      <c r="AHI643" s="41"/>
      <c r="AHJ643" s="41"/>
      <c r="AHK643" s="41"/>
      <c r="AHL643" s="41"/>
      <c r="AHM643" s="41"/>
      <c r="AHN643" s="41"/>
      <c r="AHO643" s="41"/>
      <c r="AHP643" s="41"/>
      <c r="AHQ643" s="41"/>
      <c r="AHR643" s="41"/>
      <c r="AHS643" s="41"/>
      <c r="AHT643" s="41"/>
      <c r="AHU643" s="41"/>
      <c r="AHV643" s="41"/>
      <c r="AHW643" s="41"/>
      <c r="AHX643" s="41"/>
      <c r="AHY643" s="41"/>
      <c r="AHZ643" s="41"/>
      <c r="AIA643" s="41"/>
      <c r="AIB643" s="41"/>
      <c r="AIC643" s="41"/>
      <c r="AID643" s="41"/>
      <c r="AIE643" s="41"/>
      <c r="AIF643" s="41"/>
      <c r="AIG643" s="41"/>
      <c r="AIH643" s="41"/>
      <c r="AII643" s="41"/>
      <c r="AIJ643" s="41"/>
      <c r="AIK643" s="41"/>
      <c r="AIL643" s="41"/>
      <c r="AIM643" s="41"/>
      <c r="AIN643" s="41"/>
      <c r="AIO643" s="41"/>
      <c r="AIP643" s="41"/>
      <c r="AIQ643" s="41"/>
      <c r="AIR643" s="41"/>
      <c r="AIS643" s="41"/>
      <c r="AIT643" s="41"/>
      <c r="AIU643" s="41"/>
      <c r="AIV643" s="41"/>
      <c r="AIW643" s="41"/>
      <c r="AIX643" s="41"/>
      <c r="AIY643" s="41"/>
      <c r="AIZ643" s="41"/>
      <c r="AJA643" s="41"/>
      <c r="AJB643" s="41"/>
      <c r="AJC643" s="41"/>
      <c r="AJD643" s="41"/>
      <c r="AJE643" s="41"/>
      <c r="AJF643" s="41"/>
      <c r="AJG643" s="41"/>
      <c r="AJH643" s="41"/>
      <c r="AJI643" s="41"/>
      <c r="AJJ643" s="41"/>
      <c r="AJK643" s="41"/>
      <c r="AJL643" s="41"/>
      <c r="AJM643" s="41"/>
      <c r="AJN643" s="41"/>
      <c r="AJO643" s="41"/>
      <c r="AJP643" s="41"/>
      <c r="AJQ643" s="41"/>
      <c r="AJR643" s="41"/>
      <c r="AJS643" s="41"/>
      <c r="AJT643" s="41"/>
      <c r="AJU643" s="41"/>
      <c r="AJV643" s="41"/>
      <c r="AJW643" s="41"/>
      <c r="AJX643" s="41"/>
      <c r="AJY643" s="41"/>
      <c r="AJZ643" s="41"/>
      <c r="AKA643" s="41"/>
      <c r="AKB643" s="41"/>
      <c r="AKC643" s="41"/>
      <c r="AKD643" s="41"/>
      <c r="AKE643" s="41"/>
      <c r="AKF643" s="41"/>
      <c r="AKG643" s="41"/>
      <c r="AKH643" s="41"/>
      <c r="AKI643" s="41"/>
      <c r="AKJ643" s="41"/>
      <c r="AKK643" s="41"/>
      <c r="AKL643" s="41"/>
      <c r="AKM643" s="41"/>
      <c r="AKN643" s="41"/>
      <c r="AKO643" s="41"/>
      <c r="AKP643" s="41"/>
      <c r="AKQ643" s="41"/>
      <c r="AKR643" s="41"/>
      <c r="AKS643" s="41"/>
      <c r="AKT643" s="41"/>
      <c r="AKU643" s="41"/>
      <c r="AKV643" s="41"/>
      <c r="AKW643" s="41"/>
      <c r="AKX643" s="41"/>
      <c r="AKY643" s="41"/>
      <c r="AKZ643" s="41"/>
      <c r="ALA643" s="41"/>
      <c r="ALB643" s="41"/>
      <c r="ALC643" s="41"/>
      <c r="ALD643" s="41"/>
      <c r="ALE643" s="41"/>
      <c r="ALF643" s="41"/>
      <c r="ALG643" s="41"/>
      <c r="ALH643" s="41"/>
      <c r="ALI643" s="41"/>
      <c r="ALJ643" s="41"/>
      <c r="ALK643" s="41"/>
      <c r="ALL643" s="41"/>
      <c r="ALM643" s="41"/>
      <c r="ALN643" s="41"/>
      <c r="ALO643" s="41"/>
      <c r="ALP643" s="41"/>
      <c r="ALQ643" s="41"/>
      <c r="ALR643" s="41"/>
      <c r="ALS643" s="41"/>
      <c r="ALT643" s="41"/>
      <c r="ALU643" s="41"/>
      <c r="ALV643" s="41"/>
      <c r="ALW643" s="41"/>
      <c r="ALX643" s="41"/>
      <c r="ALY643" s="41"/>
      <c r="ALZ643" s="41"/>
      <c r="AMA643" s="41"/>
      <c r="AMB643" s="41"/>
      <c r="AMC643" s="41"/>
      <c r="AMD643" s="41"/>
      <c r="AME643" s="41"/>
      <c r="AMF643" s="41"/>
      <c r="AMG643" s="41"/>
      <c r="AMH643" s="41"/>
      <c r="AMI643" s="41"/>
      <c r="AMJ643" s="41"/>
      <c r="AMK643" s="41"/>
      <c r="AML643" s="41"/>
      <c r="AMM643" s="41"/>
      <c r="AMN643" s="41"/>
      <c r="AMO643" s="41"/>
      <c r="AMP643" s="41"/>
      <c r="AMQ643" s="41"/>
      <c r="AMR643" s="41"/>
      <c r="AMS643" s="41"/>
      <c r="AMT643" s="41"/>
      <c r="AMU643" s="41"/>
      <c r="AMV643" s="41"/>
      <c r="AMW643" s="41"/>
      <c r="AMX643" s="41"/>
      <c r="AMY643" s="41"/>
      <c r="AMZ643" s="41"/>
      <c r="ANA643" s="41"/>
      <c r="ANB643" s="41"/>
      <c r="ANC643" s="41"/>
      <c r="AND643" s="41"/>
      <c r="ANE643" s="41"/>
      <c r="ANF643" s="41"/>
      <c r="ANG643" s="41"/>
      <c r="ANH643" s="41"/>
      <c r="ANI643" s="41"/>
      <c r="ANJ643" s="41"/>
      <c r="ANK643" s="41"/>
      <c r="ANL643" s="41"/>
      <c r="ANM643" s="41"/>
      <c r="ANN643" s="41"/>
      <c r="ANO643" s="41"/>
      <c r="ANP643" s="41"/>
      <c r="ANQ643" s="41"/>
      <c r="ANR643" s="41"/>
      <c r="ANS643" s="41"/>
      <c r="ANT643" s="41"/>
      <c r="ANU643" s="41"/>
      <c r="ANV643" s="41"/>
      <c r="ANW643" s="41"/>
      <c r="ANX643" s="41"/>
      <c r="ANY643" s="41"/>
      <c r="ANZ643" s="41"/>
      <c r="AOA643" s="41"/>
      <c r="AOB643" s="41"/>
      <c r="AOC643" s="41"/>
      <c r="AOD643" s="41"/>
      <c r="AOE643" s="41"/>
      <c r="AOF643" s="41"/>
      <c r="AOG643" s="41"/>
      <c r="AOH643" s="41"/>
      <c r="AOI643" s="41"/>
      <c r="AOJ643" s="41"/>
      <c r="AOK643" s="41"/>
      <c r="AOL643" s="41"/>
      <c r="AOM643" s="41"/>
      <c r="AON643" s="41"/>
      <c r="AOO643" s="41"/>
      <c r="AOP643" s="41"/>
      <c r="AOQ643" s="41"/>
      <c r="AOR643" s="41"/>
      <c r="AOS643" s="41"/>
      <c r="AOT643" s="41"/>
      <c r="AOU643" s="41"/>
      <c r="AOV643" s="41"/>
      <c r="AOW643" s="41"/>
      <c r="AOX643" s="41"/>
      <c r="AOY643" s="41"/>
      <c r="AOZ643" s="41"/>
      <c r="APA643" s="41"/>
      <c r="APB643" s="41"/>
      <c r="APC643" s="41"/>
      <c r="APD643" s="41"/>
      <c r="APE643" s="41"/>
      <c r="APF643" s="41"/>
      <c r="APG643" s="41"/>
      <c r="APH643" s="41"/>
      <c r="API643" s="41"/>
      <c r="APJ643" s="41"/>
      <c r="APK643" s="41"/>
      <c r="APL643" s="41"/>
      <c r="APM643" s="41"/>
      <c r="APN643" s="41"/>
      <c r="APO643" s="41"/>
      <c r="APP643" s="41"/>
      <c r="APQ643" s="41"/>
      <c r="APR643" s="41"/>
      <c r="APS643" s="41"/>
      <c r="APT643" s="41"/>
      <c r="APU643" s="41"/>
      <c r="APV643" s="41"/>
      <c r="APW643" s="41"/>
      <c r="APX643" s="41"/>
      <c r="APY643" s="41"/>
      <c r="APZ643" s="41"/>
      <c r="AQA643" s="41"/>
      <c r="AQB643" s="41"/>
      <c r="AQC643" s="41"/>
      <c r="AQD643" s="41"/>
      <c r="AQE643" s="41"/>
      <c r="AQF643" s="41"/>
      <c r="AQG643" s="41"/>
      <c r="AQH643" s="41"/>
      <c r="AQI643" s="41"/>
      <c r="AQJ643" s="41"/>
      <c r="AQK643" s="41"/>
      <c r="AQL643" s="41"/>
      <c r="AQM643" s="41"/>
      <c r="AQN643" s="41"/>
      <c r="AQO643" s="41"/>
      <c r="AQP643" s="41"/>
      <c r="AQQ643" s="41"/>
      <c r="AQR643" s="41"/>
      <c r="AQS643" s="41"/>
      <c r="AQT643" s="41"/>
      <c r="AQU643" s="41"/>
      <c r="AQV643" s="41"/>
      <c r="AQW643" s="41"/>
      <c r="AQX643" s="41"/>
      <c r="AQY643" s="41"/>
      <c r="AQZ643" s="41"/>
      <c r="ARA643" s="41"/>
      <c r="ARB643" s="41"/>
      <c r="ARC643" s="41"/>
      <c r="ARD643" s="41"/>
      <c r="ARE643" s="41"/>
      <c r="ARF643" s="41"/>
      <c r="ARG643" s="41"/>
      <c r="ARH643" s="41"/>
      <c r="ARI643" s="41"/>
      <c r="ARJ643" s="41"/>
      <c r="ARK643" s="41"/>
      <c r="ARL643" s="41"/>
      <c r="ARM643" s="41"/>
      <c r="ARN643" s="41"/>
      <c r="ARO643" s="41"/>
      <c r="ARP643" s="41"/>
      <c r="ARQ643" s="41"/>
      <c r="ARR643" s="41"/>
      <c r="ARS643" s="41"/>
      <c r="ART643" s="41"/>
      <c r="ARU643" s="41"/>
      <c r="ARV643" s="41"/>
      <c r="ARW643" s="41"/>
      <c r="ARX643" s="41"/>
      <c r="ARY643" s="41"/>
      <c r="ARZ643" s="41"/>
      <c r="ASA643" s="41"/>
      <c r="ASB643" s="41"/>
      <c r="ASC643" s="41"/>
      <c r="ASD643" s="41"/>
      <c r="ASE643" s="41"/>
      <c r="ASF643" s="41"/>
      <c r="ASG643" s="41"/>
      <c r="ASH643" s="41"/>
      <c r="ASI643" s="41"/>
      <c r="ASJ643" s="41"/>
      <c r="ASK643" s="41"/>
      <c r="ASL643" s="41"/>
      <c r="ASM643" s="41"/>
      <c r="ASN643" s="41"/>
      <c r="ASO643" s="41"/>
      <c r="ASP643" s="41"/>
      <c r="ASQ643" s="41"/>
      <c r="ASR643" s="41"/>
      <c r="ASS643" s="41"/>
      <c r="AST643" s="41"/>
      <c r="ASU643" s="41"/>
      <c r="ASV643" s="41"/>
      <c r="ASW643" s="41"/>
      <c r="ASX643" s="41"/>
      <c r="ASY643" s="41"/>
      <c r="ASZ643" s="41"/>
      <c r="ATA643" s="41"/>
      <c r="ATB643" s="41"/>
      <c r="ATC643" s="41"/>
      <c r="ATD643" s="41"/>
      <c r="ATE643" s="41"/>
      <c r="ATF643" s="41"/>
      <c r="ATG643" s="41"/>
      <c r="ATH643" s="41"/>
      <c r="ATI643" s="41"/>
      <c r="ATJ643" s="41"/>
      <c r="ATK643" s="41"/>
      <c r="ATL643" s="41"/>
      <c r="ATM643" s="41"/>
      <c r="ATN643" s="41"/>
      <c r="ATO643" s="41"/>
      <c r="ATP643" s="41"/>
      <c r="ATQ643" s="41"/>
      <c r="ATR643" s="41"/>
      <c r="ATS643" s="41"/>
      <c r="ATT643" s="41"/>
      <c r="ATU643" s="41"/>
      <c r="ATV643" s="41"/>
      <c r="ATW643" s="41"/>
      <c r="ATX643" s="41"/>
      <c r="ATY643" s="41"/>
      <c r="ATZ643" s="41"/>
      <c r="AUA643" s="41"/>
      <c r="AUB643" s="41"/>
      <c r="AUC643" s="41"/>
      <c r="AUD643" s="41"/>
      <c r="AUE643" s="41"/>
      <c r="AUF643" s="41"/>
      <c r="AUG643" s="41"/>
      <c r="AUH643" s="41"/>
      <c r="AUI643" s="41"/>
      <c r="AUJ643" s="41"/>
      <c r="AUK643" s="41"/>
      <c r="AUL643" s="41"/>
      <c r="AUM643" s="41"/>
      <c r="AUN643" s="41"/>
      <c r="AUO643" s="41"/>
      <c r="AUP643" s="41"/>
      <c r="AUQ643" s="41"/>
      <c r="AUR643" s="41"/>
      <c r="AUS643" s="41"/>
      <c r="AUT643" s="41"/>
      <c r="AUU643" s="41"/>
      <c r="AUV643" s="41"/>
      <c r="AUW643" s="41"/>
      <c r="AUX643" s="41"/>
      <c r="AUY643" s="41"/>
      <c r="AUZ643" s="41"/>
      <c r="AVA643" s="41"/>
      <c r="AVB643" s="41"/>
      <c r="AVC643" s="41"/>
      <c r="AVD643" s="41"/>
      <c r="AVE643" s="41"/>
      <c r="AVF643" s="41"/>
      <c r="AVG643" s="41"/>
      <c r="AVH643" s="41"/>
      <c r="AVI643" s="41"/>
      <c r="AVJ643" s="41"/>
      <c r="AVK643" s="41"/>
      <c r="AVL643" s="41"/>
      <c r="AVM643" s="41"/>
      <c r="AVN643" s="41"/>
      <c r="AVO643" s="41"/>
      <c r="AVP643" s="41"/>
      <c r="AVQ643" s="41"/>
      <c r="AVR643" s="41"/>
      <c r="AVS643" s="41"/>
      <c r="AVT643" s="41"/>
      <c r="AVU643" s="41"/>
      <c r="AVV643" s="41"/>
      <c r="AVW643" s="41"/>
      <c r="AVX643" s="41"/>
      <c r="AVY643" s="41"/>
      <c r="AVZ643" s="41"/>
      <c r="AWA643" s="41"/>
      <c r="AWB643" s="41"/>
      <c r="AWC643" s="41"/>
      <c r="AWD643" s="41"/>
      <c r="AWE643" s="41"/>
      <c r="AWF643" s="41"/>
      <c r="AWG643" s="41"/>
      <c r="AWH643" s="41"/>
      <c r="AWI643" s="41"/>
      <c r="AWJ643" s="41"/>
      <c r="AWK643" s="41"/>
      <c r="AWL643" s="41"/>
      <c r="AWM643" s="41"/>
      <c r="AWN643" s="41"/>
      <c r="AWO643" s="41"/>
      <c r="AWP643" s="41"/>
      <c r="AWQ643" s="41"/>
      <c r="AWR643" s="41"/>
      <c r="AWS643" s="41"/>
      <c r="AWT643" s="41"/>
      <c r="AWU643" s="41"/>
      <c r="AWV643" s="41"/>
      <c r="AWW643" s="41"/>
      <c r="AWX643" s="41"/>
      <c r="AWY643" s="41"/>
      <c r="AWZ643" s="41"/>
      <c r="AXA643" s="41"/>
      <c r="AXB643" s="41"/>
      <c r="AXC643" s="41"/>
      <c r="AXD643" s="41"/>
      <c r="AXE643" s="41"/>
      <c r="AXF643" s="41"/>
      <c r="AXG643" s="41"/>
      <c r="AXH643" s="41"/>
      <c r="AXI643" s="41"/>
      <c r="AXJ643" s="41"/>
      <c r="AXK643" s="41"/>
      <c r="AXL643" s="41"/>
      <c r="AXM643" s="41"/>
      <c r="AXN643" s="41"/>
      <c r="AXO643" s="41"/>
      <c r="AXP643" s="41"/>
      <c r="AXQ643" s="41"/>
      <c r="AXR643" s="41"/>
      <c r="AXS643" s="41"/>
      <c r="AXT643" s="41"/>
      <c r="AXU643" s="41"/>
      <c r="AXV643" s="41"/>
      <c r="AXW643" s="41"/>
      <c r="AXX643" s="41"/>
      <c r="AXY643" s="41"/>
      <c r="AXZ643" s="41"/>
      <c r="AYA643" s="41"/>
      <c r="AYB643" s="41"/>
      <c r="AYC643" s="41"/>
      <c r="AYD643" s="41"/>
      <c r="AYE643" s="41"/>
      <c r="AYF643" s="41"/>
      <c r="AYG643" s="41"/>
      <c r="AYH643" s="41"/>
      <c r="AYI643" s="41"/>
      <c r="AYJ643" s="41"/>
      <c r="AYK643" s="41"/>
      <c r="AYL643" s="41"/>
      <c r="AYM643" s="41"/>
      <c r="AYN643" s="41"/>
      <c r="AYO643" s="41"/>
      <c r="AYP643" s="41"/>
      <c r="AYQ643" s="41"/>
      <c r="AYR643" s="41"/>
      <c r="AYS643" s="41"/>
      <c r="AYT643" s="41"/>
      <c r="AYU643" s="41"/>
      <c r="AYV643" s="41"/>
      <c r="AYW643" s="41"/>
      <c r="AYX643" s="41"/>
      <c r="AYY643" s="41"/>
      <c r="AYZ643" s="41"/>
      <c r="AZA643" s="41"/>
      <c r="AZB643" s="41"/>
      <c r="AZC643" s="41"/>
      <c r="AZD643" s="41"/>
      <c r="AZE643" s="41"/>
      <c r="AZF643" s="41"/>
      <c r="AZG643" s="41"/>
      <c r="AZH643" s="41"/>
      <c r="AZI643" s="41"/>
      <c r="AZJ643" s="41"/>
      <c r="AZK643" s="41"/>
      <c r="AZL643" s="41"/>
      <c r="AZM643" s="41"/>
      <c r="AZN643" s="41"/>
      <c r="AZO643" s="41"/>
      <c r="AZP643" s="41"/>
      <c r="AZQ643" s="41"/>
      <c r="AZR643" s="41"/>
      <c r="AZS643" s="41"/>
      <c r="AZT643" s="41"/>
      <c r="AZU643" s="41"/>
      <c r="AZV643" s="41"/>
      <c r="AZW643" s="41"/>
      <c r="AZX643" s="41"/>
      <c r="AZY643" s="41"/>
      <c r="AZZ643" s="41"/>
      <c r="BAA643" s="41"/>
      <c r="BAB643" s="41"/>
      <c r="BAC643" s="41"/>
      <c r="BAD643" s="41"/>
      <c r="BAE643" s="41"/>
      <c r="BAF643" s="41"/>
      <c r="BAG643" s="41"/>
      <c r="BAH643" s="41"/>
      <c r="BAI643" s="41"/>
      <c r="BAJ643" s="41"/>
      <c r="BAK643" s="41"/>
      <c r="BAL643" s="41"/>
      <c r="BAM643" s="41"/>
      <c r="BAN643" s="41"/>
      <c r="BAO643" s="41"/>
      <c r="BAP643" s="41"/>
      <c r="BAQ643" s="41"/>
      <c r="BAR643" s="41"/>
      <c r="BAS643" s="41"/>
      <c r="BAT643" s="41"/>
      <c r="BAU643" s="41"/>
      <c r="BAV643" s="41"/>
      <c r="BAW643" s="41"/>
      <c r="BAX643" s="41"/>
      <c r="BAY643" s="41"/>
      <c r="BAZ643" s="41"/>
      <c r="BBA643" s="41"/>
      <c r="BBB643" s="41"/>
      <c r="BBC643" s="41"/>
      <c r="BBD643" s="41"/>
      <c r="BBE643" s="41"/>
      <c r="BBF643" s="41"/>
      <c r="BBG643" s="41"/>
      <c r="BBH643" s="41"/>
      <c r="BBI643" s="41"/>
      <c r="BBJ643" s="41"/>
      <c r="BBK643" s="41"/>
      <c r="BBL643" s="41"/>
      <c r="BBM643" s="41"/>
      <c r="BBN643" s="41"/>
      <c r="BBO643" s="41"/>
      <c r="BBP643" s="41"/>
      <c r="BBQ643" s="41"/>
      <c r="BBR643" s="41"/>
      <c r="BBS643" s="41"/>
      <c r="BBT643" s="41"/>
      <c r="BBU643" s="41"/>
      <c r="BBV643" s="41"/>
      <c r="BBW643" s="41"/>
      <c r="BBX643" s="41"/>
      <c r="BBY643" s="41"/>
      <c r="BBZ643" s="41"/>
      <c r="BCA643" s="41"/>
      <c r="BCB643" s="41"/>
      <c r="BCC643" s="41"/>
      <c r="BCD643" s="41"/>
      <c r="BCE643" s="41"/>
      <c r="BCF643" s="41"/>
      <c r="BCG643" s="41"/>
      <c r="BCH643" s="41"/>
      <c r="BCI643" s="41"/>
      <c r="BCJ643" s="41"/>
      <c r="BCK643" s="41"/>
      <c r="BCL643" s="41"/>
      <c r="BCM643" s="41"/>
      <c r="BCN643" s="41"/>
      <c r="BCO643" s="41"/>
      <c r="BCP643" s="41"/>
      <c r="BCQ643" s="41"/>
      <c r="BCR643" s="41"/>
      <c r="BCS643" s="41"/>
      <c r="BCT643" s="41"/>
      <c r="BCU643" s="41"/>
      <c r="BCV643" s="41"/>
      <c r="BCW643" s="41"/>
      <c r="BCX643" s="41"/>
      <c r="BCY643" s="41"/>
      <c r="BCZ643" s="41"/>
      <c r="BDA643" s="41"/>
      <c r="BDB643" s="41"/>
      <c r="BDC643" s="41"/>
      <c r="BDD643" s="41"/>
      <c r="BDE643" s="41"/>
      <c r="BDF643" s="41"/>
      <c r="BDG643" s="41"/>
      <c r="BDH643" s="41"/>
      <c r="BDI643" s="41"/>
      <c r="BDJ643" s="41"/>
      <c r="BDK643" s="41"/>
      <c r="BDL643" s="41"/>
      <c r="BDM643" s="41"/>
      <c r="BDN643" s="41"/>
      <c r="BDO643" s="41"/>
      <c r="BDP643" s="41"/>
      <c r="BDQ643" s="41"/>
      <c r="BDR643" s="41"/>
      <c r="BDS643" s="41"/>
      <c r="BDT643" s="41"/>
      <c r="BDU643" s="41"/>
      <c r="BDV643" s="41"/>
      <c r="BDW643" s="41"/>
      <c r="BDX643" s="41"/>
      <c r="BDY643" s="41"/>
      <c r="BDZ643" s="41"/>
      <c r="BEA643" s="41"/>
      <c r="BEB643" s="41"/>
      <c r="BEC643" s="41"/>
      <c r="BED643" s="41"/>
      <c r="BEE643" s="41"/>
      <c r="BEF643" s="41"/>
      <c r="BEG643" s="41"/>
      <c r="BEH643" s="41"/>
      <c r="BEI643" s="41"/>
      <c r="BEJ643" s="41"/>
      <c r="BEK643" s="41"/>
      <c r="BEL643" s="41"/>
      <c r="BEM643" s="41"/>
      <c r="BEN643" s="41"/>
      <c r="BEO643" s="41"/>
      <c r="BEP643" s="41"/>
      <c r="BEQ643" s="41"/>
      <c r="BER643" s="41"/>
      <c r="BES643" s="41"/>
      <c r="BET643" s="41"/>
      <c r="BEU643" s="41"/>
      <c r="BEV643" s="41"/>
      <c r="BEW643" s="41"/>
      <c r="BEX643" s="41"/>
      <c r="BEY643" s="41"/>
      <c r="BEZ643" s="41"/>
      <c r="BFA643" s="41"/>
      <c r="BFB643" s="41"/>
      <c r="BFC643" s="41"/>
      <c r="BFD643" s="41"/>
      <c r="BFE643" s="41"/>
      <c r="BFF643" s="41"/>
      <c r="BFG643" s="41"/>
      <c r="BFH643" s="41"/>
      <c r="BFI643" s="41"/>
      <c r="BFJ643" s="41"/>
      <c r="BFK643" s="41"/>
      <c r="BFL643" s="41"/>
      <c r="BFM643" s="41"/>
      <c r="BFN643" s="41"/>
      <c r="BFO643" s="41"/>
      <c r="BFP643" s="41"/>
      <c r="BFQ643" s="41"/>
      <c r="BFR643" s="41"/>
      <c r="BFS643" s="41"/>
      <c r="BFT643" s="41"/>
      <c r="BFU643" s="41"/>
      <c r="BFV643" s="41"/>
      <c r="BFW643" s="41"/>
      <c r="BFX643" s="41"/>
      <c r="BFY643" s="41"/>
      <c r="BFZ643" s="41"/>
      <c r="BGA643" s="41"/>
      <c r="BGB643" s="41"/>
      <c r="BGC643" s="41"/>
      <c r="BGD643" s="41"/>
      <c r="BGE643" s="41"/>
      <c r="BGF643" s="41"/>
      <c r="BGG643" s="41"/>
      <c r="BGH643" s="41"/>
      <c r="BGI643" s="41"/>
      <c r="BGJ643" s="41"/>
      <c r="BGK643" s="41"/>
      <c r="BGL643" s="41"/>
      <c r="BGM643" s="41"/>
      <c r="BGN643" s="41"/>
      <c r="BGO643" s="41"/>
      <c r="BGP643" s="41"/>
      <c r="BGQ643" s="41"/>
      <c r="BGR643" s="41"/>
      <c r="BGS643" s="41"/>
      <c r="BGT643" s="41"/>
      <c r="BGU643" s="41"/>
      <c r="BGV643" s="41"/>
      <c r="BGW643" s="41"/>
      <c r="BGX643" s="41"/>
      <c r="BGY643" s="41"/>
      <c r="BGZ643" s="41"/>
      <c r="BHA643" s="41"/>
      <c r="BHB643" s="41"/>
      <c r="BHC643" s="41"/>
      <c r="BHD643" s="41"/>
      <c r="BHE643" s="41"/>
      <c r="BHF643" s="41"/>
      <c r="BHG643" s="41"/>
      <c r="BHH643" s="41"/>
      <c r="BHI643" s="41"/>
      <c r="BHJ643" s="41"/>
      <c r="BHK643" s="41"/>
      <c r="BHL643" s="41"/>
      <c r="BHM643" s="41"/>
      <c r="BHN643" s="41"/>
      <c r="BHO643" s="41"/>
      <c r="BHP643" s="41"/>
      <c r="BHQ643" s="41"/>
      <c r="BHR643" s="41"/>
      <c r="BHS643" s="41"/>
      <c r="BHT643" s="41"/>
      <c r="BHU643" s="41"/>
      <c r="BHV643" s="41"/>
      <c r="BHW643" s="41"/>
      <c r="BHX643" s="41"/>
      <c r="BHY643" s="41"/>
      <c r="BHZ643" s="41"/>
      <c r="BIA643" s="41"/>
      <c r="BIB643" s="41"/>
      <c r="BIC643" s="41"/>
      <c r="BID643" s="41"/>
      <c r="BIE643" s="41"/>
      <c r="BIF643" s="41"/>
      <c r="BIG643" s="41"/>
      <c r="BIH643" s="41"/>
      <c r="BII643" s="41"/>
      <c r="BIJ643" s="41"/>
      <c r="BIK643" s="41"/>
      <c r="BIL643" s="41"/>
      <c r="BIM643" s="41"/>
      <c r="BIN643" s="41"/>
      <c r="BIO643" s="41"/>
      <c r="BIP643" s="41"/>
      <c r="BIQ643" s="41"/>
      <c r="BIR643" s="41"/>
      <c r="BIS643" s="41"/>
      <c r="BIT643" s="41"/>
      <c r="BIU643" s="41"/>
      <c r="BIV643" s="41"/>
      <c r="BIW643" s="41"/>
      <c r="BIX643" s="41"/>
      <c r="BIY643" s="41"/>
      <c r="BIZ643" s="41"/>
      <c r="BJA643" s="41"/>
      <c r="BJB643" s="41"/>
      <c r="BJC643" s="41"/>
      <c r="BJD643" s="41"/>
      <c r="BJE643" s="41"/>
      <c r="BJF643" s="41"/>
      <c r="BJG643" s="41"/>
      <c r="BJH643" s="41"/>
      <c r="BJI643" s="41"/>
      <c r="BJJ643" s="41"/>
      <c r="BJK643" s="41"/>
      <c r="BJL643" s="41"/>
      <c r="BJM643" s="41"/>
      <c r="BJN643" s="41"/>
      <c r="BJO643" s="41"/>
      <c r="BJP643" s="41"/>
      <c r="BJQ643" s="41"/>
      <c r="BJR643" s="41"/>
      <c r="BJS643" s="41"/>
      <c r="BJT643" s="41"/>
      <c r="BJU643" s="41"/>
      <c r="BJV643" s="41"/>
      <c r="BJW643" s="41"/>
      <c r="BJX643" s="41"/>
      <c r="BJY643" s="41"/>
      <c r="BJZ643" s="41"/>
      <c r="BKA643" s="41"/>
      <c r="BKB643" s="41"/>
      <c r="BKC643" s="41"/>
      <c r="BKD643" s="41"/>
      <c r="BKE643" s="41"/>
      <c r="BKF643" s="41"/>
      <c r="BKG643" s="41"/>
      <c r="BKH643" s="41"/>
      <c r="BKI643" s="41"/>
      <c r="BKJ643" s="41"/>
      <c r="BKK643" s="41"/>
      <c r="BKL643" s="41"/>
      <c r="BKM643" s="41"/>
      <c r="BKN643" s="41"/>
      <c r="BKO643" s="41"/>
      <c r="BKP643" s="41"/>
      <c r="BKQ643" s="41"/>
      <c r="BKR643" s="41"/>
      <c r="BKS643" s="41"/>
      <c r="BKT643" s="41"/>
      <c r="BKU643" s="41"/>
      <c r="BKV643" s="41"/>
      <c r="BKW643" s="41"/>
      <c r="BKX643" s="41"/>
      <c r="BKY643" s="41"/>
      <c r="BKZ643" s="41"/>
      <c r="BLA643" s="41"/>
      <c r="BLB643" s="41"/>
      <c r="BLC643" s="41"/>
      <c r="BLD643" s="41"/>
      <c r="BLE643" s="41"/>
      <c r="BLF643" s="41"/>
      <c r="BLG643" s="41"/>
      <c r="BLH643" s="41"/>
      <c r="BLI643" s="41"/>
      <c r="BLJ643" s="41"/>
      <c r="BLK643" s="41"/>
      <c r="BLL643" s="41"/>
      <c r="BLM643" s="41"/>
      <c r="BLN643" s="41"/>
      <c r="BLO643" s="41"/>
      <c r="BLP643" s="41"/>
      <c r="BLQ643" s="41"/>
      <c r="BLR643" s="41"/>
      <c r="BLS643" s="41"/>
      <c r="BLT643" s="41"/>
      <c r="BLU643" s="41"/>
      <c r="BLV643" s="41"/>
      <c r="BLW643" s="41"/>
      <c r="BLX643" s="41"/>
      <c r="BLY643" s="41"/>
      <c r="BLZ643" s="41"/>
      <c r="BMA643" s="41"/>
      <c r="BMB643" s="41"/>
      <c r="BMC643" s="41"/>
      <c r="BMD643" s="41"/>
      <c r="BME643" s="41"/>
      <c r="BMF643" s="41"/>
      <c r="BMG643" s="41"/>
      <c r="BMH643" s="41"/>
      <c r="BMI643" s="41"/>
      <c r="BMJ643" s="41"/>
      <c r="BMK643" s="41"/>
      <c r="BML643" s="41"/>
      <c r="BMM643" s="41"/>
      <c r="BMN643" s="41"/>
      <c r="BMO643" s="41"/>
      <c r="BMP643" s="41"/>
      <c r="BMQ643" s="41"/>
      <c r="BMR643" s="41"/>
      <c r="BMS643" s="41"/>
      <c r="BMT643" s="41"/>
      <c r="BMU643" s="41"/>
      <c r="BMV643" s="41"/>
      <c r="BMW643" s="41"/>
      <c r="BMX643" s="41"/>
      <c r="BMY643" s="41"/>
      <c r="BMZ643" s="41"/>
      <c r="BNA643" s="41"/>
      <c r="BNB643" s="41"/>
      <c r="BNC643" s="41"/>
      <c r="BND643" s="41"/>
      <c r="BNE643" s="41"/>
      <c r="BNF643" s="41"/>
      <c r="BNG643" s="41"/>
      <c r="BNH643" s="41"/>
      <c r="BNI643" s="41"/>
      <c r="BNJ643" s="41"/>
      <c r="BNK643" s="41"/>
      <c r="BNL643" s="41"/>
      <c r="BNM643" s="41"/>
      <c r="BNN643" s="41"/>
      <c r="BNO643" s="41"/>
      <c r="BNP643" s="41"/>
      <c r="BNQ643" s="41"/>
      <c r="BNR643" s="41"/>
      <c r="BNS643" s="41"/>
      <c r="BNT643" s="41"/>
      <c r="BNU643" s="41"/>
      <c r="BNV643" s="41"/>
      <c r="BNW643" s="41"/>
      <c r="BNX643" s="41"/>
      <c r="BNY643" s="41"/>
      <c r="BNZ643" s="41"/>
      <c r="BOA643" s="41"/>
      <c r="BOB643" s="41"/>
      <c r="BOC643" s="41"/>
      <c r="BOD643" s="41"/>
      <c r="BOE643" s="41"/>
      <c r="BOF643" s="41"/>
      <c r="BOG643" s="41"/>
      <c r="BOH643" s="41"/>
      <c r="BOI643" s="41"/>
      <c r="BOJ643" s="41"/>
      <c r="BOK643" s="41"/>
      <c r="BOL643" s="41"/>
      <c r="BOM643" s="41"/>
      <c r="BON643" s="41"/>
      <c r="BOO643" s="41"/>
      <c r="BOP643" s="41"/>
      <c r="BOQ643" s="41"/>
      <c r="BOR643" s="41"/>
      <c r="BOS643" s="41"/>
      <c r="BOT643" s="41"/>
      <c r="BOU643" s="41"/>
      <c r="BOV643" s="41"/>
      <c r="BOW643" s="41"/>
      <c r="BOX643" s="41"/>
      <c r="BOY643" s="41"/>
      <c r="BOZ643" s="41"/>
      <c r="BPA643" s="41"/>
      <c r="BPB643" s="41"/>
      <c r="BPC643" s="41"/>
      <c r="BPD643" s="41"/>
      <c r="BPE643" s="41"/>
      <c r="BPF643" s="41"/>
      <c r="BPG643" s="41"/>
      <c r="BPH643" s="41"/>
      <c r="BPI643" s="41"/>
      <c r="BPJ643" s="41"/>
      <c r="BPK643" s="41"/>
      <c r="BPL643" s="41"/>
      <c r="BPM643" s="41"/>
      <c r="BPN643" s="41"/>
      <c r="BPO643" s="41"/>
      <c r="BPP643" s="41"/>
      <c r="BPQ643" s="41"/>
      <c r="BPR643" s="41"/>
      <c r="BPS643" s="41"/>
      <c r="BPT643" s="41"/>
      <c r="BPU643" s="41"/>
      <c r="BPV643" s="41"/>
      <c r="BPW643" s="41"/>
      <c r="BPX643" s="41"/>
      <c r="BPY643" s="41"/>
      <c r="BPZ643" s="41"/>
      <c r="BQA643" s="41"/>
      <c r="BQB643" s="41"/>
      <c r="BQC643" s="41"/>
      <c r="BQD643" s="41"/>
      <c r="BQE643" s="41"/>
      <c r="BQF643" s="41"/>
      <c r="BQG643" s="41"/>
      <c r="BQH643" s="41"/>
      <c r="BQI643" s="41"/>
      <c r="BQJ643" s="41"/>
      <c r="BQK643" s="41"/>
      <c r="BQL643" s="41"/>
      <c r="BQM643" s="41"/>
      <c r="BQN643" s="41"/>
      <c r="BQO643" s="41"/>
      <c r="BQP643" s="41"/>
      <c r="BQQ643" s="41"/>
      <c r="BQR643" s="41"/>
      <c r="BQS643" s="41"/>
      <c r="BQT643" s="41"/>
      <c r="BQU643" s="41"/>
      <c r="BQV643" s="41"/>
      <c r="BQW643" s="41"/>
      <c r="BQX643" s="41"/>
      <c r="BQY643" s="41"/>
      <c r="BQZ643" s="41"/>
      <c r="BRA643" s="41"/>
      <c r="BRB643" s="41"/>
      <c r="BRC643" s="41"/>
      <c r="BRD643" s="41"/>
      <c r="BRE643" s="41"/>
      <c r="BRF643" s="41"/>
      <c r="BRG643" s="41"/>
      <c r="BRH643" s="41"/>
      <c r="BRI643" s="41"/>
      <c r="BRJ643" s="41"/>
      <c r="BRK643" s="41"/>
      <c r="BRL643" s="41"/>
      <c r="BRM643" s="41"/>
      <c r="BRN643" s="41"/>
      <c r="BRO643" s="41"/>
      <c r="BRP643" s="41"/>
      <c r="BRQ643" s="41"/>
      <c r="BRR643" s="41"/>
      <c r="BRS643" s="41"/>
      <c r="BRT643" s="41"/>
      <c r="BRU643" s="41"/>
      <c r="BRV643" s="41"/>
      <c r="BRW643" s="41"/>
      <c r="BRX643" s="41"/>
      <c r="BRY643" s="41"/>
      <c r="BRZ643" s="41"/>
      <c r="BSA643" s="41"/>
      <c r="BSB643" s="41"/>
      <c r="BSC643" s="41"/>
      <c r="BSD643" s="41"/>
      <c r="BSE643" s="41"/>
      <c r="BSF643" s="41"/>
      <c r="BSG643" s="41"/>
      <c r="BSH643" s="41"/>
      <c r="BSI643" s="41"/>
      <c r="BSJ643" s="41"/>
      <c r="BSK643" s="41"/>
      <c r="BSL643" s="41"/>
      <c r="BSM643" s="41"/>
      <c r="BSN643" s="41"/>
      <c r="BSO643" s="41"/>
      <c r="BSP643" s="41"/>
      <c r="BSQ643" s="41"/>
      <c r="BSR643" s="41"/>
      <c r="BSS643" s="41"/>
      <c r="BST643" s="41"/>
      <c r="BSU643" s="41"/>
      <c r="BSV643" s="41"/>
      <c r="BSW643" s="41"/>
      <c r="BSX643" s="41"/>
      <c r="BSY643" s="41"/>
      <c r="BSZ643" s="41"/>
      <c r="BTA643" s="41"/>
      <c r="BTB643" s="41"/>
      <c r="BTC643" s="41"/>
      <c r="BTD643" s="41"/>
      <c r="BTE643" s="41"/>
      <c r="BTF643" s="41"/>
      <c r="BTG643" s="41"/>
      <c r="BTH643" s="41"/>
      <c r="BTI643" s="41"/>
      <c r="BTJ643" s="41"/>
      <c r="BTK643" s="41"/>
      <c r="BTL643" s="41"/>
      <c r="BTM643" s="41"/>
      <c r="BTN643" s="41"/>
      <c r="BTO643" s="41"/>
      <c r="BTP643" s="41"/>
      <c r="BTQ643" s="41"/>
      <c r="BTR643" s="41"/>
      <c r="BTS643" s="41"/>
      <c r="BTT643" s="41"/>
      <c r="BTU643" s="41"/>
      <c r="BTV643" s="41"/>
      <c r="BTW643" s="41"/>
      <c r="BTX643" s="41"/>
      <c r="BTY643" s="41"/>
      <c r="BTZ643" s="41"/>
      <c r="BUA643" s="41"/>
      <c r="BUB643" s="41"/>
      <c r="BUC643" s="41"/>
      <c r="BUD643" s="41"/>
      <c r="BUE643" s="41"/>
      <c r="BUF643" s="41"/>
      <c r="BUG643" s="41"/>
      <c r="BUH643" s="41"/>
      <c r="BUI643" s="41"/>
      <c r="BUJ643" s="41"/>
      <c r="BUK643" s="41"/>
      <c r="BUL643" s="41"/>
      <c r="BUM643" s="41"/>
      <c r="BUN643" s="41"/>
      <c r="BUO643" s="41"/>
      <c r="BUP643" s="41"/>
      <c r="BUQ643" s="41"/>
      <c r="BUR643" s="41"/>
      <c r="BUS643" s="41"/>
      <c r="BUT643" s="41"/>
      <c r="BUU643" s="41"/>
      <c r="BUV643" s="41"/>
      <c r="BUW643" s="41"/>
      <c r="BUX643" s="41"/>
      <c r="BUY643" s="41"/>
      <c r="BUZ643" s="41"/>
      <c r="BVA643" s="41"/>
      <c r="BVB643" s="41"/>
      <c r="BVC643" s="41"/>
      <c r="BVD643" s="41"/>
      <c r="BVE643" s="41"/>
      <c r="BVF643" s="41"/>
      <c r="BVG643" s="41"/>
      <c r="BVH643" s="41"/>
      <c r="BVI643" s="41"/>
      <c r="BVJ643" s="41"/>
      <c r="BVK643" s="41"/>
      <c r="BVL643" s="41"/>
      <c r="BVM643" s="41"/>
      <c r="BVN643" s="41"/>
      <c r="BVO643" s="41"/>
      <c r="BVP643" s="41"/>
      <c r="BVQ643" s="41"/>
      <c r="BVR643" s="41"/>
      <c r="BVS643" s="41"/>
      <c r="BVT643" s="41"/>
      <c r="BVU643" s="41"/>
      <c r="BVV643" s="41"/>
      <c r="BVW643" s="41"/>
      <c r="BVX643" s="41"/>
      <c r="BVY643" s="41"/>
      <c r="BVZ643" s="41"/>
      <c r="BWA643" s="41"/>
      <c r="BWB643" s="41"/>
      <c r="BWC643" s="41"/>
      <c r="BWD643" s="41"/>
      <c r="BWE643" s="41"/>
      <c r="BWF643" s="41"/>
      <c r="BWG643" s="41"/>
      <c r="BWH643" s="41"/>
      <c r="BWI643" s="41"/>
      <c r="BWJ643" s="41"/>
      <c r="BWK643" s="41"/>
      <c r="BWL643" s="41"/>
      <c r="BWM643" s="41"/>
      <c r="BWN643" s="41"/>
      <c r="BWO643" s="41"/>
      <c r="BWP643" s="41"/>
      <c r="BWQ643" s="41"/>
      <c r="BWR643" s="41"/>
      <c r="BWS643" s="41"/>
      <c r="BWT643" s="41"/>
      <c r="BWU643" s="41"/>
      <c r="BWV643" s="41"/>
      <c r="BWW643" s="41"/>
      <c r="BWX643" s="41"/>
      <c r="BWY643" s="41"/>
      <c r="BWZ643" s="41"/>
      <c r="BXA643" s="41"/>
      <c r="BXB643" s="41"/>
      <c r="BXC643" s="41"/>
      <c r="BXD643" s="41"/>
      <c r="BXE643" s="41"/>
      <c r="BXF643" s="41"/>
      <c r="BXG643" s="41"/>
      <c r="BXH643" s="41"/>
      <c r="BXI643" s="41"/>
      <c r="BXJ643" s="41"/>
      <c r="BXK643" s="41"/>
      <c r="BXL643" s="41"/>
      <c r="BXM643" s="41"/>
      <c r="BXN643" s="41"/>
      <c r="BXO643" s="41"/>
      <c r="BXP643" s="41"/>
      <c r="BXQ643" s="41"/>
      <c r="BXR643" s="41"/>
      <c r="BXS643" s="41"/>
      <c r="BXT643" s="41"/>
      <c r="BXU643" s="41"/>
      <c r="BXV643" s="41"/>
      <c r="BXW643" s="41"/>
      <c r="BXX643" s="41"/>
      <c r="BXY643" s="41"/>
      <c r="BXZ643" s="41"/>
      <c r="BYA643" s="41"/>
      <c r="BYB643" s="41"/>
      <c r="BYC643" s="41"/>
      <c r="BYD643" s="41"/>
      <c r="BYE643" s="41"/>
      <c r="BYF643" s="41"/>
      <c r="BYG643" s="41"/>
      <c r="BYH643" s="41"/>
      <c r="BYI643" s="41"/>
      <c r="BYJ643" s="41"/>
      <c r="BYK643" s="41"/>
      <c r="BYL643" s="41"/>
      <c r="BYM643" s="41"/>
      <c r="BYN643" s="41"/>
      <c r="BYO643" s="41"/>
      <c r="BYP643" s="41"/>
      <c r="BYQ643" s="41"/>
      <c r="BYR643" s="41"/>
      <c r="BYS643" s="41"/>
      <c r="BYT643" s="41"/>
      <c r="BYU643" s="41"/>
      <c r="BYV643" s="41"/>
      <c r="BYW643" s="41"/>
      <c r="BYX643" s="41"/>
      <c r="BYY643" s="41"/>
      <c r="BYZ643" s="41"/>
      <c r="BZA643" s="41"/>
      <c r="BZB643" s="41"/>
      <c r="BZC643" s="41"/>
      <c r="BZD643" s="41"/>
      <c r="BZE643" s="41"/>
      <c r="BZF643" s="41"/>
      <c r="BZG643" s="41"/>
      <c r="BZH643" s="41"/>
      <c r="BZI643" s="41"/>
      <c r="BZJ643" s="41"/>
      <c r="BZK643" s="41"/>
      <c r="BZL643" s="41"/>
      <c r="BZM643" s="41"/>
      <c r="BZN643" s="41"/>
      <c r="BZO643" s="41"/>
      <c r="BZP643" s="41"/>
      <c r="BZQ643" s="41"/>
      <c r="BZR643" s="41"/>
      <c r="BZS643" s="41"/>
      <c r="BZT643" s="41"/>
      <c r="BZU643" s="41"/>
      <c r="BZV643" s="41"/>
      <c r="BZW643" s="41"/>
      <c r="BZX643" s="41"/>
      <c r="BZY643" s="41"/>
      <c r="BZZ643" s="41"/>
      <c r="CAA643" s="41"/>
      <c r="CAB643" s="41"/>
      <c r="CAC643" s="41"/>
      <c r="CAD643" s="41"/>
      <c r="CAE643" s="41"/>
      <c r="CAF643" s="41"/>
      <c r="CAG643" s="41"/>
      <c r="CAH643" s="41"/>
      <c r="CAI643" s="41"/>
      <c r="CAJ643" s="41"/>
      <c r="CAK643" s="41"/>
      <c r="CAL643" s="41"/>
      <c r="CAM643" s="41"/>
      <c r="CAN643" s="41"/>
      <c r="CAO643" s="41"/>
      <c r="CAP643" s="41"/>
      <c r="CAQ643" s="41"/>
      <c r="CAR643" s="41"/>
      <c r="CAS643" s="41"/>
      <c r="CAT643" s="41"/>
      <c r="CAU643" s="41"/>
      <c r="CAV643" s="41"/>
      <c r="CAW643" s="41"/>
      <c r="CAX643" s="41"/>
      <c r="CAY643" s="41"/>
      <c r="CAZ643" s="41"/>
      <c r="CBA643" s="41"/>
      <c r="CBB643" s="41"/>
      <c r="CBC643" s="41"/>
      <c r="CBD643" s="41"/>
      <c r="CBE643" s="41"/>
      <c r="CBF643" s="41"/>
      <c r="CBG643" s="41"/>
      <c r="CBH643" s="41"/>
      <c r="CBI643" s="41"/>
      <c r="CBJ643" s="41"/>
      <c r="CBK643" s="41"/>
      <c r="CBL643" s="41"/>
      <c r="CBM643" s="41"/>
      <c r="CBN643" s="41"/>
      <c r="CBO643" s="41"/>
      <c r="CBP643" s="41"/>
      <c r="CBQ643" s="41"/>
      <c r="CBR643" s="41"/>
      <c r="CBS643" s="41"/>
      <c r="CBT643" s="41"/>
      <c r="CBU643" s="41"/>
      <c r="CBV643" s="41"/>
      <c r="CBW643" s="41"/>
      <c r="CBX643" s="41"/>
      <c r="CBY643" s="41"/>
      <c r="CBZ643" s="41"/>
      <c r="CCA643" s="41"/>
      <c r="CCB643" s="41"/>
      <c r="CCC643" s="41"/>
      <c r="CCD643" s="41"/>
      <c r="CCE643" s="41"/>
      <c r="CCF643" s="41"/>
      <c r="CCG643" s="41"/>
      <c r="CCH643" s="41"/>
      <c r="CCI643" s="41"/>
      <c r="CCJ643" s="41"/>
      <c r="CCK643" s="41"/>
      <c r="CCL643" s="41"/>
      <c r="CCM643" s="41"/>
      <c r="CCN643" s="41"/>
      <c r="CCO643" s="41"/>
      <c r="CCP643" s="41"/>
      <c r="CCQ643" s="41"/>
      <c r="CCR643" s="41"/>
      <c r="CCS643" s="41"/>
      <c r="CCT643" s="41"/>
      <c r="CCU643" s="41"/>
      <c r="CCV643" s="41"/>
      <c r="CCW643" s="41"/>
      <c r="CCX643" s="41"/>
      <c r="CCY643" s="41"/>
      <c r="CCZ643" s="41"/>
      <c r="CDA643" s="41"/>
      <c r="CDB643" s="41"/>
      <c r="CDC643" s="41"/>
      <c r="CDD643" s="41"/>
      <c r="CDE643" s="41"/>
      <c r="CDF643" s="41"/>
      <c r="CDG643" s="41"/>
      <c r="CDH643" s="41"/>
      <c r="CDI643" s="41"/>
      <c r="CDJ643" s="41"/>
      <c r="CDK643" s="41"/>
      <c r="CDL643" s="41"/>
      <c r="CDM643" s="41"/>
      <c r="CDN643" s="41"/>
      <c r="CDO643" s="41"/>
      <c r="CDP643" s="41"/>
      <c r="CDQ643" s="41"/>
      <c r="CDR643" s="41"/>
      <c r="CDS643" s="41"/>
      <c r="CDT643" s="41"/>
      <c r="CDU643" s="41"/>
      <c r="CDV643" s="41"/>
      <c r="CDW643" s="41"/>
      <c r="CDX643" s="41"/>
      <c r="CDY643" s="41"/>
      <c r="CDZ643" s="41"/>
      <c r="CEA643" s="41"/>
      <c r="CEB643" s="41"/>
      <c r="CEC643" s="41"/>
      <c r="CED643" s="41"/>
      <c r="CEE643" s="41"/>
      <c r="CEF643" s="41"/>
      <c r="CEG643" s="41"/>
      <c r="CEH643" s="41"/>
      <c r="CEI643" s="41"/>
      <c r="CEJ643" s="41"/>
      <c r="CEK643" s="41"/>
      <c r="CEL643" s="41"/>
      <c r="CEM643" s="41"/>
      <c r="CEN643" s="41"/>
      <c r="CEO643" s="41"/>
      <c r="CEP643" s="41"/>
      <c r="CEQ643" s="41"/>
      <c r="CER643" s="41"/>
      <c r="CES643" s="41"/>
      <c r="CET643" s="41"/>
      <c r="CEU643" s="41"/>
      <c r="CEV643" s="41"/>
      <c r="CEW643" s="41"/>
      <c r="CEX643" s="41"/>
      <c r="CEY643" s="41"/>
      <c r="CEZ643" s="41"/>
      <c r="CFA643" s="41"/>
      <c r="CFB643" s="41"/>
      <c r="CFC643" s="41"/>
      <c r="CFD643" s="41"/>
      <c r="CFE643" s="41"/>
      <c r="CFF643" s="41"/>
      <c r="CFG643" s="41"/>
      <c r="CFH643" s="41"/>
      <c r="CFI643" s="41"/>
      <c r="CFJ643" s="41"/>
      <c r="CFK643" s="41"/>
      <c r="CFL643" s="41"/>
      <c r="CFM643" s="41"/>
      <c r="CFN643" s="41"/>
      <c r="CFO643" s="41"/>
      <c r="CFP643" s="41"/>
      <c r="CFQ643" s="41"/>
      <c r="CFR643" s="41"/>
      <c r="CFS643" s="41"/>
      <c r="CFT643" s="41"/>
      <c r="CFU643" s="41"/>
      <c r="CFV643" s="41"/>
      <c r="CFW643" s="41"/>
      <c r="CFX643" s="41"/>
      <c r="CFY643" s="41"/>
      <c r="CFZ643" s="41"/>
      <c r="CGA643" s="41"/>
      <c r="CGB643" s="41"/>
      <c r="CGC643" s="41"/>
      <c r="CGD643" s="41"/>
      <c r="CGE643" s="41"/>
      <c r="CGF643" s="41"/>
      <c r="CGG643" s="41"/>
      <c r="CGH643" s="41"/>
      <c r="CGI643" s="41"/>
      <c r="CGJ643" s="41"/>
      <c r="CGK643" s="41"/>
      <c r="CGL643" s="41"/>
      <c r="CGM643" s="41"/>
      <c r="CGN643" s="41"/>
      <c r="CGO643" s="41"/>
      <c r="CGP643" s="41"/>
      <c r="CGQ643" s="41"/>
      <c r="CGR643" s="41"/>
      <c r="CGS643" s="41"/>
      <c r="CGT643" s="41"/>
      <c r="CGU643" s="41"/>
      <c r="CGV643" s="41"/>
      <c r="CGW643" s="41"/>
      <c r="CGX643" s="41"/>
      <c r="CGY643" s="41"/>
      <c r="CGZ643" s="41"/>
      <c r="CHA643" s="41"/>
      <c r="CHB643" s="41"/>
      <c r="CHC643" s="41"/>
      <c r="CHD643" s="41"/>
      <c r="CHE643" s="41"/>
      <c r="CHF643" s="41"/>
      <c r="CHG643" s="41"/>
      <c r="CHH643" s="41"/>
      <c r="CHI643" s="41"/>
      <c r="CHJ643" s="41"/>
      <c r="CHK643" s="41"/>
      <c r="CHL643" s="41"/>
      <c r="CHM643" s="41"/>
      <c r="CHN643" s="41"/>
      <c r="CHO643" s="41"/>
      <c r="CHP643" s="41"/>
      <c r="CHQ643" s="41"/>
      <c r="CHR643" s="41"/>
      <c r="CHS643" s="41"/>
      <c r="CHT643" s="41"/>
      <c r="CHU643" s="41"/>
      <c r="CHV643" s="41"/>
      <c r="CHW643" s="41"/>
      <c r="CHX643" s="41"/>
      <c r="CHY643" s="41"/>
      <c r="CHZ643" s="41"/>
      <c r="CIA643" s="41"/>
      <c r="CIB643" s="41"/>
      <c r="CIC643" s="41"/>
      <c r="CID643" s="41"/>
      <c r="CIE643" s="41"/>
      <c r="CIF643" s="41"/>
      <c r="CIG643" s="41"/>
      <c r="CIH643" s="41"/>
      <c r="CII643" s="41"/>
      <c r="CIJ643" s="41"/>
      <c r="CIK643" s="41"/>
      <c r="CIL643" s="41"/>
      <c r="CIM643" s="41"/>
      <c r="CIN643" s="41"/>
      <c r="CIO643" s="41"/>
      <c r="CIP643" s="41"/>
      <c r="CIQ643" s="41"/>
      <c r="CIR643" s="41"/>
      <c r="CIS643" s="41"/>
      <c r="CIT643" s="41"/>
      <c r="CIU643" s="41"/>
      <c r="CIV643" s="41"/>
      <c r="CIW643" s="41"/>
      <c r="CIX643" s="41"/>
      <c r="CIY643" s="41"/>
      <c r="CIZ643" s="41"/>
      <c r="CJA643" s="41"/>
      <c r="CJB643" s="41"/>
      <c r="CJC643" s="41"/>
      <c r="CJD643" s="41"/>
      <c r="CJE643" s="41"/>
      <c r="CJF643" s="41"/>
      <c r="CJG643" s="41"/>
      <c r="CJH643" s="41"/>
      <c r="CJI643" s="41"/>
      <c r="CJJ643" s="41"/>
      <c r="CJK643" s="41"/>
      <c r="CJL643" s="41"/>
      <c r="CJM643" s="41"/>
      <c r="CJN643" s="41"/>
      <c r="CJO643" s="41"/>
      <c r="CJP643" s="41"/>
      <c r="CJQ643" s="41"/>
      <c r="CJR643" s="41"/>
      <c r="CJS643" s="41"/>
      <c r="CJT643" s="41"/>
      <c r="CJU643" s="41"/>
      <c r="CJV643" s="41"/>
      <c r="CJW643" s="41"/>
      <c r="CJX643" s="41"/>
      <c r="CJY643" s="41"/>
      <c r="CJZ643" s="41"/>
      <c r="CKA643" s="41"/>
      <c r="CKB643" s="41"/>
      <c r="CKC643" s="41"/>
      <c r="CKD643" s="41"/>
      <c r="CKE643" s="41"/>
      <c r="CKF643" s="41"/>
      <c r="CKG643" s="41"/>
      <c r="CKH643" s="41"/>
      <c r="CKI643" s="41"/>
      <c r="CKJ643" s="41"/>
      <c r="CKK643" s="41"/>
      <c r="CKL643" s="41"/>
      <c r="CKM643" s="41"/>
      <c r="CKN643" s="41"/>
      <c r="CKO643" s="41"/>
      <c r="CKP643" s="41"/>
      <c r="CKQ643" s="41"/>
      <c r="CKR643" s="41"/>
      <c r="CKS643" s="41"/>
      <c r="CKT643" s="41"/>
      <c r="CKU643" s="41"/>
      <c r="CKV643" s="41"/>
      <c r="CKW643" s="41"/>
      <c r="CKX643" s="41"/>
      <c r="CKY643" s="41"/>
      <c r="CKZ643" s="41"/>
      <c r="CLA643" s="41"/>
      <c r="CLB643" s="41"/>
      <c r="CLC643" s="41"/>
      <c r="CLD643" s="41"/>
      <c r="CLE643" s="41"/>
      <c r="CLF643" s="41"/>
      <c r="CLG643" s="41"/>
      <c r="CLH643" s="41"/>
      <c r="CLI643" s="41"/>
      <c r="CLJ643" s="41"/>
      <c r="CLK643" s="41"/>
      <c r="CLL643" s="41"/>
      <c r="CLM643" s="41"/>
      <c r="CLN643" s="41"/>
      <c r="CLO643" s="41"/>
      <c r="CLP643" s="41"/>
      <c r="CLQ643" s="41"/>
      <c r="CLR643" s="41"/>
      <c r="CLS643" s="41"/>
      <c r="CLT643" s="41"/>
      <c r="CLU643" s="41"/>
      <c r="CLV643" s="41"/>
      <c r="CLW643" s="41"/>
      <c r="CLX643" s="41"/>
      <c r="CLY643" s="41"/>
      <c r="CLZ643" s="41"/>
      <c r="CMA643" s="41"/>
      <c r="CMB643" s="41"/>
      <c r="CMC643" s="41"/>
      <c r="CMD643" s="41"/>
      <c r="CME643" s="41"/>
      <c r="CMF643" s="41"/>
      <c r="CMG643" s="41"/>
      <c r="CMH643" s="41"/>
      <c r="CMI643" s="41"/>
      <c r="CMJ643" s="41"/>
      <c r="CMK643" s="41"/>
      <c r="CML643" s="41"/>
      <c r="CMM643" s="41"/>
      <c r="CMN643" s="41"/>
      <c r="CMO643" s="41"/>
      <c r="CMP643" s="41"/>
      <c r="CMQ643" s="41"/>
      <c r="CMR643" s="41"/>
      <c r="CMS643" s="41"/>
      <c r="CMT643" s="41"/>
      <c r="CMU643" s="41"/>
      <c r="CMV643" s="41"/>
      <c r="CMW643" s="41"/>
      <c r="CMX643" s="41"/>
      <c r="CMY643" s="41"/>
      <c r="CMZ643" s="41"/>
      <c r="CNA643" s="41"/>
      <c r="CNB643" s="41"/>
      <c r="CNC643" s="41"/>
      <c r="CND643" s="41"/>
      <c r="CNE643" s="41"/>
      <c r="CNF643" s="41"/>
      <c r="CNG643" s="41"/>
      <c r="CNH643" s="41"/>
      <c r="CNI643" s="41"/>
      <c r="CNJ643" s="41"/>
      <c r="CNK643" s="41"/>
      <c r="CNL643" s="41"/>
      <c r="CNM643" s="41"/>
      <c r="CNN643" s="41"/>
      <c r="CNO643" s="41"/>
      <c r="CNP643" s="41"/>
      <c r="CNQ643" s="41"/>
      <c r="CNR643" s="41"/>
      <c r="CNS643" s="41"/>
      <c r="CNT643" s="41"/>
      <c r="CNU643" s="41"/>
      <c r="CNV643" s="41"/>
      <c r="CNW643" s="41"/>
      <c r="CNX643" s="41"/>
      <c r="CNY643" s="41"/>
      <c r="CNZ643" s="41"/>
      <c r="COA643" s="41"/>
      <c r="COB643" s="41"/>
      <c r="COC643" s="41"/>
      <c r="COD643" s="41"/>
      <c r="COE643" s="41"/>
      <c r="COF643" s="41"/>
      <c r="COG643" s="41"/>
      <c r="COH643" s="41"/>
      <c r="COI643" s="41"/>
      <c r="COJ643" s="41"/>
      <c r="COK643" s="41"/>
      <c r="COL643" s="41"/>
      <c r="COM643" s="41"/>
      <c r="CON643" s="41"/>
      <c r="COO643" s="41"/>
      <c r="COP643" s="41"/>
      <c r="COQ643" s="41"/>
      <c r="COR643" s="41"/>
      <c r="COS643" s="41"/>
      <c r="COT643" s="41"/>
      <c r="COU643" s="41"/>
      <c r="COV643" s="41"/>
      <c r="COW643" s="41"/>
      <c r="COX643" s="41"/>
      <c r="COY643" s="41"/>
      <c r="COZ643" s="41"/>
      <c r="CPA643" s="41"/>
      <c r="CPB643" s="41"/>
      <c r="CPC643" s="41"/>
      <c r="CPD643" s="41"/>
      <c r="CPE643" s="41"/>
      <c r="CPF643" s="41"/>
      <c r="CPG643" s="41"/>
      <c r="CPH643" s="41"/>
      <c r="CPI643" s="41"/>
      <c r="CPJ643" s="41"/>
      <c r="CPK643" s="41"/>
      <c r="CPL643" s="41"/>
      <c r="CPM643" s="41"/>
      <c r="CPN643" s="41"/>
      <c r="CPO643" s="41"/>
      <c r="CPP643" s="41"/>
      <c r="CPQ643" s="41"/>
      <c r="CPR643" s="41"/>
      <c r="CPS643" s="41"/>
      <c r="CPT643" s="41"/>
      <c r="CPU643" s="41"/>
      <c r="CPV643" s="41"/>
      <c r="CPW643" s="41"/>
      <c r="CPX643" s="41"/>
      <c r="CPY643" s="41"/>
      <c r="CPZ643" s="41"/>
      <c r="CQA643" s="41"/>
      <c r="CQB643" s="41"/>
      <c r="CQC643" s="41"/>
      <c r="CQD643" s="41"/>
      <c r="CQE643" s="41"/>
      <c r="CQF643" s="41"/>
      <c r="CQG643" s="41"/>
      <c r="CQH643" s="41"/>
      <c r="CQI643" s="41"/>
      <c r="CQJ643" s="41"/>
      <c r="CQK643" s="41"/>
      <c r="CQL643" s="41"/>
      <c r="CQM643" s="41"/>
      <c r="CQN643" s="41"/>
      <c r="CQO643" s="41"/>
      <c r="CQP643" s="41"/>
      <c r="CQQ643" s="41"/>
      <c r="CQR643" s="41"/>
      <c r="CQS643" s="41"/>
      <c r="CQT643" s="41"/>
      <c r="CQU643" s="41"/>
      <c r="CQV643" s="41"/>
      <c r="CQW643" s="41"/>
      <c r="CQX643" s="41"/>
      <c r="CQY643" s="41"/>
      <c r="CQZ643" s="41"/>
      <c r="CRA643" s="41"/>
      <c r="CRB643" s="41"/>
      <c r="CRC643" s="41"/>
      <c r="CRD643" s="41"/>
      <c r="CRE643" s="41"/>
      <c r="CRF643" s="41"/>
      <c r="CRG643" s="41"/>
      <c r="CRH643" s="41"/>
      <c r="CRI643" s="41"/>
      <c r="CRJ643" s="41"/>
      <c r="CRK643" s="41"/>
      <c r="CRL643" s="41"/>
      <c r="CRM643" s="41"/>
      <c r="CRN643" s="41"/>
      <c r="CRO643" s="41"/>
      <c r="CRP643" s="41"/>
      <c r="CRQ643" s="41"/>
      <c r="CRR643" s="41"/>
      <c r="CRS643" s="41"/>
      <c r="CRT643" s="41"/>
      <c r="CRU643" s="41"/>
      <c r="CRV643" s="41"/>
      <c r="CRW643" s="41"/>
      <c r="CRX643" s="41"/>
      <c r="CRY643" s="41"/>
      <c r="CRZ643" s="41"/>
      <c r="CSA643" s="41"/>
      <c r="CSB643" s="41"/>
      <c r="CSC643" s="41"/>
      <c r="CSD643" s="41"/>
      <c r="CSE643" s="41"/>
      <c r="CSF643" s="41"/>
      <c r="CSG643" s="41"/>
      <c r="CSH643" s="41"/>
      <c r="CSI643" s="41"/>
      <c r="CSJ643" s="41"/>
      <c r="CSK643" s="41"/>
      <c r="CSL643" s="41"/>
      <c r="CSM643" s="41"/>
      <c r="CSN643" s="41"/>
      <c r="CSO643" s="41"/>
      <c r="CSP643" s="41"/>
      <c r="CSQ643" s="41"/>
      <c r="CSR643" s="41"/>
      <c r="CSS643" s="41"/>
      <c r="CST643" s="41"/>
      <c r="CSU643" s="41"/>
      <c r="CSV643" s="41"/>
      <c r="CSW643" s="41"/>
      <c r="CSX643" s="41"/>
      <c r="CSY643" s="41"/>
      <c r="CSZ643" s="41"/>
      <c r="CTA643" s="41"/>
      <c r="CTB643" s="41"/>
      <c r="CTC643" s="41"/>
      <c r="CTD643" s="41"/>
      <c r="CTE643" s="41"/>
      <c r="CTF643" s="41"/>
      <c r="CTG643" s="41"/>
      <c r="CTH643" s="41"/>
      <c r="CTI643" s="41"/>
      <c r="CTJ643" s="41"/>
      <c r="CTK643" s="41"/>
      <c r="CTL643" s="41"/>
      <c r="CTM643" s="41"/>
      <c r="CTN643" s="41"/>
      <c r="CTO643" s="41"/>
      <c r="CTP643" s="41"/>
      <c r="CTQ643" s="41"/>
      <c r="CTR643" s="41"/>
      <c r="CTS643" s="41"/>
      <c r="CTT643" s="41"/>
      <c r="CTU643" s="41"/>
      <c r="CTV643" s="41"/>
      <c r="CTW643" s="41"/>
      <c r="CTX643" s="41"/>
      <c r="CTY643" s="41"/>
      <c r="CTZ643" s="41"/>
      <c r="CUA643" s="41"/>
      <c r="CUB643" s="41"/>
      <c r="CUC643" s="41"/>
      <c r="CUD643" s="41"/>
      <c r="CUE643" s="41"/>
      <c r="CUF643" s="41"/>
      <c r="CUG643" s="41"/>
      <c r="CUH643" s="41"/>
      <c r="CUI643" s="41"/>
      <c r="CUJ643" s="41"/>
      <c r="CUK643" s="41"/>
      <c r="CUL643" s="41"/>
      <c r="CUM643" s="41"/>
      <c r="CUN643" s="41"/>
      <c r="CUO643" s="41"/>
      <c r="CUP643" s="41"/>
      <c r="CUQ643" s="41"/>
      <c r="CUR643" s="41"/>
      <c r="CUS643" s="41"/>
      <c r="CUT643" s="41"/>
      <c r="CUU643" s="41"/>
      <c r="CUV643" s="41"/>
      <c r="CUW643" s="41"/>
      <c r="CUX643" s="41"/>
      <c r="CUY643" s="41"/>
      <c r="CUZ643" s="41"/>
      <c r="CVA643" s="41"/>
      <c r="CVB643" s="41"/>
      <c r="CVC643" s="41"/>
      <c r="CVD643" s="41"/>
      <c r="CVE643" s="41"/>
      <c r="CVF643" s="41"/>
      <c r="CVG643" s="41"/>
      <c r="CVH643" s="41"/>
      <c r="CVI643" s="41"/>
      <c r="CVJ643" s="41"/>
      <c r="CVK643" s="41"/>
      <c r="CVL643" s="41"/>
      <c r="CVM643" s="41"/>
      <c r="CVN643" s="41"/>
      <c r="CVO643" s="41"/>
      <c r="CVP643" s="41"/>
      <c r="CVQ643" s="41"/>
      <c r="CVR643" s="41"/>
      <c r="CVS643" s="41"/>
      <c r="CVT643" s="41"/>
      <c r="CVU643" s="41"/>
      <c r="CVV643" s="41"/>
      <c r="CVW643" s="41"/>
      <c r="CVX643" s="41"/>
      <c r="CVY643" s="41"/>
      <c r="CVZ643" s="41"/>
      <c r="CWA643" s="41"/>
      <c r="CWB643" s="41"/>
      <c r="CWC643" s="41"/>
      <c r="CWD643" s="41"/>
      <c r="CWE643" s="41"/>
      <c r="CWF643" s="41"/>
      <c r="CWG643" s="41"/>
      <c r="CWH643" s="41"/>
      <c r="CWI643" s="41"/>
      <c r="CWJ643" s="41"/>
      <c r="CWK643" s="41"/>
      <c r="CWL643" s="41"/>
      <c r="CWM643" s="41"/>
      <c r="CWN643" s="41"/>
      <c r="CWO643" s="41"/>
      <c r="CWP643" s="41"/>
      <c r="CWQ643" s="41"/>
      <c r="CWR643" s="41"/>
      <c r="CWS643" s="41"/>
      <c r="CWT643" s="41"/>
      <c r="CWU643" s="41"/>
      <c r="CWV643" s="41"/>
      <c r="CWW643" s="41"/>
      <c r="CWX643" s="41"/>
      <c r="CWY643" s="41"/>
      <c r="CWZ643" s="41"/>
      <c r="CXA643" s="41"/>
      <c r="CXB643" s="41"/>
      <c r="CXC643" s="41"/>
      <c r="CXD643" s="41"/>
      <c r="CXE643" s="41"/>
      <c r="CXF643" s="41"/>
      <c r="CXG643" s="41"/>
      <c r="CXH643" s="41"/>
      <c r="CXI643" s="41"/>
      <c r="CXJ643" s="41"/>
      <c r="CXK643" s="41"/>
      <c r="CXL643" s="41"/>
      <c r="CXM643" s="41"/>
      <c r="CXN643" s="41"/>
      <c r="CXO643" s="41"/>
      <c r="CXP643" s="41"/>
      <c r="CXQ643" s="41"/>
      <c r="CXR643" s="41"/>
      <c r="CXS643" s="41"/>
      <c r="CXT643" s="41"/>
      <c r="CXU643" s="41"/>
      <c r="CXV643" s="41"/>
      <c r="CXW643" s="41"/>
      <c r="CXX643" s="41"/>
      <c r="CXY643" s="41"/>
      <c r="CXZ643" s="41"/>
      <c r="CYA643" s="41"/>
      <c r="CYB643" s="41"/>
      <c r="CYC643" s="41"/>
      <c r="CYD643" s="41"/>
      <c r="CYE643" s="41"/>
      <c r="CYF643" s="41"/>
      <c r="CYG643" s="41"/>
      <c r="CYH643" s="41"/>
      <c r="CYI643" s="41"/>
      <c r="CYJ643" s="41"/>
      <c r="CYK643" s="41"/>
      <c r="CYL643" s="41"/>
      <c r="CYM643" s="41"/>
      <c r="CYN643" s="41"/>
      <c r="CYO643" s="41"/>
      <c r="CYP643" s="41"/>
      <c r="CYQ643" s="41"/>
      <c r="CYR643" s="41"/>
      <c r="CYS643" s="41"/>
      <c r="CYT643" s="41"/>
      <c r="CYU643" s="41"/>
      <c r="CYV643" s="41"/>
      <c r="CYW643" s="41"/>
      <c r="CYX643" s="41"/>
      <c r="CYY643" s="41"/>
      <c r="CYZ643" s="41"/>
      <c r="CZA643" s="41"/>
      <c r="CZB643" s="41"/>
      <c r="CZC643" s="41"/>
      <c r="CZD643" s="41"/>
      <c r="CZE643" s="41"/>
      <c r="CZF643" s="41"/>
      <c r="CZG643" s="41"/>
      <c r="CZH643" s="41"/>
      <c r="CZI643" s="41"/>
      <c r="CZJ643" s="41"/>
      <c r="CZK643" s="41"/>
      <c r="CZL643" s="41"/>
      <c r="CZM643" s="41"/>
      <c r="CZN643" s="41"/>
      <c r="CZO643" s="41"/>
      <c r="CZP643" s="41"/>
      <c r="CZQ643" s="41"/>
      <c r="CZR643" s="41"/>
      <c r="CZS643" s="41"/>
      <c r="CZT643" s="41"/>
      <c r="CZU643" s="41"/>
      <c r="CZV643" s="41"/>
      <c r="CZW643" s="41"/>
      <c r="CZX643" s="41"/>
      <c r="CZY643" s="41"/>
      <c r="CZZ643" s="41"/>
      <c r="DAA643" s="41"/>
      <c r="DAB643" s="41"/>
      <c r="DAC643" s="41"/>
      <c r="DAD643" s="41"/>
      <c r="DAE643" s="41"/>
      <c r="DAF643" s="41"/>
      <c r="DAG643" s="41"/>
      <c r="DAH643" s="41"/>
      <c r="DAI643" s="41"/>
      <c r="DAJ643" s="41"/>
      <c r="DAK643" s="41"/>
      <c r="DAL643" s="41"/>
      <c r="DAM643" s="41"/>
      <c r="DAN643" s="41"/>
      <c r="DAO643" s="41"/>
      <c r="DAP643" s="41"/>
      <c r="DAQ643" s="41"/>
      <c r="DAR643" s="41"/>
      <c r="DAS643" s="41"/>
      <c r="DAT643" s="41"/>
      <c r="DAU643" s="41"/>
      <c r="DAV643" s="41"/>
      <c r="DAW643" s="41"/>
      <c r="DAX643" s="41"/>
      <c r="DAY643" s="41"/>
      <c r="DAZ643" s="41"/>
      <c r="DBA643" s="41"/>
      <c r="DBB643" s="41"/>
      <c r="DBC643" s="41"/>
      <c r="DBD643" s="41"/>
      <c r="DBE643" s="41"/>
      <c r="DBF643" s="41"/>
      <c r="DBG643" s="41"/>
      <c r="DBH643" s="41"/>
      <c r="DBI643" s="41"/>
      <c r="DBJ643" s="41"/>
      <c r="DBK643" s="41"/>
      <c r="DBL643" s="41"/>
      <c r="DBM643" s="41"/>
      <c r="DBN643" s="41"/>
      <c r="DBO643" s="41"/>
      <c r="DBP643" s="41"/>
      <c r="DBQ643" s="41"/>
      <c r="DBR643" s="41"/>
      <c r="DBS643" s="41"/>
      <c r="DBT643" s="41"/>
      <c r="DBU643" s="41"/>
      <c r="DBV643" s="41"/>
      <c r="DBW643" s="41"/>
      <c r="DBX643" s="41"/>
      <c r="DBY643" s="41"/>
      <c r="DBZ643" s="41"/>
      <c r="DCA643" s="41"/>
      <c r="DCB643" s="41"/>
      <c r="DCC643" s="41"/>
      <c r="DCD643" s="41"/>
      <c r="DCE643" s="41"/>
      <c r="DCF643" s="41"/>
      <c r="DCG643" s="41"/>
      <c r="DCH643" s="41"/>
      <c r="DCI643" s="41"/>
      <c r="DCJ643" s="41"/>
      <c r="DCK643" s="41"/>
      <c r="DCL643" s="41"/>
      <c r="DCM643" s="41"/>
      <c r="DCN643" s="41"/>
      <c r="DCO643" s="41"/>
      <c r="DCP643" s="41"/>
      <c r="DCQ643" s="41"/>
      <c r="DCR643" s="41"/>
      <c r="DCS643" s="41"/>
      <c r="DCT643" s="41"/>
      <c r="DCU643" s="41"/>
      <c r="DCV643" s="41"/>
      <c r="DCW643" s="41"/>
      <c r="DCX643" s="41"/>
      <c r="DCY643" s="41"/>
      <c r="DCZ643" s="41"/>
      <c r="DDA643" s="41"/>
      <c r="DDB643" s="41"/>
      <c r="DDC643" s="41"/>
      <c r="DDD643" s="41"/>
      <c r="DDE643" s="41"/>
      <c r="DDF643" s="41"/>
      <c r="DDG643" s="41"/>
      <c r="DDH643" s="41"/>
      <c r="DDI643" s="41"/>
      <c r="DDJ643" s="41"/>
      <c r="DDK643" s="41"/>
      <c r="DDL643" s="41"/>
      <c r="DDM643" s="41"/>
      <c r="DDN643" s="41"/>
      <c r="DDO643" s="41"/>
      <c r="DDP643" s="41"/>
      <c r="DDQ643" s="41"/>
      <c r="DDR643" s="41"/>
      <c r="DDS643" s="41"/>
      <c r="DDT643" s="41"/>
      <c r="DDU643" s="41"/>
      <c r="DDV643" s="41"/>
      <c r="DDW643" s="41"/>
      <c r="DDX643" s="41"/>
      <c r="DDY643" s="41"/>
      <c r="DDZ643" s="41"/>
      <c r="DEA643" s="41"/>
      <c r="DEB643" s="41"/>
      <c r="DEC643" s="41"/>
      <c r="DED643" s="41"/>
      <c r="DEE643" s="41"/>
      <c r="DEF643" s="41"/>
      <c r="DEG643" s="41"/>
      <c r="DEH643" s="41"/>
      <c r="DEI643" s="41"/>
      <c r="DEJ643" s="41"/>
      <c r="DEK643" s="41"/>
      <c r="DEL643" s="41"/>
      <c r="DEM643" s="41"/>
      <c r="DEN643" s="41"/>
      <c r="DEO643" s="41"/>
      <c r="DEP643" s="41"/>
      <c r="DEQ643" s="41"/>
      <c r="DER643" s="41"/>
      <c r="DES643" s="41"/>
      <c r="DET643" s="41"/>
      <c r="DEU643" s="41"/>
      <c r="DEV643" s="41"/>
      <c r="DEW643" s="41"/>
      <c r="DEX643" s="41"/>
      <c r="DEY643" s="41"/>
      <c r="DEZ643" s="41"/>
      <c r="DFA643" s="41"/>
      <c r="DFB643" s="41"/>
      <c r="DFC643" s="41"/>
      <c r="DFD643" s="41"/>
      <c r="DFE643" s="41"/>
      <c r="DFF643" s="41"/>
      <c r="DFG643" s="41"/>
      <c r="DFH643" s="41"/>
      <c r="DFI643" s="41"/>
      <c r="DFJ643" s="41"/>
      <c r="DFK643" s="41"/>
      <c r="DFL643" s="41"/>
      <c r="DFM643" s="41"/>
      <c r="DFN643" s="41"/>
      <c r="DFO643" s="41"/>
      <c r="DFP643" s="41"/>
      <c r="DFQ643" s="41"/>
      <c r="DFR643" s="41"/>
      <c r="DFS643" s="41"/>
      <c r="DFT643" s="41"/>
      <c r="DFU643" s="41"/>
      <c r="DFV643" s="41"/>
      <c r="DFW643" s="41"/>
      <c r="DFX643" s="41"/>
      <c r="DFY643" s="41"/>
      <c r="DFZ643" s="41"/>
      <c r="DGA643" s="41"/>
      <c r="DGB643" s="41"/>
      <c r="DGC643" s="41"/>
      <c r="DGD643" s="41"/>
      <c r="DGE643" s="41"/>
      <c r="DGF643" s="41"/>
      <c r="DGG643" s="41"/>
      <c r="DGH643" s="41"/>
      <c r="DGI643" s="41"/>
      <c r="DGJ643" s="41"/>
      <c r="DGK643" s="41"/>
      <c r="DGL643" s="41"/>
      <c r="DGM643" s="41"/>
      <c r="DGN643" s="41"/>
      <c r="DGO643" s="41"/>
      <c r="DGP643" s="41"/>
      <c r="DGQ643" s="41"/>
      <c r="DGR643" s="41"/>
      <c r="DGS643" s="41"/>
      <c r="DGT643" s="41"/>
      <c r="DGU643" s="41"/>
      <c r="DGV643" s="41"/>
      <c r="DGW643" s="41"/>
      <c r="DGX643" s="41"/>
      <c r="DGY643" s="41"/>
      <c r="DGZ643" s="41"/>
      <c r="DHA643" s="41"/>
      <c r="DHB643" s="41"/>
      <c r="DHC643" s="41"/>
      <c r="DHD643" s="41"/>
      <c r="DHE643" s="41"/>
      <c r="DHF643" s="41"/>
      <c r="DHG643" s="41"/>
      <c r="DHH643" s="41"/>
      <c r="DHI643" s="41"/>
      <c r="DHJ643" s="41"/>
      <c r="DHK643" s="41"/>
      <c r="DHL643" s="41"/>
      <c r="DHM643" s="41"/>
      <c r="DHN643" s="41"/>
      <c r="DHO643" s="41"/>
      <c r="DHP643" s="41"/>
      <c r="DHQ643" s="41"/>
      <c r="DHR643" s="41"/>
      <c r="DHS643" s="41"/>
      <c r="DHT643" s="41"/>
      <c r="DHU643" s="41"/>
      <c r="DHV643" s="41"/>
      <c r="DHW643" s="41"/>
      <c r="DHX643" s="41"/>
      <c r="DHY643" s="41"/>
      <c r="DHZ643" s="41"/>
      <c r="DIA643" s="41"/>
      <c r="DIB643" s="41"/>
      <c r="DIC643" s="41"/>
      <c r="DID643" s="41"/>
      <c r="DIE643" s="41"/>
      <c r="DIF643" s="41"/>
      <c r="DIG643" s="41"/>
      <c r="DIH643" s="41"/>
      <c r="DII643" s="41"/>
      <c r="DIJ643" s="41"/>
      <c r="DIK643" s="41"/>
      <c r="DIL643" s="41"/>
      <c r="DIM643" s="41"/>
      <c r="DIN643" s="41"/>
      <c r="DIO643" s="41"/>
      <c r="DIP643" s="41"/>
      <c r="DIQ643" s="41"/>
      <c r="DIR643" s="41"/>
      <c r="DIS643" s="41"/>
      <c r="DIT643" s="41"/>
      <c r="DIU643" s="41"/>
      <c r="DIV643" s="41"/>
      <c r="DIW643" s="41"/>
      <c r="DIX643" s="41"/>
      <c r="DIY643" s="41"/>
      <c r="DIZ643" s="41"/>
      <c r="DJA643" s="41"/>
      <c r="DJB643" s="41"/>
      <c r="DJC643" s="41"/>
      <c r="DJD643" s="41"/>
      <c r="DJE643" s="41"/>
      <c r="DJF643" s="41"/>
      <c r="DJG643" s="41"/>
      <c r="DJH643" s="41"/>
      <c r="DJI643" s="41"/>
      <c r="DJJ643" s="41"/>
      <c r="DJK643" s="41"/>
      <c r="DJL643" s="41"/>
      <c r="DJM643" s="41"/>
      <c r="DJN643" s="41"/>
      <c r="DJO643" s="41"/>
      <c r="DJP643" s="41"/>
      <c r="DJQ643" s="41"/>
      <c r="DJR643" s="41"/>
      <c r="DJS643" s="41"/>
      <c r="DJT643" s="41"/>
      <c r="DJU643" s="41"/>
      <c r="DJV643" s="41"/>
      <c r="DJW643" s="41"/>
      <c r="DJX643" s="41"/>
      <c r="DJY643" s="41"/>
      <c r="DJZ643" s="41"/>
      <c r="DKA643" s="41"/>
      <c r="DKB643" s="41"/>
      <c r="DKC643" s="41"/>
      <c r="DKD643" s="41"/>
      <c r="DKE643" s="41"/>
      <c r="DKF643" s="41"/>
      <c r="DKG643" s="41"/>
      <c r="DKH643" s="41"/>
      <c r="DKI643" s="41"/>
      <c r="DKJ643" s="41"/>
      <c r="DKK643" s="41"/>
      <c r="DKL643" s="41"/>
      <c r="DKM643" s="41"/>
      <c r="DKN643" s="41"/>
      <c r="DKO643" s="41"/>
      <c r="DKP643" s="41"/>
      <c r="DKQ643" s="41"/>
      <c r="DKR643" s="41"/>
      <c r="DKS643" s="41"/>
      <c r="DKT643" s="41"/>
      <c r="DKU643" s="41"/>
      <c r="DKV643" s="41"/>
      <c r="DKW643" s="41"/>
      <c r="DKX643" s="41"/>
      <c r="DKY643" s="41"/>
      <c r="DKZ643" s="41"/>
      <c r="DLA643" s="41"/>
      <c r="DLB643" s="41"/>
      <c r="DLC643" s="41"/>
      <c r="DLD643" s="41"/>
      <c r="DLE643" s="41"/>
      <c r="DLF643" s="41"/>
      <c r="DLG643" s="41"/>
      <c r="DLH643" s="41"/>
      <c r="DLI643" s="41"/>
      <c r="DLJ643" s="41"/>
      <c r="DLK643" s="41"/>
      <c r="DLL643" s="41"/>
      <c r="DLM643" s="41"/>
      <c r="DLN643" s="41"/>
      <c r="DLO643" s="41"/>
      <c r="DLP643" s="41"/>
      <c r="DLQ643" s="41"/>
      <c r="DLR643" s="41"/>
      <c r="DLS643" s="41"/>
      <c r="DLT643" s="41"/>
      <c r="DLU643" s="41"/>
      <c r="DLV643" s="41"/>
      <c r="DLW643" s="41"/>
      <c r="DLX643" s="41"/>
      <c r="DLY643" s="41"/>
      <c r="DLZ643" s="41"/>
      <c r="DMA643" s="41"/>
      <c r="DMB643" s="41"/>
      <c r="DMC643" s="41"/>
      <c r="DMD643" s="41"/>
      <c r="DME643" s="41"/>
      <c r="DMF643" s="41"/>
      <c r="DMG643" s="41"/>
      <c r="DMH643" s="41"/>
      <c r="DMI643" s="41"/>
      <c r="DMJ643" s="41"/>
      <c r="DMK643" s="41"/>
      <c r="DML643" s="41"/>
      <c r="DMM643" s="41"/>
      <c r="DMN643" s="41"/>
      <c r="DMO643" s="41"/>
      <c r="DMP643" s="41"/>
      <c r="DMQ643" s="41"/>
      <c r="DMR643" s="41"/>
      <c r="DMS643" s="41"/>
      <c r="DMT643" s="41"/>
      <c r="DMU643" s="41"/>
      <c r="DMV643" s="41"/>
      <c r="DMW643" s="41"/>
      <c r="DMX643" s="41"/>
      <c r="DMY643" s="41"/>
      <c r="DMZ643" s="41"/>
      <c r="DNA643" s="41"/>
      <c r="DNB643" s="41"/>
      <c r="DNC643" s="41"/>
      <c r="DND643" s="41"/>
      <c r="DNE643" s="41"/>
      <c r="DNF643" s="41"/>
      <c r="DNG643" s="41"/>
      <c r="DNH643" s="41"/>
      <c r="DNI643" s="41"/>
      <c r="DNJ643" s="41"/>
      <c r="DNK643" s="41"/>
      <c r="DNL643" s="41"/>
      <c r="DNM643" s="41"/>
      <c r="DNN643" s="41"/>
      <c r="DNO643" s="41"/>
      <c r="DNP643" s="41"/>
      <c r="DNQ643" s="41"/>
      <c r="DNR643" s="41"/>
      <c r="DNS643" s="41"/>
      <c r="DNT643" s="41"/>
      <c r="DNU643" s="41"/>
      <c r="DNV643" s="41"/>
      <c r="DNW643" s="41"/>
      <c r="DNX643" s="41"/>
      <c r="DNY643" s="41"/>
      <c r="DNZ643" s="41"/>
      <c r="DOA643" s="41"/>
      <c r="DOB643" s="41"/>
      <c r="DOC643" s="41"/>
      <c r="DOD643" s="41"/>
      <c r="DOE643" s="41"/>
      <c r="DOF643" s="41"/>
      <c r="DOG643" s="41"/>
      <c r="DOH643" s="41"/>
      <c r="DOI643" s="41"/>
      <c r="DOJ643" s="41"/>
      <c r="DOK643" s="41"/>
      <c r="DOL643" s="41"/>
      <c r="DOM643" s="41"/>
      <c r="DON643" s="41"/>
      <c r="DOO643" s="41"/>
      <c r="DOP643" s="41"/>
      <c r="DOQ643" s="41"/>
      <c r="DOR643" s="41"/>
      <c r="DOS643" s="41"/>
      <c r="DOT643" s="41"/>
      <c r="DOU643" s="41"/>
      <c r="DOV643" s="41"/>
      <c r="DOW643" s="41"/>
      <c r="DOX643" s="41"/>
      <c r="DOY643" s="41"/>
      <c r="DOZ643" s="41"/>
      <c r="DPA643" s="41"/>
      <c r="DPB643" s="41"/>
      <c r="DPC643" s="41"/>
      <c r="DPD643" s="41"/>
      <c r="DPE643" s="41"/>
      <c r="DPF643" s="41"/>
      <c r="DPG643" s="41"/>
      <c r="DPH643" s="41"/>
      <c r="DPI643" s="41"/>
      <c r="DPJ643" s="41"/>
      <c r="DPK643" s="41"/>
      <c r="DPL643" s="41"/>
      <c r="DPM643" s="41"/>
      <c r="DPN643" s="41"/>
      <c r="DPO643" s="41"/>
      <c r="DPP643" s="41"/>
      <c r="DPQ643" s="41"/>
      <c r="DPR643" s="41"/>
      <c r="DPS643" s="41"/>
      <c r="DPT643" s="41"/>
      <c r="DPU643" s="41"/>
      <c r="DPV643" s="41"/>
      <c r="DPW643" s="41"/>
      <c r="DPX643" s="41"/>
      <c r="DPY643" s="41"/>
      <c r="DPZ643" s="41"/>
      <c r="DQA643" s="41"/>
      <c r="DQB643" s="41"/>
      <c r="DQC643" s="41"/>
      <c r="DQD643" s="41"/>
      <c r="DQE643" s="41"/>
      <c r="DQF643" s="41"/>
      <c r="DQG643" s="41"/>
      <c r="DQH643" s="41"/>
      <c r="DQI643" s="41"/>
      <c r="DQJ643" s="41"/>
      <c r="DQK643" s="41"/>
      <c r="DQL643" s="41"/>
      <c r="DQM643" s="41"/>
      <c r="DQN643" s="41"/>
      <c r="DQO643" s="41"/>
      <c r="DQP643" s="41"/>
      <c r="DQQ643" s="41"/>
      <c r="DQR643" s="41"/>
      <c r="DQS643" s="41"/>
      <c r="DQT643" s="41"/>
      <c r="DQU643" s="41"/>
      <c r="DQV643" s="41"/>
      <c r="DQW643" s="41"/>
      <c r="DQX643" s="41"/>
      <c r="DQY643" s="41"/>
      <c r="DQZ643" s="41"/>
      <c r="DRA643" s="41"/>
      <c r="DRB643" s="41"/>
      <c r="DRC643" s="41"/>
      <c r="DRD643" s="41"/>
      <c r="DRE643" s="41"/>
      <c r="DRF643" s="41"/>
      <c r="DRG643" s="41"/>
      <c r="DRH643" s="41"/>
      <c r="DRI643" s="41"/>
      <c r="DRJ643" s="41"/>
      <c r="DRK643" s="41"/>
      <c r="DRL643" s="41"/>
      <c r="DRM643" s="41"/>
      <c r="DRN643" s="41"/>
      <c r="DRO643" s="41"/>
      <c r="DRP643" s="41"/>
      <c r="DRQ643" s="41"/>
      <c r="DRR643" s="41"/>
      <c r="DRS643" s="41"/>
      <c r="DRT643" s="41"/>
      <c r="DRU643" s="41"/>
      <c r="DRV643" s="41"/>
      <c r="DRW643" s="41"/>
      <c r="DRX643" s="41"/>
      <c r="DRY643" s="41"/>
      <c r="DRZ643" s="41"/>
      <c r="DSA643" s="41"/>
      <c r="DSB643" s="41"/>
      <c r="DSC643" s="41"/>
      <c r="DSD643" s="41"/>
      <c r="DSE643" s="41"/>
      <c r="DSF643" s="41"/>
      <c r="DSG643" s="41"/>
      <c r="DSH643" s="41"/>
      <c r="DSI643" s="41"/>
      <c r="DSJ643" s="41"/>
      <c r="DSK643" s="41"/>
      <c r="DSL643" s="41"/>
      <c r="DSM643" s="41"/>
      <c r="DSN643" s="41"/>
      <c r="DSO643" s="41"/>
      <c r="DSP643" s="41"/>
      <c r="DSQ643" s="41"/>
      <c r="DSR643" s="41"/>
      <c r="DSS643" s="41"/>
      <c r="DST643" s="41"/>
      <c r="DSU643" s="41"/>
      <c r="DSV643" s="41"/>
      <c r="DSW643" s="41"/>
      <c r="DSX643" s="41"/>
      <c r="DSY643" s="41"/>
      <c r="DSZ643" s="41"/>
      <c r="DTA643" s="41"/>
      <c r="DTB643" s="41"/>
      <c r="DTC643" s="41"/>
      <c r="DTD643" s="41"/>
      <c r="DTE643" s="41"/>
      <c r="DTF643" s="41"/>
      <c r="DTG643" s="41"/>
      <c r="DTH643" s="41"/>
      <c r="DTI643" s="41"/>
      <c r="DTJ643" s="41"/>
      <c r="DTK643" s="41"/>
      <c r="DTL643" s="41"/>
      <c r="DTM643" s="41"/>
      <c r="DTN643" s="41"/>
      <c r="DTO643" s="41"/>
      <c r="DTP643" s="41"/>
      <c r="DTQ643" s="41"/>
      <c r="DTR643" s="41"/>
      <c r="DTS643" s="41"/>
      <c r="DTT643" s="41"/>
      <c r="DTU643" s="41"/>
      <c r="DTV643" s="41"/>
      <c r="DTW643" s="41"/>
      <c r="DTX643" s="41"/>
      <c r="DTY643" s="41"/>
      <c r="DTZ643" s="41"/>
      <c r="DUA643" s="41"/>
      <c r="DUB643" s="41"/>
      <c r="DUC643" s="41"/>
      <c r="DUD643" s="41"/>
      <c r="DUE643" s="41"/>
      <c r="DUF643" s="41"/>
      <c r="DUG643" s="41"/>
      <c r="DUH643" s="41"/>
      <c r="DUI643" s="41"/>
      <c r="DUJ643" s="41"/>
      <c r="DUK643" s="41"/>
      <c r="DUL643" s="41"/>
      <c r="DUM643" s="41"/>
      <c r="DUN643" s="41"/>
      <c r="DUO643" s="41"/>
      <c r="DUP643" s="41"/>
      <c r="DUQ643" s="41"/>
      <c r="DUR643" s="41"/>
      <c r="DUS643" s="41"/>
      <c r="DUT643" s="41"/>
      <c r="DUU643" s="41"/>
      <c r="DUV643" s="41"/>
      <c r="DUW643" s="41"/>
      <c r="DUX643" s="41"/>
      <c r="DUY643" s="41"/>
      <c r="DUZ643" s="41"/>
      <c r="DVA643" s="41"/>
      <c r="DVB643" s="41"/>
      <c r="DVC643" s="41"/>
      <c r="DVD643" s="41"/>
      <c r="DVE643" s="41"/>
      <c r="DVF643" s="41"/>
      <c r="DVG643" s="41"/>
      <c r="DVH643" s="41"/>
      <c r="DVI643" s="41"/>
      <c r="DVJ643" s="41"/>
      <c r="DVK643" s="41"/>
      <c r="DVL643" s="41"/>
      <c r="DVM643" s="41"/>
      <c r="DVN643" s="41"/>
      <c r="DVO643" s="41"/>
      <c r="DVP643" s="41"/>
      <c r="DVQ643" s="41"/>
      <c r="DVR643" s="41"/>
      <c r="DVS643" s="41"/>
      <c r="DVT643" s="41"/>
      <c r="DVU643" s="41"/>
      <c r="DVV643" s="41"/>
      <c r="DVW643" s="41"/>
      <c r="DVX643" s="41"/>
      <c r="DVY643" s="41"/>
      <c r="DVZ643" s="41"/>
      <c r="DWA643" s="41"/>
      <c r="DWB643" s="41"/>
      <c r="DWC643" s="41"/>
      <c r="DWD643" s="41"/>
      <c r="DWE643" s="41"/>
      <c r="DWF643" s="41"/>
      <c r="DWG643" s="41"/>
      <c r="DWH643" s="41"/>
      <c r="DWI643" s="41"/>
      <c r="DWJ643" s="41"/>
      <c r="DWK643" s="41"/>
      <c r="DWL643" s="41"/>
      <c r="DWM643" s="41"/>
      <c r="DWN643" s="41"/>
      <c r="DWO643" s="41"/>
      <c r="DWP643" s="41"/>
      <c r="DWQ643" s="41"/>
      <c r="DWR643" s="41"/>
      <c r="DWS643" s="41"/>
      <c r="DWT643" s="41"/>
      <c r="DWU643" s="41"/>
      <c r="DWV643" s="41"/>
      <c r="DWW643" s="41"/>
      <c r="DWX643" s="41"/>
      <c r="DWY643" s="41"/>
      <c r="DWZ643" s="41"/>
      <c r="DXA643" s="41"/>
      <c r="DXB643" s="41"/>
      <c r="DXC643" s="41"/>
      <c r="DXD643" s="41"/>
      <c r="DXE643" s="41"/>
      <c r="DXF643" s="41"/>
      <c r="DXG643" s="41"/>
      <c r="DXH643" s="41"/>
      <c r="DXI643" s="41"/>
      <c r="DXJ643" s="41"/>
      <c r="DXK643" s="41"/>
      <c r="DXL643" s="41"/>
      <c r="DXM643" s="41"/>
      <c r="DXN643" s="41"/>
      <c r="DXO643" s="41"/>
      <c r="DXP643" s="41"/>
      <c r="DXQ643" s="41"/>
      <c r="DXR643" s="41"/>
      <c r="DXS643" s="41"/>
      <c r="DXT643" s="41"/>
      <c r="DXU643" s="41"/>
      <c r="DXV643" s="41"/>
      <c r="DXW643" s="41"/>
      <c r="DXX643" s="41"/>
      <c r="DXY643" s="41"/>
      <c r="DXZ643" s="41"/>
      <c r="DYA643" s="41"/>
      <c r="DYB643" s="41"/>
      <c r="DYC643" s="41"/>
      <c r="DYD643" s="41"/>
      <c r="DYE643" s="41"/>
      <c r="DYF643" s="41"/>
      <c r="DYG643" s="41"/>
      <c r="DYH643" s="41"/>
      <c r="DYI643" s="41"/>
      <c r="DYJ643" s="41"/>
      <c r="DYK643" s="41"/>
      <c r="DYL643" s="41"/>
      <c r="DYM643" s="41"/>
      <c r="DYN643" s="41"/>
      <c r="DYO643" s="41"/>
      <c r="DYP643" s="41"/>
      <c r="DYQ643" s="41"/>
      <c r="DYR643" s="41"/>
      <c r="DYS643" s="41"/>
      <c r="DYT643" s="41"/>
      <c r="DYU643" s="41"/>
      <c r="DYV643" s="41"/>
      <c r="DYW643" s="41"/>
      <c r="DYX643" s="41"/>
      <c r="DYY643" s="41"/>
      <c r="DYZ643" s="41"/>
      <c r="DZA643" s="41"/>
      <c r="DZB643" s="41"/>
      <c r="DZC643" s="41"/>
      <c r="DZD643" s="41"/>
      <c r="DZE643" s="41"/>
      <c r="DZF643" s="41"/>
      <c r="DZG643" s="41"/>
      <c r="DZH643" s="41"/>
      <c r="DZI643" s="41"/>
      <c r="DZJ643" s="41"/>
      <c r="DZK643" s="41"/>
      <c r="DZL643" s="41"/>
      <c r="DZM643" s="41"/>
      <c r="DZN643" s="41"/>
      <c r="DZO643" s="41"/>
      <c r="DZP643" s="41"/>
      <c r="DZQ643" s="41"/>
      <c r="DZR643" s="41"/>
      <c r="DZS643" s="41"/>
      <c r="DZT643" s="41"/>
      <c r="DZU643" s="41"/>
      <c r="DZV643" s="41"/>
      <c r="DZW643" s="41"/>
      <c r="DZX643" s="41"/>
      <c r="DZY643" s="41"/>
      <c r="DZZ643" s="41"/>
      <c r="EAA643" s="41"/>
      <c r="EAB643" s="41"/>
      <c r="EAC643" s="41"/>
      <c r="EAD643" s="41"/>
      <c r="EAE643" s="41"/>
      <c r="EAF643" s="41"/>
      <c r="EAG643" s="41"/>
      <c r="EAH643" s="41"/>
      <c r="EAI643" s="41"/>
      <c r="EAJ643" s="41"/>
      <c r="EAK643" s="41"/>
      <c r="EAL643" s="41"/>
      <c r="EAM643" s="41"/>
      <c r="EAN643" s="41"/>
      <c r="EAO643" s="41"/>
      <c r="EAP643" s="41"/>
      <c r="EAQ643" s="41"/>
      <c r="EAR643" s="41"/>
      <c r="EAS643" s="41"/>
      <c r="EAT643" s="41"/>
      <c r="EAU643" s="41"/>
      <c r="EAV643" s="41"/>
      <c r="EAW643" s="41"/>
      <c r="EAX643" s="41"/>
      <c r="EAY643" s="41"/>
      <c r="EAZ643" s="41"/>
      <c r="EBA643" s="41"/>
      <c r="EBB643" s="41"/>
      <c r="EBC643" s="41"/>
      <c r="EBD643" s="41"/>
      <c r="EBE643" s="41"/>
      <c r="EBF643" s="41"/>
      <c r="EBG643" s="41"/>
      <c r="EBH643" s="41"/>
      <c r="EBI643" s="41"/>
      <c r="EBJ643" s="41"/>
      <c r="EBK643" s="41"/>
      <c r="EBL643" s="41"/>
      <c r="EBM643" s="41"/>
      <c r="EBN643" s="41"/>
      <c r="EBO643" s="41"/>
      <c r="EBP643" s="41"/>
      <c r="EBQ643" s="41"/>
      <c r="EBR643" s="41"/>
      <c r="EBS643" s="41"/>
      <c r="EBT643" s="41"/>
      <c r="EBU643" s="41"/>
      <c r="EBV643" s="41"/>
      <c r="EBW643" s="41"/>
      <c r="EBX643" s="41"/>
      <c r="EBY643" s="41"/>
      <c r="EBZ643" s="41"/>
      <c r="ECA643" s="41"/>
      <c r="ECB643" s="41"/>
      <c r="ECC643" s="41"/>
      <c r="ECD643" s="41"/>
      <c r="ECE643" s="41"/>
      <c r="ECF643" s="41"/>
      <c r="ECG643" s="41"/>
      <c r="ECH643" s="41"/>
      <c r="ECI643" s="41"/>
      <c r="ECJ643" s="41"/>
      <c r="ECK643" s="41"/>
      <c r="ECL643" s="41"/>
      <c r="ECM643" s="41"/>
      <c r="ECN643" s="41"/>
      <c r="ECO643" s="41"/>
      <c r="ECP643" s="41"/>
      <c r="ECQ643" s="41"/>
      <c r="ECR643" s="41"/>
      <c r="ECS643" s="41"/>
      <c r="ECT643" s="41"/>
      <c r="ECU643" s="41"/>
      <c r="ECV643" s="41"/>
      <c r="ECW643" s="41"/>
      <c r="ECX643" s="41"/>
      <c r="ECY643" s="41"/>
      <c r="ECZ643" s="41"/>
      <c r="EDA643" s="41"/>
      <c r="EDB643" s="41"/>
      <c r="EDC643" s="41"/>
      <c r="EDD643" s="41"/>
      <c r="EDE643" s="41"/>
      <c r="EDF643" s="41"/>
      <c r="EDG643" s="41"/>
      <c r="EDH643" s="41"/>
      <c r="EDI643" s="41"/>
      <c r="EDJ643" s="41"/>
      <c r="EDK643" s="41"/>
      <c r="EDL643" s="41"/>
      <c r="EDM643" s="41"/>
      <c r="EDN643" s="41"/>
      <c r="EDO643" s="41"/>
      <c r="EDP643" s="41"/>
      <c r="EDQ643" s="41"/>
      <c r="EDR643" s="41"/>
      <c r="EDS643" s="41"/>
      <c r="EDT643" s="41"/>
      <c r="EDU643" s="41"/>
      <c r="EDV643" s="41"/>
      <c r="EDW643" s="41"/>
      <c r="EDX643" s="41"/>
      <c r="EDY643" s="41"/>
      <c r="EDZ643" s="41"/>
      <c r="EEA643" s="41"/>
      <c r="EEB643" s="41"/>
      <c r="EEC643" s="41"/>
      <c r="EED643" s="41"/>
      <c r="EEE643" s="41"/>
      <c r="EEF643" s="41"/>
      <c r="EEG643" s="41"/>
      <c r="EEH643" s="41"/>
      <c r="EEI643" s="41"/>
      <c r="EEJ643" s="41"/>
      <c r="EEK643" s="41"/>
      <c r="EEL643" s="41"/>
      <c r="EEM643" s="41"/>
      <c r="EEN643" s="41"/>
      <c r="EEO643" s="41"/>
      <c r="EEP643" s="41"/>
      <c r="EEQ643" s="41"/>
      <c r="EER643" s="41"/>
      <c r="EES643" s="41"/>
      <c r="EET643" s="41"/>
      <c r="EEU643" s="41"/>
      <c r="EEV643" s="41"/>
      <c r="EEW643" s="41"/>
      <c r="EEX643" s="41"/>
      <c r="EEY643" s="41"/>
      <c r="EEZ643" s="41"/>
      <c r="EFA643" s="41"/>
      <c r="EFB643" s="41"/>
      <c r="EFC643" s="41"/>
      <c r="EFD643" s="41"/>
      <c r="EFE643" s="41"/>
      <c r="EFF643" s="41"/>
      <c r="EFG643" s="41"/>
      <c r="EFH643" s="41"/>
      <c r="EFI643" s="41"/>
      <c r="EFJ643" s="41"/>
      <c r="EFK643" s="41"/>
      <c r="EFL643" s="41"/>
      <c r="EFM643" s="41"/>
      <c r="EFN643" s="41"/>
      <c r="EFO643" s="41"/>
      <c r="EFP643" s="41"/>
      <c r="EFQ643" s="41"/>
      <c r="EFR643" s="41"/>
      <c r="EFS643" s="41"/>
      <c r="EFT643" s="41"/>
      <c r="EFU643" s="41"/>
      <c r="EFV643" s="41"/>
      <c r="EFW643" s="41"/>
      <c r="EFX643" s="41"/>
      <c r="EFY643" s="41"/>
      <c r="EFZ643" s="41"/>
      <c r="EGA643" s="41"/>
      <c r="EGB643" s="41"/>
      <c r="EGC643" s="41"/>
      <c r="EGD643" s="41"/>
      <c r="EGE643" s="41"/>
      <c r="EGF643" s="41"/>
      <c r="EGG643" s="41"/>
      <c r="EGH643" s="41"/>
      <c r="EGI643" s="41"/>
      <c r="EGJ643" s="41"/>
      <c r="EGK643" s="41"/>
      <c r="EGL643" s="41"/>
      <c r="EGM643" s="41"/>
      <c r="EGN643" s="41"/>
      <c r="EGO643" s="41"/>
      <c r="EGP643" s="41"/>
      <c r="EGQ643" s="41"/>
      <c r="EGR643" s="41"/>
      <c r="EGS643" s="41"/>
      <c r="EGT643" s="41"/>
      <c r="EGU643" s="41"/>
      <c r="EGV643" s="41"/>
      <c r="EGW643" s="41"/>
      <c r="EGX643" s="41"/>
      <c r="EGY643" s="41"/>
      <c r="EGZ643" s="41"/>
      <c r="EHA643" s="41"/>
      <c r="EHB643" s="41"/>
      <c r="EHC643" s="41"/>
      <c r="EHD643" s="41"/>
      <c r="EHE643" s="41"/>
      <c r="EHF643" s="41"/>
      <c r="EHG643" s="41"/>
      <c r="EHH643" s="41"/>
      <c r="EHI643" s="41"/>
      <c r="EHJ643" s="41"/>
      <c r="EHK643" s="41"/>
      <c r="EHL643" s="41"/>
      <c r="EHM643" s="41"/>
      <c r="EHN643" s="41"/>
      <c r="EHO643" s="41"/>
      <c r="EHP643" s="41"/>
      <c r="EHQ643" s="41"/>
      <c r="EHR643" s="41"/>
      <c r="EHS643" s="41"/>
      <c r="EHT643" s="41"/>
      <c r="EHU643" s="41"/>
      <c r="EHV643" s="41"/>
      <c r="EHW643" s="41"/>
      <c r="EHX643" s="41"/>
      <c r="EHY643" s="41"/>
      <c r="EHZ643" s="41"/>
      <c r="EIA643" s="41"/>
      <c r="EIB643" s="41"/>
      <c r="EIC643" s="41"/>
      <c r="EID643" s="41"/>
      <c r="EIE643" s="41"/>
      <c r="EIF643" s="41"/>
      <c r="EIG643" s="41"/>
      <c r="EIH643" s="41"/>
      <c r="EII643" s="41"/>
      <c r="EIJ643" s="41"/>
      <c r="EIK643" s="41"/>
      <c r="EIL643" s="41"/>
      <c r="EIM643" s="41"/>
      <c r="EIN643" s="41"/>
      <c r="EIO643" s="41"/>
      <c r="EIP643" s="41"/>
      <c r="EIQ643" s="41"/>
      <c r="EIR643" s="41"/>
      <c r="EIS643" s="41"/>
      <c r="EIT643" s="41"/>
      <c r="EIU643" s="41"/>
      <c r="EIV643" s="41"/>
      <c r="EIW643" s="41"/>
      <c r="EIX643" s="41"/>
      <c r="EIY643" s="41"/>
      <c r="EIZ643" s="41"/>
      <c r="EJA643" s="41"/>
      <c r="EJB643" s="41"/>
      <c r="EJC643" s="41"/>
      <c r="EJD643" s="41"/>
      <c r="EJE643" s="41"/>
      <c r="EJF643" s="41"/>
      <c r="EJG643" s="41"/>
      <c r="EJH643" s="41"/>
      <c r="EJI643" s="41"/>
      <c r="EJJ643" s="41"/>
      <c r="EJK643" s="41"/>
      <c r="EJL643" s="41"/>
      <c r="EJM643" s="41"/>
      <c r="EJN643" s="41"/>
      <c r="EJO643" s="41"/>
      <c r="EJP643" s="41"/>
      <c r="EJQ643" s="41"/>
      <c r="EJR643" s="41"/>
      <c r="EJS643" s="41"/>
      <c r="EJT643" s="41"/>
      <c r="EJU643" s="41"/>
      <c r="EJV643" s="41"/>
      <c r="EJW643" s="41"/>
      <c r="EJX643" s="41"/>
      <c r="EJY643" s="41"/>
      <c r="EJZ643" s="41"/>
      <c r="EKA643" s="41"/>
      <c r="EKB643" s="41"/>
      <c r="EKC643" s="41"/>
      <c r="EKD643" s="41"/>
      <c r="EKE643" s="41"/>
      <c r="EKF643" s="41"/>
      <c r="EKG643" s="41"/>
      <c r="EKH643" s="41"/>
      <c r="EKI643" s="41"/>
      <c r="EKJ643" s="41"/>
      <c r="EKK643" s="41"/>
      <c r="EKL643" s="41"/>
      <c r="EKM643" s="41"/>
      <c r="EKN643" s="41"/>
      <c r="EKO643" s="41"/>
      <c r="EKP643" s="41"/>
      <c r="EKQ643" s="41"/>
      <c r="EKR643" s="41"/>
      <c r="EKS643" s="41"/>
      <c r="EKT643" s="41"/>
      <c r="EKU643" s="41"/>
      <c r="EKV643" s="41"/>
      <c r="EKW643" s="41"/>
      <c r="EKX643" s="41"/>
      <c r="EKY643" s="41"/>
      <c r="EKZ643" s="41"/>
      <c r="ELA643" s="41"/>
      <c r="ELB643" s="41"/>
      <c r="ELC643" s="41"/>
      <c r="ELD643" s="41"/>
      <c r="ELE643" s="41"/>
      <c r="ELF643" s="41"/>
      <c r="ELG643" s="41"/>
      <c r="ELH643" s="41"/>
      <c r="ELI643" s="41"/>
      <c r="ELJ643" s="41"/>
      <c r="ELK643" s="41"/>
      <c r="ELL643" s="41"/>
      <c r="ELM643" s="41"/>
      <c r="ELN643" s="41"/>
      <c r="ELO643" s="41"/>
      <c r="ELP643" s="41"/>
      <c r="ELQ643" s="41"/>
      <c r="ELR643" s="41"/>
      <c r="ELS643" s="41"/>
      <c r="ELT643" s="41"/>
      <c r="ELU643" s="41"/>
      <c r="ELV643" s="41"/>
      <c r="ELW643" s="41"/>
      <c r="ELX643" s="41"/>
      <c r="ELY643" s="41"/>
      <c r="ELZ643" s="41"/>
      <c r="EMA643" s="41"/>
      <c r="EMB643" s="41"/>
      <c r="EMC643" s="41"/>
      <c r="EMD643" s="41"/>
      <c r="EME643" s="41"/>
      <c r="EMF643" s="41"/>
      <c r="EMG643" s="41"/>
      <c r="EMH643" s="41"/>
      <c r="EMI643" s="41"/>
      <c r="EMJ643" s="41"/>
      <c r="EMK643" s="41"/>
      <c r="EML643" s="41"/>
      <c r="EMM643" s="41"/>
      <c r="EMN643" s="41"/>
      <c r="EMO643" s="41"/>
      <c r="EMP643" s="41"/>
      <c r="EMQ643" s="41"/>
      <c r="EMR643" s="41"/>
      <c r="EMS643" s="41"/>
      <c r="EMT643" s="41"/>
      <c r="EMU643" s="41"/>
      <c r="EMV643" s="41"/>
      <c r="EMW643" s="41"/>
      <c r="EMX643" s="41"/>
      <c r="EMY643" s="41"/>
      <c r="EMZ643" s="41"/>
      <c r="ENA643" s="41"/>
      <c r="ENB643" s="41"/>
      <c r="ENC643" s="41"/>
      <c r="END643" s="41"/>
      <c r="ENE643" s="41"/>
      <c r="ENF643" s="41"/>
      <c r="ENG643" s="41"/>
      <c r="ENH643" s="41"/>
      <c r="ENI643" s="41"/>
      <c r="ENJ643" s="41"/>
      <c r="ENK643" s="41"/>
      <c r="ENL643" s="41"/>
      <c r="ENM643" s="41"/>
      <c r="ENN643" s="41"/>
      <c r="ENO643" s="41"/>
      <c r="ENP643" s="41"/>
      <c r="ENQ643" s="41"/>
      <c r="ENR643" s="41"/>
      <c r="ENS643" s="41"/>
      <c r="ENT643" s="41"/>
      <c r="ENU643" s="41"/>
      <c r="ENV643" s="41"/>
      <c r="ENW643" s="41"/>
      <c r="ENX643" s="41"/>
      <c r="ENY643" s="41"/>
      <c r="ENZ643" s="41"/>
      <c r="EOA643" s="41"/>
      <c r="EOB643" s="41"/>
      <c r="EOC643" s="41"/>
      <c r="EOD643" s="41"/>
      <c r="EOE643" s="41"/>
      <c r="EOF643" s="41"/>
      <c r="EOG643" s="41"/>
      <c r="EOH643" s="41"/>
      <c r="EOI643" s="41"/>
      <c r="EOJ643" s="41"/>
      <c r="EOK643" s="41"/>
      <c r="EOL643" s="41"/>
      <c r="EOM643" s="41"/>
      <c r="EON643" s="41"/>
      <c r="EOO643" s="41"/>
      <c r="EOP643" s="41"/>
      <c r="EOQ643" s="41"/>
      <c r="EOR643" s="41"/>
      <c r="EOS643" s="41"/>
      <c r="EOT643" s="41"/>
      <c r="EOU643" s="41"/>
      <c r="EOV643" s="41"/>
      <c r="EOW643" s="41"/>
      <c r="EOX643" s="41"/>
      <c r="EOY643" s="41"/>
      <c r="EOZ643" s="41"/>
      <c r="EPA643" s="41"/>
      <c r="EPB643" s="41"/>
      <c r="EPC643" s="41"/>
      <c r="EPD643" s="41"/>
      <c r="EPE643" s="41"/>
      <c r="EPF643" s="41"/>
      <c r="EPG643" s="41"/>
      <c r="EPH643" s="41"/>
      <c r="EPI643" s="41"/>
      <c r="EPJ643" s="41"/>
      <c r="EPK643" s="41"/>
      <c r="EPL643" s="41"/>
      <c r="EPM643" s="41"/>
      <c r="EPN643" s="41"/>
      <c r="EPO643" s="41"/>
      <c r="EPP643" s="41"/>
      <c r="EPQ643" s="41"/>
      <c r="EPR643" s="41"/>
      <c r="EPS643" s="41"/>
      <c r="EPT643" s="41"/>
      <c r="EPU643" s="41"/>
      <c r="EPV643" s="41"/>
      <c r="EPW643" s="41"/>
      <c r="EPX643" s="41"/>
      <c r="EPY643" s="41"/>
      <c r="EPZ643" s="41"/>
      <c r="EQA643" s="41"/>
      <c r="EQB643" s="41"/>
      <c r="EQC643" s="41"/>
      <c r="EQD643" s="41"/>
      <c r="EQE643" s="41"/>
      <c r="EQF643" s="41"/>
      <c r="EQG643" s="41"/>
      <c r="EQH643" s="41"/>
      <c r="EQI643" s="41"/>
      <c r="EQJ643" s="41"/>
      <c r="EQK643" s="41"/>
      <c r="EQL643" s="41"/>
      <c r="EQM643" s="41"/>
      <c r="EQN643" s="41"/>
      <c r="EQO643" s="41"/>
      <c r="EQP643" s="41"/>
      <c r="EQQ643" s="41"/>
      <c r="EQR643" s="41"/>
      <c r="EQS643" s="41"/>
      <c r="EQT643" s="41"/>
      <c r="EQU643" s="41"/>
      <c r="EQV643" s="41"/>
      <c r="EQW643" s="41"/>
      <c r="EQX643" s="41"/>
      <c r="EQY643" s="41"/>
      <c r="EQZ643" s="41"/>
      <c r="ERA643" s="41"/>
      <c r="ERB643" s="41"/>
      <c r="ERC643" s="41"/>
      <c r="ERD643" s="41"/>
      <c r="ERE643" s="41"/>
      <c r="ERF643" s="41"/>
      <c r="ERG643" s="41"/>
      <c r="ERH643" s="41"/>
      <c r="ERI643" s="41"/>
      <c r="ERJ643" s="41"/>
      <c r="ERK643" s="41"/>
      <c r="ERL643" s="41"/>
      <c r="ERM643" s="41"/>
      <c r="ERN643" s="41"/>
      <c r="ERO643" s="41"/>
      <c r="ERP643" s="41"/>
      <c r="ERQ643" s="41"/>
      <c r="ERR643" s="41"/>
      <c r="ERS643" s="41"/>
      <c r="ERT643" s="41"/>
      <c r="ERU643" s="41"/>
      <c r="ERV643" s="41"/>
      <c r="ERW643" s="41"/>
      <c r="ERX643" s="41"/>
      <c r="ERY643" s="41"/>
      <c r="ERZ643" s="41"/>
      <c r="ESA643" s="41"/>
      <c r="ESB643" s="41"/>
      <c r="ESC643" s="41"/>
      <c r="ESD643" s="41"/>
      <c r="ESE643" s="41"/>
      <c r="ESF643" s="41"/>
      <c r="ESG643" s="41"/>
      <c r="ESH643" s="41"/>
      <c r="ESI643" s="41"/>
      <c r="ESJ643" s="41"/>
      <c r="ESK643" s="41"/>
      <c r="ESL643" s="41"/>
      <c r="ESM643" s="41"/>
      <c r="ESN643" s="41"/>
      <c r="ESO643" s="41"/>
      <c r="ESP643" s="41"/>
      <c r="ESQ643" s="41"/>
      <c r="ESR643" s="41"/>
      <c r="ESS643" s="41"/>
      <c r="EST643" s="41"/>
      <c r="ESU643" s="41"/>
      <c r="ESV643" s="41"/>
      <c r="ESW643" s="41"/>
      <c r="ESX643" s="41"/>
      <c r="ESY643" s="41"/>
      <c r="ESZ643" s="41"/>
      <c r="ETA643" s="41"/>
      <c r="ETB643" s="41"/>
      <c r="ETC643" s="41"/>
      <c r="ETD643" s="41"/>
      <c r="ETE643" s="41"/>
      <c r="ETF643" s="41"/>
      <c r="ETG643" s="41"/>
      <c r="ETH643" s="41"/>
      <c r="ETI643" s="41"/>
      <c r="ETJ643" s="41"/>
      <c r="ETK643" s="41"/>
      <c r="ETL643" s="41"/>
      <c r="ETM643" s="41"/>
      <c r="ETN643" s="41"/>
      <c r="ETO643" s="41"/>
      <c r="ETP643" s="41"/>
      <c r="ETQ643" s="41"/>
      <c r="ETR643" s="41"/>
      <c r="ETS643" s="41"/>
      <c r="ETT643" s="41"/>
      <c r="ETU643" s="41"/>
      <c r="ETV643" s="41"/>
      <c r="ETW643" s="41"/>
      <c r="ETX643" s="41"/>
      <c r="ETY643" s="41"/>
      <c r="ETZ643" s="41"/>
      <c r="EUA643" s="41"/>
      <c r="EUB643" s="41"/>
      <c r="EUC643" s="41"/>
      <c r="EUD643" s="41"/>
      <c r="EUE643" s="41"/>
      <c r="EUF643" s="41"/>
      <c r="EUG643" s="41"/>
      <c r="EUH643" s="41"/>
      <c r="EUI643" s="41"/>
      <c r="EUJ643" s="41"/>
      <c r="EUK643" s="41"/>
      <c r="EUL643" s="41"/>
      <c r="EUM643" s="41"/>
      <c r="EUN643" s="41"/>
      <c r="EUO643" s="41"/>
      <c r="EUP643" s="41"/>
      <c r="EUQ643" s="41"/>
      <c r="EUR643" s="41"/>
      <c r="EUS643" s="41"/>
      <c r="EUT643" s="41"/>
      <c r="EUU643" s="41"/>
      <c r="EUV643" s="41"/>
      <c r="EUW643" s="41"/>
      <c r="EUX643" s="41"/>
      <c r="EUY643" s="41"/>
      <c r="EUZ643" s="41"/>
      <c r="EVA643" s="41"/>
      <c r="EVB643" s="41"/>
      <c r="EVC643" s="41"/>
      <c r="EVD643" s="41"/>
      <c r="EVE643" s="41"/>
      <c r="EVF643" s="41"/>
      <c r="EVG643" s="41"/>
      <c r="EVH643" s="41"/>
      <c r="EVI643" s="41"/>
      <c r="EVJ643" s="41"/>
      <c r="EVK643" s="41"/>
      <c r="EVL643" s="41"/>
      <c r="EVM643" s="41"/>
      <c r="EVN643" s="41"/>
      <c r="EVO643" s="41"/>
      <c r="EVP643" s="41"/>
      <c r="EVQ643" s="41"/>
      <c r="EVR643" s="41"/>
      <c r="EVS643" s="41"/>
      <c r="EVT643" s="41"/>
      <c r="EVU643" s="41"/>
      <c r="EVV643" s="41"/>
      <c r="EVW643" s="41"/>
      <c r="EVX643" s="41"/>
      <c r="EVY643" s="41"/>
      <c r="EVZ643" s="41"/>
      <c r="EWA643" s="41"/>
      <c r="EWB643" s="41"/>
      <c r="EWC643" s="41"/>
      <c r="EWD643" s="41"/>
      <c r="EWE643" s="41"/>
      <c r="EWF643" s="41"/>
      <c r="EWG643" s="41"/>
      <c r="EWH643" s="41"/>
      <c r="EWI643" s="41"/>
      <c r="EWJ643" s="41"/>
      <c r="EWK643" s="41"/>
      <c r="EWL643" s="41"/>
      <c r="EWM643" s="41"/>
      <c r="EWN643" s="41"/>
      <c r="EWO643" s="41"/>
      <c r="EWP643" s="41"/>
      <c r="EWQ643" s="41"/>
      <c r="EWR643" s="41"/>
      <c r="EWS643" s="41"/>
      <c r="EWT643" s="41"/>
      <c r="EWU643" s="41"/>
      <c r="EWV643" s="41"/>
      <c r="EWW643" s="41"/>
      <c r="EWX643" s="41"/>
      <c r="EWY643" s="41"/>
      <c r="EWZ643" s="41"/>
      <c r="EXA643" s="41"/>
      <c r="EXB643" s="41"/>
      <c r="EXC643" s="41"/>
      <c r="EXD643" s="41"/>
      <c r="EXE643" s="41"/>
      <c r="EXF643" s="41"/>
      <c r="EXG643" s="41"/>
      <c r="EXH643" s="41"/>
      <c r="EXI643" s="41"/>
      <c r="EXJ643" s="41"/>
      <c r="EXK643" s="41"/>
      <c r="EXL643" s="41"/>
      <c r="EXM643" s="41"/>
      <c r="EXN643" s="41"/>
      <c r="EXO643" s="41"/>
      <c r="EXP643" s="41"/>
      <c r="EXQ643" s="41"/>
      <c r="EXR643" s="41"/>
      <c r="EXS643" s="41"/>
      <c r="EXT643" s="41"/>
      <c r="EXU643" s="41"/>
      <c r="EXV643" s="41"/>
      <c r="EXW643" s="41"/>
      <c r="EXX643" s="41"/>
      <c r="EXY643" s="41"/>
      <c r="EXZ643" s="41"/>
      <c r="EYA643" s="41"/>
      <c r="EYB643" s="41"/>
      <c r="EYC643" s="41"/>
      <c r="EYD643" s="41"/>
      <c r="EYE643" s="41"/>
      <c r="EYF643" s="41"/>
      <c r="EYG643" s="41"/>
      <c r="EYH643" s="41"/>
      <c r="EYI643" s="41"/>
      <c r="EYJ643" s="41"/>
      <c r="EYK643" s="41"/>
      <c r="EYL643" s="41"/>
      <c r="EYM643" s="41"/>
      <c r="EYN643" s="41"/>
      <c r="EYO643" s="41"/>
      <c r="EYP643" s="41"/>
      <c r="EYQ643" s="41"/>
      <c r="EYR643" s="41"/>
      <c r="EYS643" s="41"/>
      <c r="EYT643" s="41"/>
      <c r="EYU643" s="41"/>
      <c r="EYV643" s="41"/>
      <c r="EYW643" s="41"/>
      <c r="EYX643" s="41"/>
      <c r="EYY643" s="41"/>
      <c r="EYZ643" s="41"/>
      <c r="EZA643" s="41"/>
      <c r="EZB643" s="41"/>
      <c r="EZC643" s="41"/>
      <c r="EZD643" s="41"/>
      <c r="EZE643" s="41"/>
      <c r="EZF643" s="41"/>
      <c r="EZG643" s="41"/>
      <c r="EZH643" s="41"/>
      <c r="EZI643" s="41"/>
      <c r="EZJ643" s="41"/>
      <c r="EZK643" s="41"/>
      <c r="EZL643" s="41"/>
      <c r="EZM643" s="41"/>
      <c r="EZN643" s="41"/>
      <c r="EZO643" s="41"/>
      <c r="EZP643" s="41"/>
      <c r="EZQ643" s="41"/>
      <c r="EZR643" s="41"/>
      <c r="EZS643" s="41"/>
      <c r="EZT643" s="41"/>
      <c r="EZU643" s="41"/>
      <c r="EZV643" s="41"/>
      <c r="EZW643" s="41"/>
      <c r="EZX643" s="41"/>
      <c r="EZY643" s="41"/>
      <c r="EZZ643" s="41"/>
      <c r="FAA643" s="41"/>
      <c r="FAB643" s="41"/>
      <c r="FAC643" s="41"/>
      <c r="FAD643" s="41"/>
      <c r="FAE643" s="41"/>
      <c r="FAF643" s="41"/>
      <c r="FAG643" s="41"/>
      <c r="FAH643" s="41"/>
      <c r="FAI643" s="41"/>
      <c r="FAJ643" s="41"/>
      <c r="FAK643" s="41"/>
      <c r="FAL643" s="41"/>
      <c r="FAM643" s="41"/>
      <c r="FAN643" s="41"/>
      <c r="FAO643" s="41"/>
      <c r="FAP643" s="41"/>
      <c r="FAQ643" s="41"/>
      <c r="FAR643" s="41"/>
      <c r="FAS643" s="41"/>
      <c r="FAT643" s="41"/>
      <c r="FAU643" s="41"/>
      <c r="FAV643" s="41"/>
      <c r="FAW643" s="41"/>
      <c r="FAX643" s="41"/>
      <c r="FAY643" s="41"/>
      <c r="FAZ643" s="41"/>
      <c r="FBA643" s="41"/>
      <c r="FBB643" s="41"/>
      <c r="FBC643" s="41"/>
      <c r="FBD643" s="41"/>
      <c r="FBE643" s="41"/>
      <c r="FBF643" s="41"/>
      <c r="FBG643" s="41"/>
      <c r="FBH643" s="41"/>
      <c r="FBI643" s="41"/>
      <c r="FBJ643" s="41"/>
      <c r="FBK643" s="41"/>
      <c r="FBL643" s="41"/>
      <c r="FBM643" s="41"/>
      <c r="FBN643" s="41"/>
      <c r="FBO643" s="41"/>
      <c r="FBP643" s="41"/>
      <c r="FBQ643" s="41"/>
      <c r="FBR643" s="41"/>
      <c r="FBS643" s="41"/>
      <c r="FBT643" s="41"/>
      <c r="FBU643" s="41"/>
      <c r="FBV643" s="41"/>
      <c r="FBW643" s="41"/>
      <c r="FBX643" s="41"/>
      <c r="FBY643" s="41"/>
      <c r="FBZ643" s="41"/>
      <c r="FCA643" s="41"/>
      <c r="FCB643" s="41"/>
      <c r="FCC643" s="41"/>
      <c r="FCD643" s="41"/>
      <c r="FCE643" s="41"/>
      <c r="FCF643" s="41"/>
      <c r="FCG643" s="41"/>
      <c r="FCH643" s="41"/>
      <c r="FCI643" s="41"/>
      <c r="FCJ643" s="41"/>
      <c r="FCK643" s="41"/>
      <c r="FCL643" s="41"/>
      <c r="FCM643" s="41"/>
      <c r="FCN643" s="41"/>
      <c r="FCO643" s="41"/>
      <c r="FCP643" s="41"/>
      <c r="FCQ643" s="41"/>
      <c r="FCR643" s="41"/>
      <c r="FCS643" s="41"/>
      <c r="FCT643" s="41"/>
      <c r="FCU643" s="41"/>
      <c r="FCV643" s="41"/>
      <c r="FCW643" s="41"/>
      <c r="FCX643" s="41"/>
      <c r="FCY643" s="41"/>
      <c r="FCZ643" s="41"/>
      <c r="FDA643" s="41"/>
      <c r="FDB643" s="41"/>
      <c r="FDC643" s="41"/>
      <c r="FDD643" s="41"/>
      <c r="FDE643" s="41"/>
      <c r="FDF643" s="41"/>
      <c r="FDG643" s="41"/>
      <c r="FDH643" s="41"/>
      <c r="FDI643" s="41"/>
      <c r="FDJ643" s="41"/>
      <c r="FDK643" s="41"/>
      <c r="FDL643" s="41"/>
      <c r="FDM643" s="41"/>
      <c r="FDN643" s="41"/>
      <c r="FDO643" s="41"/>
      <c r="FDP643" s="41"/>
      <c r="FDQ643" s="41"/>
      <c r="FDR643" s="41"/>
      <c r="FDS643" s="41"/>
      <c r="FDT643" s="41"/>
      <c r="FDU643" s="41"/>
      <c r="FDV643" s="41"/>
      <c r="FDW643" s="41"/>
      <c r="FDX643" s="41"/>
      <c r="FDY643" s="41"/>
      <c r="FDZ643" s="41"/>
      <c r="FEA643" s="41"/>
      <c r="FEB643" s="41"/>
      <c r="FEC643" s="41"/>
      <c r="FED643" s="41"/>
      <c r="FEE643" s="41"/>
      <c r="FEF643" s="41"/>
      <c r="FEG643" s="41"/>
      <c r="FEH643" s="41"/>
      <c r="FEI643" s="41"/>
      <c r="FEJ643" s="41"/>
      <c r="FEK643" s="41"/>
      <c r="FEL643" s="41"/>
      <c r="FEM643" s="41"/>
      <c r="FEN643" s="41"/>
      <c r="FEO643" s="41"/>
      <c r="FEP643" s="41"/>
      <c r="FEQ643" s="41"/>
      <c r="FER643" s="41"/>
      <c r="FES643" s="41"/>
      <c r="FET643" s="41"/>
      <c r="FEU643" s="41"/>
      <c r="FEV643" s="41"/>
      <c r="FEW643" s="41"/>
      <c r="FEX643" s="41"/>
      <c r="FEY643" s="41"/>
      <c r="FEZ643" s="41"/>
      <c r="FFA643" s="41"/>
      <c r="FFB643" s="41"/>
      <c r="FFC643" s="41"/>
      <c r="FFD643" s="41"/>
      <c r="FFE643" s="41"/>
      <c r="FFF643" s="41"/>
      <c r="FFG643" s="41"/>
      <c r="FFH643" s="41"/>
      <c r="FFI643" s="41"/>
      <c r="FFJ643" s="41"/>
      <c r="FFK643" s="41"/>
      <c r="FFL643" s="41"/>
      <c r="FFM643" s="41"/>
      <c r="FFN643" s="41"/>
      <c r="FFO643" s="41"/>
      <c r="FFP643" s="41"/>
      <c r="FFQ643" s="41"/>
      <c r="FFR643" s="41"/>
      <c r="FFS643" s="41"/>
      <c r="FFT643" s="41"/>
      <c r="FFU643" s="41"/>
      <c r="FFV643" s="41"/>
      <c r="FFW643" s="41"/>
      <c r="FFX643" s="41"/>
      <c r="FFY643" s="41"/>
      <c r="FFZ643" s="41"/>
      <c r="FGA643" s="41"/>
      <c r="FGB643" s="41"/>
      <c r="FGC643" s="41"/>
      <c r="FGD643" s="41"/>
      <c r="FGE643" s="41"/>
      <c r="FGF643" s="41"/>
      <c r="FGG643" s="41"/>
      <c r="FGH643" s="41"/>
      <c r="FGI643" s="41"/>
      <c r="FGJ643" s="41"/>
      <c r="FGK643" s="41"/>
      <c r="FGL643" s="41"/>
      <c r="FGM643" s="41"/>
      <c r="FGN643" s="41"/>
      <c r="FGO643" s="41"/>
      <c r="FGP643" s="41"/>
      <c r="FGQ643" s="41"/>
      <c r="FGR643" s="41"/>
      <c r="FGS643" s="41"/>
      <c r="FGT643" s="41"/>
      <c r="FGU643" s="41"/>
      <c r="FGV643" s="41"/>
      <c r="FGW643" s="41"/>
      <c r="FGX643" s="41"/>
      <c r="FGY643" s="41"/>
      <c r="FGZ643" s="41"/>
      <c r="FHA643" s="41"/>
      <c r="FHB643" s="41"/>
      <c r="FHC643" s="41"/>
      <c r="FHD643" s="41"/>
      <c r="FHE643" s="41"/>
      <c r="FHF643" s="41"/>
      <c r="FHG643" s="41"/>
      <c r="FHH643" s="41"/>
      <c r="FHI643" s="41"/>
      <c r="FHJ643" s="41"/>
      <c r="FHK643" s="41"/>
      <c r="FHL643" s="41"/>
      <c r="FHM643" s="41"/>
      <c r="FHN643" s="41"/>
      <c r="FHO643" s="41"/>
      <c r="FHP643" s="41"/>
      <c r="FHQ643" s="41"/>
      <c r="FHR643" s="41"/>
      <c r="FHS643" s="41"/>
      <c r="FHT643" s="41"/>
      <c r="FHU643" s="41"/>
      <c r="FHV643" s="41"/>
      <c r="FHW643" s="41"/>
      <c r="FHX643" s="41"/>
      <c r="FHY643" s="41"/>
      <c r="FHZ643" s="41"/>
      <c r="FIA643" s="41"/>
      <c r="FIB643" s="41"/>
      <c r="FIC643" s="41"/>
      <c r="FID643" s="41"/>
      <c r="FIE643" s="41"/>
      <c r="FIF643" s="41"/>
      <c r="FIG643" s="41"/>
      <c r="FIH643" s="41"/>
      <c r="FII643" s="41"/>
      <c r="FIJ643" s="41"/>
      <c r="FIK643" s="41"/>
      <c r="FIL643" s="41"/>
      <c r="FIM643" s="41"/>
      <c r="FIN643" s="41"/>
      <c r="FIO643" s="41"/>
      <c r="FIP643" s="41"/>
      <c r="FIQ643" s="41"/>
      <c r="FIR643" s="41"/>
      <c r="FIS643" s="41"/>
      <c r="FIT643" s="41"/>
      <c r="FIU643" s="41"/>
      <c r="FIV643" s="41"/>
      <c r="FIW643" s="41"/>
      <c r="FIX643" s="41"/>
      <c r="FIY643" s="41"/>
      <c r="FIZ643" s="41"/>
      <c r="FJA643" s="41"/>
      <c r="FJB643" s="41"/>
      <c r="FJC643" s="41"/>
      <c r="FJD643" s="41"/>
      <c r="FJE643" s="41"/>
      <c r="FJF643" s="41"/>
      <c r="FJG643" s="41"/>
      <c r="FJH643" s="41"/>
      <c r="FJI643" s="41"/>
      <c r="FJJ643" s="41"/>
      <c r="FJK643" s="41"/>
      <c r="FJL643" s="41"/>
      <c r="FJM643" s="41"/>
      <c r="FJN643" s="41"/>
      <c r="FJO643" s="41"/>
      <c r="FJP643" s="41"/>
      <c r="FJQ643" s="41"/>
      <c r="FJR643" s="41"/>
      <c r="FJS643" s="41"/>
      <c r="FJT643" s="41"/>
      <c r="FJU643" s="41"/>
      <c r="FJV643" s="41"/>
      <c r="FJW643" s="41"/>
      <c r="FJX643" s="41"/>
      <c r="FJY643" s="41"/>
      <c r="FJZ643" s="41"/>
      <c r="FKA643" s="41"/>
      <c r="FKB643" s="41"/>
      <c r="FKC643" s="41"/>
      <c r="FKD643" s="41"/>
      <c r="FKE643" s="41"/>
      <c r="FKF643" s="41"/>
      <c r="FKG643" s="41"/>
      <c r="FKH643" s="41"/>
      <c r="FKI643" s="41"/>
      <c r="FKJ643" s="41"/>
      <c r="FKK643" s="41"/>
      <c r="FKL643" s="41"/>
      <c r="FKM643" s="41"/>
      <c r="FKN643" s="41"/>
      <c r="FKO643" s="41"/>
      <c r="FKP643" s="41"/>
      <c r="FKQ643" s="41"/>
      <c r="FKR643" s="41"/>
      <c r="FKS643" s="41"/>
      <c r="FKT643" s="41"/>
      <c r="FKU643" s="41"/>
      <c r="FKV643" s="41"/>
      <c r="FKW643" s="41"/>
      <c r="FKX643" s="41"/>
      <c r="FKY643" s="41"/>
      <c r="FKZ643" s="41"/>
      <c r="FLA643" s="41"/>
      <c r="FLB643" s="41"/>
      <c r="FLC643" s="41"/>
      <c r="FLD643" s="41"/>
      <c r="FLE643" s="41"/>
      <c r="FLF643" s="41"/>
      <c r="FLG643" s="41"/>
      <c r="FLH643" s="41"/>
      <c r="FLI643" s="41"/>
      <c r="FLJ643" s="41"/>
      <c r="FLK643" s="41"/>
      <c r="FLL643" s="41"/>
      <c r="FLM643" s="41"/>
      <c r="FLN643" s="41"/>
      <c r="FLO643" s="41"/>
      <c r="FLP643" s="41"/>
      <c r="FLQ643" s="41"/>
      <c r="FLR643" s="41"/>
      <c r="FLS643" s="41"/>
      <c r="FLT643" s="41"/>
      <c r="FLU643" s="41"/>
      <c r="FLV643" s="41"/>
      <c r="FLW643" s="41"/>
      <c r="FLX643" s="41"/>
      <c r="FLY643" s="41"/>
      <c r="FLZ643" s="41"/>
      <c r="FMA643" s="41"/>
      <c r="FMB643" s="41"/>
      <c r="FMC643" s="41"/>
      <c r="FMD643" s="41"/>
      <c r="FME643" s="41"/>
      <c r="FMF643" s="41"/>
      <c r="FMG643" s="41"/>
      <c r="FMH643" s="41"/>
      <c r="FMI643" s="41"/>
      <c r="FMJ643" s="41"/>
      <c r="FMK643" s="41"/>
      <c r="FML643" s="41"/>
      <c r="FMM643" s="41"/>
      <c r="FMN643" s="41"/>
      <c r="FMO643" s="41"/>
      <c r="FMP643" s="41"/>
      <c r="FMQ643" s="41"/>
      <c r="FMR643" s="41"/>
      <c r="FMS643" s="41"/>
      <c r="FMT643" s="41"/>
      <c r="FMU643" s="41"/>
      <c r="FMV643" s="41"/>
      <c r="FMW643" s="41"/>
      <c r="FMX643" s="41"/>
      <c r="FMY643" s="41"/>
      <c r="FMZ643" s="41"/>
      <c r="FNA643" s="41"/>
      <c r="FNB643" s="41"/>
      <c r="FNC643" s="41"/>
      <c r="FND643" s="41"/>
      <c r="FNE643" s="41"/>
      <c r="FNF643" s="41"/>
      <c r="FNG643" s="41"/>
      <c r="FNH643" s="41"/>
      <c r="FNI643" s="41"/>
      <c r="FNJ643" s="41"/>
      <c r="FNK643" s="41"/>
      <c r="FNL643" s="41"/>
      <c r="FNM643" s="41"/>
      <c r="FNN643" s="41"/>
      <c r="FNO643" s="41"/>
      <c r="FNP643" s="41"/>
      <c r="FNQ643" s="41"/>
      <c r="FNR643" s="41"/>
      <c r="FNS643" s="41"/>
      <c r="FNT643" s="41"/>
      <c r="FNU643" s="41"/>
      <c r="FNV643" s="41"/>
      <c r="FNW643" s="41"/>
      <c r="FNX643" s="41"/>
      <c r="FNY643" s="41"/>
      <c r="FNZ643" s="41"/>
      <c r="FOA643" s="41"/>
      <c r="FOB643" s="41"/>
      <c r="FOC643" s="41"/>
      <c r="FOD643" s="41"/>
      <c r="FOE643" s="41"/>
      <c r="FOF643" s="41"/>
      <c r="FOG643" s="41"/>
      <c r="FOH643" s="41"/>
      <c r="FOI643" s="41"/>
      <c r="FOJ643" s="41"/>
      <c r="FOK643" s="41"/>
      <c r="FOL643" s="41"/>
      <c r="FOM643" s="41"/>
      <c r="FON643" s="41"/>
      <c r="FOO643" s="41"/>
      <c r="FOP643" s="41"/>
      <c r="FOQ643" s="41"/>
      <c r="FOR643" s="41"/>
      <c r="FOS643" s="41"/>
      <c r="FOT643" s="41"/>
      <c r="FOU643" s="41"/>
      <c r="FOV643" s="41"/>
      <c r="FOW643" s="41"/>
      <c r="FOX643" s="41"/>
      <c r="FOY643" s="41"/>
      <c r="FOZ643" s="41"/>
      <c r="FPA643" s="41"/>
      <c r="FPB643" s="41"/>
      <c r="FPC643" s="41"/>
      <c r="FPD643" s="41"/>
      <c r="FPE643" s="41"/>
      <c r="FPF643" s="41"/>
      <c r="FPG643" s="41"/>
      <c r="FPH643" s="41"/>
      <c r="FPI643" s="41"/>
      <c r="FPJ643" s="41"/>
      <c r="FPK643" s="41"/>
      <c r="FPL643" s="41"/>
      <c r="FPM643" s="41"/>
      <c r="FPN643" s="41"/>
      <c r="FPO643" s="41"/>
      <c r="FPP643" s="41"/>
      <c r="FPQ643" s="41"/>
      <c r="FPR643" s="41"/>
      <c r="FPS643" s="41"/>
      <c r="FPT643" s="41"/>
      <c r="FPU643" s="41"/>
      <c r="FPV643" s="41"/>
      <c r="FPW643" s="41"/>
      <c r="FPX643" s="41"/>
      <c r="FPY643" s="41"/>
      <c r="FPZ643" s="41"/>
      <c r="FQA643" s="41"/>
      <c r="FQB643" s="41"/>
      <c r="FQC643" s="41"/>
      <c r="FQD643" s="41"/>
      <c r="FQE643" s="41"/>
      <c r="FQF643" s="41"/>
      <c r="FQG643" s="41"/>
      <c r="FQH643" s="41"/>
      <c r="FQI643" s="41"/>
      <c r="FQJ643" s="41"/>
      <c r="FQK643" s="41"/>
      <c r="FQL643" s="41"/>
      <c r="FQM643" s="41"/>
      <c r="FQN643" s="41"/>
      <c r="FQO643" s="41"/>
      <c r="FQP643" s="41"/>
      <c r="FQQ643" s="41"/>
      <c r="FQR643" s="41"/>
      <c r="FQS643" s="41"/>
      <c r="FQT643" s="41"/>
      <c r="FQU643" s="41"/>
      <c r="FQV643" s="41"/>
      <c r="FQW643" s="41"/>
      <c r="FQX643" s="41"/>
      <c r="FQY643" s="41"/>
      <c r="FQZ643" s="41"/>
      <c r="FRA643" s="41"/>
      <c r="FRB643" s="41"/>
      <c r="FRC643" s="41"/>
      <c r="FRD643" s="41"/>
      <c r="FRE643" s="41"/>
      <c r="FRF643" s="41"/>
      <c r="FRG643" s="41"/>
      <c r="FRH643" s="41"/>
      <c r="FRI643" s="41"/>
      <c r="FRJ643" s="41"/>
      <c r="FRK643" s="41"/>
      <c r="FRL643" s="41"/>
      <c r="FRM643" s="41"/>
      <c r="FRN643" s="41"/>
      <c r="FRO643" s="41"/>
      <c r="FRP643" s="41"/>
      <c r="FRQ643" s="41"/>
      <c r="FRR643" s="41"/>
      <c r="FRS643" s="41"/>
      <c r="FRT643" s="41"/>
      <c r="FRU643" s="41"/>
      <c r="FRV643" s="41"/>
      <c r="FRW643" s="41"/>
      <c r="FRX643" s="41"/>
      <c r="FRY643" s="41"/>
      <c r="FRZ643" s="41"/>
      <c r="FSA643" s="41"/>
      <c r="FSB643" s="41"/>
      <c r="FSC643" s="41"/>
      <c r="FSD643" s="41"/>
      <c r="FSE643" s="41"/>
      <c r="FSF643" s="41"/>
      <c r="FSG643" s="41"/>
      <c r="FSH643" s="41"/>
      <c r="FSI643" s="41"/>
      <c r="FSJ643" s="41"/>
      <c r="FSK643" s="41"/>
      <c r="FSL643" s="41"/>
      <c r="FSM643" s="41"/>
      <c r="FSN643" s="41"/>
      <c r="FSO643" s="41"/>
      <c r="FSP643" s="41"/>
      <c r="FSQ643" s="41"/>
      <c r="FSR643" s="41"/>
      <c r="FSS643" s="41"/>
      <c r="FST643" s="41"/>
      <c r="FSU643" s="41"/>
      <c r="FSV643" s="41"/>
      <c r="FSW643" s="41"/>
      <c r="FSX643" s="41"/>
      <c r="FSY643" s="41"/>
      <c r="FSZ643" s="41"/>
      <c r="FTA643" s="41"/>
      <c r="FTB643" s="41"/>
      <c r="FTC643" s="41"/>
      <c r="FTD643" s="41"/>
      <c r="FTE643" s="41"/>
      <c r="FTF643" s="41"/>
      <c r="FTG643" s="41"/>
      <c r="FTH643" s="41"/>
      <c r="FTI643" s="41"/>
      <c r="FTJ643" s="41"/>
      <c r="FTK643" s="41"/>
      <c r="FTL643" s="41"/>
      <c r="FTM643" s="41"/>
      <c r="FTN643" s="41"/>
      <c r="FTO643" s="41"/>
      <c r="FTP643" s="41"/>
      <c r="FTQ643" s="41"/>
      <c r="FTR643" s="41"/>
      <c r="FTS643" s="41"/>
      <c r="FTT643" s="41"/>
      <c r="FTU643" s="41"/>
      <c r="FTV643" s="41"/>
      <c r="FTW643" s="41"/>
      <c r="FTX643" s="41"/>
      <c r="FTY643" s="41"/>
      <c r="FTZ643" s="41"/>
      <c r="FUA643" s="41"/>
      <c r="FUB643" s="41"/>
      <c r="FUC643" s="41"/>
      <c r="FUD643" s="41"/>
      <c r="FUE643" s="41"/>
      <c r="FUF643" s="41"/>
      <c r="FUG643" s="41"/>
      <c r="FUH643" s="41"/>
      <c r="FUI643" s="41"/>
      <c r="FUJ643" s="41"/>
      <c r="FUK643" s="41"/>
      <c r="FUL643" s="41"/>
      <c r="FUM643" s="41"/>
      <c r="FUN643" s="41"/>
      <c r="FUO643" s="41"/>
      <c r="FUP643" s="41"/>
      <c r="FUQ643" s="41"/>
      <c r="FUR643" s="41"/>
      <c r="FUS643" s="41"/>
      <c r="FUT643" s="41"/>
      <c r="FUU643" s="41"/>
      <c r="FUV643" s="41"/>
      <c r="FUW643" s="41"/>
      <c r="FUX643" s="41"/>
      <c r="FUY643" s="41"/>
      <c r="FUZ643" s="41"/>
      <c r="FVA643" s="41"/>
      <c r="FVB643" s="41"/>
      <c r="FVC643" s="41"/>
      <c r="FVD643" s="41"/>
      <c r="FVE643" s="41"/>
      <c r="FVF643" s="41"/>
      <c r="FVG643" s="41"/>
      <c r="FVH643" s="41"/>
      <c r="FVI643" s="41"/>
      <c r="FVJ643" s="41"/>
      <c r="FVK643" s="41"/>
      <c r="FVL643" s="41"/>
      <c r="FVM643" s="41"/>
      <c r="FVN643" s="41"/>
      <c r="FVO643" s="41"/>
      <c r="FVP643" s="41"/>
      <c r="FVQ643" s="41"/>
      <c r="FVR643" s="41"/>
      <c r="FVS643" s="41"/>
      <c r="FVT643" s="41"/>
      <c r="FVU643" s="41"/>
      <c r="FVV643" s="41"/>
      <c r="FVW643" s="41"/>
      <c r="FVX643" s="41"/>
      <c r="FVY643" s="41"/>
      <c r="FVZ643" s="41"/>
      <c r="FWA643" s="41"/>
      <c r="FWB643" s="41"/>
      <c r="FWC643" s="41"/>
      <c r="FWD643" s="41"/>
      <c r="FWE643" s="41"/>
      <c r="FWF643" s="41"/>
      <c r="FWG643" s="41"/>
      <c r="FWH643" s="41"/>
      <c r="FWI643" s="41"/>
      <c r="FWJ643" s="41"/>
      <c r="FWK643" s="41"/>
      <c r="FWL643" s="41"/>
      <c r="FWM643" s="41"/>
      <c r="FWN643" s="41"/>
      <c r="FWO643" s="41"/>
      <c r="FWP643" s="41"/>
      <c r="FWQ643" s="41"/>
      <c r="FWR643" s="41"/>
      <c r="FWS643" s="41"/>
      <c r="FWT643" s="41"/>
      <c r="FWU643" s="41"/>
      <c r="FWV643" s="41"/>
      <c r="FWW643" s="41"/>
      <c r="FWX643" s="41"/>
      <c r="FWY643" s="41"/>
      <c r="FWZ643" s="41"/>
      <c r="FXA643" s="41"/>
      <c r="FXB643" s="41"/>
      <c r="FXC643" s="41"/>
      <c r="FXD643" s="41"/>
      <c r="FXE643" s="41"/>
      <c r="FXF643" s="41"/>
      <c r="FXG643" s="41"/>
      <c r="FXH643" s="41"/>
      <c r="FXI643" s="41"/>
      <c r="FXJ643" s="41"/>
      <c r="FXK643" s="41"/>
      <c r="FXL643" s="41"/>
      <c r="FXM643" s="41"/>
      <c r="FXN643" s="41"/>
      <c r="FXO643" s="41"/>
      <c r="FXP643" s="41"/>
      <c r="FXQ643" s="41"/>
      <c r="FXR643" s="41"/>
      <c r="FXS643" s="41"/>
      <c r="FXT643" s="41"/>
      <c r="FXU643" s="41"/>
      <c r="FXV643" s="41"/>
      <c r="FXW643" s="41"/>
      <c r="FXX643" s="41"/>
      <c r="FXY643" s="41"/>
      <c r="FXZ643" s="41"/>
      <c r="FYA643" s="41"/>
      <c r="FYB643" s="41"/>
      <c r="FYC643" s="41"/>
      <c r="FYD643" s="41"/>
      <c r="FYE643" s="41"/>
      <c r="FYF643" s="41"/>
      <c r="FYG643" s="41"/>
      <c r="FYH643" s="41"/>
      <c r="FYI643" s="41"/>
      <c r="FYJ643" s="41"/>
      <c r="FYK643" s="41"/>
      <c r="FYL643" s="41"/>
      <c r="FYM643" s="41"/>
      <c r="FYN643" s="41"/>
      <c r="FYO643" s="41"/>
      <c r="FYP643" s="41"/>
      <c r="FYQ643" s="41"/>
      <c r="FYR643" s="41"/>
      <c r="FYS643" s="41"/>
      <c r="FYT643" s="41"/>
      <c r="FYU643" s="41"/>
      <c r="FYV643" s="41"/>
      <c r="FYW643" s="41"/>
      <c r="FYX643" s="41"/>
      <c r="FYY643" s="41"/>
      <c r="FYZ643" s="41"/>
      <c r="FZA643" s="41"/>
      <c r="FZB643" s="41"/>
      <c r="FZC643" s="41"/>
      <c r="FZD643" s="41"/>
      <c r="FZE643" s="41"/>
      <c r="FZF643" s="41"/>
      <c r="FZG643" s="41"/>
      <c r="FZH643" s="41"/>
      <c r="FZI643" s="41"/>
      <c r="FZJ643" s="41"/>
      <c r="FZK643" s="41"/>
      <c r="FZL643" s="41"/>
      <c r="FZM643" s="41"/>
      <c r="FZN643" s="41"/>
      <c r="FZO643" s="41"/>
      <c r="FZP643" s="41"/>
      <c r="FZQ643" s="41"/>
      <c r="FZR643" s="41"/>
      <c r="FZS643" s="41"/>
      <c r="FZT643" s="41"/>
      <c r="FZU643" s="41"/>
      <c r="FZV643" s="41"/>
      <c r="FZW643" s="41"/>
      <c r="FZX643" s="41"/>
      <c r="FZY643" s="41"/>
      <c r="FZZ643" s="41"/>
      <c r="GAA643" s="41"/>
      <c r="GAB643" s="41"/>
      <c r="GAC643" s="41"/>
      <c r="GAD643" s="41"/>
      <c r="GAE643" s="41"/>
      <c r="GAF643" s="41"/>
      <c r="GAG643" s="41"/>
      <c r="GAH643" s="41"/>
      <c r="GAI643" s="41"/>
      <c r="GAJ643" s="41"/>
      <c r="GAK643" s="41"/>
      <c r="GAL643" s="41"/>
      <c r="GAM643" s="41"/>
      <c r="GAN643" s="41"/>
      <c r="GAO643" s="41"/>
      <c r="GAP643" s="41"/>
      <c r="GAQ643" s="41"/>
      <c r="GAR643" s="41"/>
      <c r="GAS643" s="41"/>
      <c r="GAT643" s="41"/>
      <c r="GAU643" s="41"/>
      <c r="GAV643" s="41"/>
      <c r="GAW643" s="41"/>
      <c r="GAX643" s="41"/>
      <c r="GAY643" s="41"/>
      <c r="GAZ643" s="41"/>
      <c r="GBA643" s="41"/>
      <c r="GBB643" s="41"/>
      <c r="GBC643" s="41"/>
      <c r="GBD643" s="41"/>
      <c r="GBE643" s="41"/>
      <c r="GBF643" s="41"/>
      <c r="GBG643" s="41"/>
      <c r="GBH643" s="41"/>
      <c r="GBI643" s="41"/>
      <c r="GBJ643" s="41"/>
      <c r="GBK643" s="41"/>
      <c r="GBL643" s="41"/>
      <c r="GBM643" s="41"/>
      <c r="GBN643" s="41"/>
      <c r="GBO643" s="41"/>
      <c r="GBP643" s="41"/>
      <c r="GBQ643" s="41"/>
      <c r="GBR643" s="41"/>
      <c r="GBS643" s="41"/>
      <c r="GBT643" s="41"/>
      <c r="GBU643" s="41"/>
      <c r="GBV643" s="41"/>
      <c r="GBW643" s="41"/>
      <c r="GBX643" s="41"/>
      <c r="GBY643" s="41"/>
      <c r="GBZ643" s="41"/>
      <c r="GCA643" s="41"/>
      <c r="GCB643" s="41"/>
      <c r="GCC643" s="41"/>
      <c r="GCD643" s="41"/>
      <c r="GCE643" s="41"/>
      <c r="GCF643" s="41"/>
      <c r="GCG643" s="41"/>
      <c r="GCH643" s="41"/>
      <c r="GCI643" s="41"/>
      <c r="GCJ643" s="41"/>
      <c r="GCK643" s="41"/>
      <c r="GCL643" s="41"/>
      <c r="GCM643" s="41"/>
      <c r="GCN643" s="41"/>
      <c r="GCO643" s="41"/>
      <c r="GCP643" s="41"/>
      <c r="GCQ643" s="41"/>
      <c r="GCR643" s="41"/>
      <c r="GCS643" s="41"/>
      <c r="GCT643" s="41"/>
      <c r="GCU643" s="41"/>
      <c r="GCV643" s="41"/>
      <c r="GCW643" s="41"/>
      <c r="GCX643" s="41"/>
      <c r="GCY643" s="41"/>
      <c r="GCZ643" s="41"/>
      <c r="GDA643" s="41"/>
      <c r="GDB643" s="41"/>
      <c r="GDC643" s="41"/>
      <c r="GDD643" s="41"/>
      <c r="GDE643" s="41"/>
      <c r="GDF643" s="41"/>
      <c r="GDG643" s="41"/>
      <c r="GDH643" s="41"/>
      <c r="GDI643" s="41"/>
      <c r="GDJ643" s="41"/>
      <c r="GDK643" s="41"/>
      <c r="GDL643" s="41"/>
      <c r="GDM643" s="41"/>
      <c r="GDN643" s="41"/>
      <c r="GDO643" s="41"/>
      <c r="GDP643" s="41"/>
      <c r="GDQ643" s="41"/>
      <c r="GDR643" s="41"/>
      <c r="GDS643" s="41"/>
      <c r="GDT643" s="41"/>
      <c r="GDU643" s="41"/>
      <c r="GDV643" s="41"/>
      <c r="GDW643" s="41"/>
      <c r="GDX643" s="41"/>
      <c r="GDY643" s="41"/>
      <c r="GDZ643" s="41"/>
      <c r="GEA643" s="41"/>
      <c r="GEB643" s="41"/>
      <c r="GEC643" s="41"/>
      <c r="GED643" s="41"/>
      <c r="GEE643" s="41"/>
      <c r="GEF643" s="41"/>
      <c r="GEG643" s="41"/>
      <c r="GEH643" s="41"/>
      <c r="GEI643" s="41"/>
      <c r="GEJ643" s="41"/>
      <c r="GEK643" s="41"/>
      <c r="GEL643" s="41"/>
      <c r="GEM643" s="41"/>
      <c r="GEN643" s="41"/>
      <c r="GEO643" s="41"/>
      <c r="GEP643" s="41"/>
      <c r="GEQ643" s="41"/>
      <c r="GER643" s="41"/>
      <c r="GES643" s="41"/>
      <c r="GET643" s="41"/>
      <c r="GEU643" s="41"/>
      <c r="GEV643" s="41"/>
      <c r="GEW643" s="41"/>
      <c r="GEX643" s="41"/>
      <c r="GEY643" s="41"/>
      <c r="GEZ643" s="41"/>
      <c r="GFA643" s="41"/>
      <c r="GFB643" s="41"/>
      <c r="GFC643" s="41"/>
      <c r="GFD643" s="41"/>
      <c r="GFE643" s="41"/>
      <c r="GFF643" s="41"/>
      <c r="GFG643" s="41"/>
      <c r="GFH643" s="41"/>
      <c r="GFI643" s="41"/>
      <c r="GFJ643" s="41"/>
      <c r="GFK643" s="41"/>
      <c r="GFL643" s="41"/>
      <c r="GFM643" s="41"/>
      <c r="GFN643" s="41"/>
      <c r="GFO643" s="41"/>
      <c r="GFP643" s="41"/>
      <c r="GFQ643" s="41"/>
      <c r="GFR643" s="41"/>
      <c r="GFS643" s="41"/>
      <c r="GFT643" s="41"/>
      <c r="GFU643" s="41"/>
      <c r="GFV643" s="41"/>
      <c r="GFW643" s="41"/>
      <c r="GFX643" s="41"/>
      <c r="GFY643" s="41"/>
      <c r="GFZ643" s="41"/>
      <c r="GGA643" s="41"/>
      <c r="GGB643" s="41"/>
      <c r="GGC643" s="41"/>
      <c r="GGD643" s="41"/>
      <c r="GGE643" s="41"/>
      <c r="GGF643" s="41"/>
      <c r="GGG643" s="41"/>
      <c r="GGH643" s="41"/>
      <c r="GGI643" s="41"/>
      <c r="GGJ643" s="41"/>
      <c r="GGK643" s="41"/>
      <c r="GGL643" s="41"/>
      <c r="GGM643" s="41"/>
      <c r="GGN643" s="41"/>
      <c r="GGO643" s="41"/>
      <c r="GGP643" s="41"/>
      <c r="GGQ643" s="41"/>
      <c r="GGR643" s="41"/>
      <c r="GGS643" s="41"/>
      <c r="GGT643" s="41"/>
      <c r="GGU643" s="41"/>
      <c r="GGV643" s="41"/>
      <c r="GGW643" s="41"/>
      <c r="GGX643" s="41"/>
      <c r="GGY643" s="41"/>
      <c r="GGZ643" s="41"/>
      <c r="GHA643" s="41"/>
      <c r="GHB643" s="41"/>
      <c r="GHC643" s="41"/>
      <c r="GHD643" s="41"/>
      <c r="GHE643" s="41"/>
      <c r="GHF643" s="41"/>
      <c r="GHG643" s="41"/>
      <c r="GHH643" s="41"/>
      <c r="GHI643" s="41"/>
      <c r="GHJ643" s="41"/>
      <c r="GHK643" s="41"/>
      <c r="GHL643" s="41"/>
      <c r="GHM643" s="41"/>
      <c r="GHN643" s="41"/>
      <c r="GHO643" s="41"/>
      <c r="GHP643" s="41"/>
      <c r="GHQ643" s="41"/>
      <c r="GHR643" s="41"/>
      <c r="GHS643" s="41"/>
      <c r="GHT643" s="41"/>
      <c r="GHU643" s="41"/>
      <c r="GHV643" s="41"/>
      <c r="GHW643" s="41"/>
      <c r="GHX643" s="41"/>
      <c r="GHY643" s="41"/>
      <c r="GHZ643" s="41"/>
      <c r="GIA643" s="41"/>
      <c r="GIB643" s="41"/>
      <c r="GIC643" s="41"/>
      <c r="GID643" s="41"/>
      <c r="GIE643" s="41"/>
      <c r="GIF643" s="41"/>
      <c r="GIG643" s="41"/>
      <c r="GIH643" s="41"/>
      <c r="GII643" s="41"/>
      <c r="GIJ643" s="41"/>
      <c r="GIK643" s="41"/>
      <c r="GIL643" s="41"/>
      <c r="GIM643" s="41"/>
      <c r="GIN643" s="41"/>
      <c r="GIO643" s="41"/>
      <c r="GIP643" s="41"/>
      <c r="GIQ643" s="41"/>
      <c r="GIR643" s="41"/>
      <c r="GIS643" s="41"/>
      <c r="GIT643" s="41"/>
      <c r="GIU643" s="41"/>
      <c r="GIV643" s="41"/>
      <c r="GIW643" s="41"/>
      <c r="GIX643" s="41"/>
      <c r="GIY643" s="41"/>
      <c r="GIZ643" s="41"/>
      <c r="GJA643" s="41"/>
      <c r="GJB643" s="41"/>
      <c r="GJC643" s="41"/>
      <c r="GJD643" s="41"/>
      <c r="GJE643" s="41"/>
      <c r="GJF643" s="41"/>
      <c r="GJG643" s="41"/>
      <c r="GJH643" s="41"/>
      <c r="GJI643" s="41"/>
      <c r="GJJ643" s="41"/>
      <c r="GJK643" s="41"/>
      <c r="GJL643" s="41"/>
      <c r="GJM643" s="41"/>
      <c r="GJN643" s="41"/>
      <c r="GJO643" s="41"/>
      <c r="GJP643" s="41"/>
      <c r="GJQ643" s="41"/>
      <c r="GJR643" s="41"/>
      <c r="GJS643" s="41"/>
      <c r="GJT643" s="41"/>
      <c r="GJU643" s="41"/>
      <c r="GJV643" s="41"/>
      <c r="GJW643" s="41"/>
      <c r="GJX643" s="41"/>
      <c r="GJY643" s="41"/>
      <c r="GJZ643" s="41"/>
      <c r="GKA643" s="41"/>
      <c r="GKB643" s="41"/>
      <c r="GKC643" s="41"/>
      <c r="GKD643" s="41"/>
      <c r="GKE643" s="41"/>
      <c r="GKF643" s="41"/>
      <c r="GKG643" s="41"/>
      <c r="GKH643" s="41"/>
      <c r="GKI643" s="41"/>
      <c r="GKJ643" s="41"/>
      <c r="GKK643" s="41"/>
      <c r="GKL643" s="41"/>
      <c r="GKM643" s="41"/>
      <c r="GKN643" s="41"/>
      <c r="GKO643" s="41"/>
      <c r="GKP643" s="41"/>
      <c r="GKQ643" s="41"/>
      <c r="GKR643" s="41"/>
      <c r="GKS643" s="41"/>
      <c r="GKT643" s="41"/>
      <c r="GKU643" s="41"/>
      <c r="GKV643" s="41"/>
      <c r="GKW643" s="41"/>
      <c r="GKX643" s="41"/>
      <c r="GKY643" s="41"/>
      <c r="GKZ643" s="41"/>
      <c r="GLA643" s="41"/>
      <c r="GLB643" s="41"/>
      <c r="GLC643" s="41"/>
      <c r="GLD643" s="41"/>
      <c r="GLE643" s="41"/>
      <c r="GLF643" s="41"/>
      <c r="GLG643" s="41"/>
      <c r="GLH643" s="41"/>
      <c r="GLI643" s="41"/>
      <c r="GLJ643" s="41"/>
      <c r="GLK643" s="41"/>
      <c r="GLL643" s="41"/>
      <c r="GLM643" s="41"/>
      <c r="GLN643" s="41"/>
      <c r="GLO643" s="41"/>
      <c r="GLP643" s="41"/>
      <c r="GLQ643" s="41"/>
      <c r="GLR643" s="41"/>
      <c r="GLS643" s="41"/>
      <c r="GLT643" s="41"/>
      <c r="GLU643" s="41"/>
      <c r="GLV643" s="41"/>
      <c r="GLW643" s="41"/>
      <c r="GLX643" s="41"/>
      <c r="GLY643" s="41"/>
      <c r="GLZ643" s="41"/>
      <c r="GMA643" s="41"/>
      <c r="GMB643" s="41"/>
      <c r="GMC643" s="41"/>
      <c r="GMD643" s="41"/>
      <c r="GME643" s="41"/>
      <c r="GMF643" s="41"/>
      <c r="GMG643" s="41"/>
      <c r="GMH643" s="41"/>
      <c r="GMI643" s="41"/>
      <c r="GMJ643" s="41"/>
      <c r="GMK643" s="41"/>
      <c r="GML643" s="41"/>
      <c r="GMM643" s="41"/>
      <c r="GMN643" s="41"/>
      <c r="GMO643" s="41"/>
      <c r="GMP643" s="41"/>
      <c r="GMQ643" s="41"/>
      <c r="GMR643" s="41"/>
      <c r="GMS643" s="41"/>
      <c r="GMT643" s="41"/>
      <c r="GMU643" s="41"/>
      <c r="GMV643" s="41"/>
      <c r="GMW643" s="41"/>
      <c r="GMX643" s="41"/>
      <c r="GMY643" s="41"/>
      <c r="GMZ643" s="41"/>
      <c r="GNA643" s="41"/>
      <c r="GNB643" s="41"/>
      <c r="GNC643" s="41"/>
      <c r="GND643" s="41"/>
      <c r="GNE643" s="41"/>
      <c r="GNF643" s="41"/>
      <c r="GNG643" s="41"/>
      <c r="GNH643" s="41"/>
      <c r="GNI643" s="41"/>
      <c r="GNJ643" s="41"/>
      <c r="GNK643" s="41"/>
      <c r="GNL643" s="41"/>
      <c r="GNM643" s="41"/>
      <c r="GNN643" s="41"/>
      <c r="GNO643" s="41"/>
      <c r="GNP643" s="41"/>
      <c r="GNQ643" s="41"/>
      <c r="GNR643" s="41"/>
      <c r="GNS643" s="41"/>
      <c r="GNT643" s="41"/>
      <c r="GNU643" s="41"/>
      <c r="GNV643" s="41"/>
      <c r="GNW643" s="41"/>
      <c r="GNX643" s="41"/>
      <c r="GNY643" s="41"/>
      <c r="GNZ643" s="41"/>
      <c r="GOA643" s="41"/>
      <c r="GOB643" s="41"/>
      <c r="GOC643" s="41"/>
      <c r="GOD643" s="41"/>
      <c r="GOE643" s="41"/>
      <c r="GOF643" s="41"/>
      <c r="GOG643" s="41"/>
      <c r="GOH643" s="41"/>
      <c r="GOI643" s="41"/>
      <c r="GOJ643" s="41"/>
      <c r="GOK643" s="41"/>
      <c r="GOL643" s="41"/>
      <c r="GOM643" s="41"/>
      <c r="GON643" s="41"/>
      <c r="GOO643" s="41"/>
      <c r="GOP643" s="41"/>
      <c r="GOQ643" s="41"/>
      <c r="GOR643" s="41"/>
      <c r="GOS643" s="41"/>
      <c r="GOT643" s="41"/>
      <c r="GOU643" s="41"/>
      <c r="GOV643" s="41"/>
      <c r="GOW643" s="41"/>
      <c r="GOX643" s="41"/>
      <c r="GOY643" s="41"/>
      <c r="GOZ643" s="41"/>
      <c r="GPA643" s="41"/>
      <c r="GPB643" s="41"/>
      <c r="GPC643" s="41"/>
      <c r="GPD643" s="41"/>
      <c r="GPE643" s="41"/>
      <c r="GPF643" s="41"/>
      <c r="GPG643" s="41"/>
      <c r="GPH643" s="41"/>
      <c r="GPI643" s="41"/>
      <c r="GPJ643" s="41"/>
      <c r="GPK643" s="41"/>
      <c r="GPL643" s="41"/>
      <c r="GPM643" s="41"/>
      <c r="GPN643" s="41"/>
      <c r="GPO643" s="41"/>
      <c r="GPP643" s="41"/>
      <c r="GPQ643" s="41"/>
      <c r="GPR643" s="41"/>
      <c r="GPS643" s="41"/>
      <c r="GPT643" s="41"/>
      <c r="GPU643" s="41"/>
      <c r="GPV643" s="41"/>
      <c r="GPW643" s="41"/>
      <c r="GPX643" s="41"/>
      <c r="GPY643" s="41"/>
      <c r="GPZ643" s="41"/>
      <c r="GQA643" s="41"/>
      <c r="GQB643" s="41"/>
      <c r="GQC643" s="41"/>
      <c r="GQD643" s="41"/>
      <c r="GQE643" s="41"/>
      <c r="GQF643" s="41"/>
      <c r="GQG643" s="41"/>
      <c r="GQH643" s="41"/>
      <c r="GQI643" s="41"/>
      <c r="GQJ643" s="41"/>
      <c r="GQK643" s="41"/>
      <c r="GQL643" s="41"/>
      <c r="GQM643" s="41"/>
      <c r="GQN643" s="41"/>
      <c r="GQO643" s="41"/>
      <c r="GQP643" s="41"/>
      <c r="GQQ643" s="41"/>
      <c r="GQR643" s="41"/>
      <c r="GQS643" s="41"/>
      <c r="GQT643" s="41"/>
      <c r="GQU643" s="41"/>
      <c r="GQV643" s="41"/>
      <c r="GQW643" s="41"/>
      <c r="GQX643" s="41"/>
      <c r="GQY643" s="41"/>
      <c r="GQZ643" s="41"/>
      <c r="GRA643" s="41"/>
      <c r="GRB643" s="41"/>
      <c r="GRC643" s="41"/>
      <c r="GRD643" s="41"/>
      <c r="GRE643" s="41"/>
      <c r="GRF643" s="41"/>
      <c r="GRG643" s="41"/>
      <c r="GRH643" s="41"/>
      <c r="GRI643" s="41"/>
      <c r="GRJ643" s="41"/>
      <c r="GRK643" s="41"/>
      <c r="GRL643" s="41"/>
      <c r="GRM643" s="41"/>
      <c r="GRN643" s="41"/>
      <c r="GRO643" s="41"/>
      <c r="GRP643" s="41"/>
      <c r="GRQ643" s="41"/>
      <c r="GRR643" s="41"/>
      <c r="GRS643" s="41"/>
      <c r="GRT643" s="41"/>
      <c r="GRU643" s="41"/>
      <c r="GRV643" s="41"/>
      <c r="GRW643" s="41"/>
      <c r="GRX643" s="41"/>
      <c r="GRY643" s="41"/>
      <c r="GRZ643" s="41"/>
      <c r="GSA643" s="41"/>
      <c r="GSB643" s="41"/>
      <c r="GSC643" s="41"/>
      <c r="GSD643" s="41"/>
      <c r="GSE643" s="41"/>
      <c r="GSF643" s="41"/>
      <c r="GSG643" s="41"/>
      <c r="GSH643" s="41"/>
      <c r="GSI643" s="41"/>
      <c r="GSJ643" s="41"/>
      <c r="GSK643" s="41"/>
      <c r="GSL643" s="41"/>
      <c r="GSM643" s="41"/>
      <c r="GSN643" s="41"/>
      <c r="GSO643" s="41"/>
      <c r="GSP643" s="41"/>
      <c r="GSQ643" s="41"/>
      <c r="GSR643" s="41"/>
      <c r="GSS643" s="41"/>
      <c r="GST643" s="41"/>
      <c r="GSU643" s="41"/>
      <c r="GSV643" s="41"/>
      <c r="GSW643" s="41"/>
      <c r="GSX643" s="41"/>
      <c r="GSY643" s="41"/>
      <c r="GSZ643" s="41"/>
      <c r="GTA643" s="41"/>
      <c r="GTB643" s="41"/>
      <c r="GTC643" s="41"/>
      <c r="GTD643" s="41"/>
      <c r="GTE643" s="41"/>
      <c r="GTF643" s="41"/>
      <c r="GTG643" s="41"/>
      <c r="GTH643" s="41"/>
      <c r="GTI643" s="41"/>
      <c r="GTJ643" s="41"/>
      <c r="GTK643" s="41"/>
      <c r="GTL643" s="41"/>
      <c r="GTM643" s="41"/>
      <c r="GTN643" s="41"/>
      <c r="GTO643" s="41"/>
      <c r="GTP643" s="41"/>
      <c r="GTQ643" s="41"/>
      <c r="GTR643" s="41"/>
      <c r="GTS643" s="41"/>
      <c r="GTT643" s="41"/>
      <c r="GTU643" s="41"/>
      <c r="GTV643" s="41"/>
      <c r="GTW643" s="41"/>
      <c r="GTX643" s="41"/>
      <c r="GTY643" s="41"/>
      <c r="GTZ643" s="41"/>
      <c r="GUA643" s="41"/>
      <c r="GUB643" s="41"/>
      <c r="GUC643" s="41"/>
      <c r="GUD643" s="41"/>
      <c r="GUE643" s="41"/>
      <c r="GUF643" s="41"/>
      <c r="GUG643" s="41"/>
      <c r="GUH643" s="41"/>
      <c r="GUI643" s="41"/>
      <c r="GUJ643" s="41"/>
      <c r="GUK643" s="41"/>
      <c r="GUL643" s="41"/>
      <c r="GUM643" s="41"/>
      <c r="GUN643" s="41"/>
      <c r="GUO643" s="41"/>
      <c r="GUP643" s="41"/>
      <c r="GUQ643" s="41"/>
      <c r="GUR643" s="41"/>
      <c r="GUS643" s="41"/>
      <c r="GUT643" s="41"/>
      <c r="GUU643" s="41"/>
      <c r="GUV643" s="41"/>
      <c r="GUW643" s="41"/>
      <c r="GUX643" s="41"/>
      <c r="GUY643" s="41"/>
      <c r="GUZ643" s="41"/>
      <c r="GVA643" s="41"/>
      <c r="GVB643" s="41"/>
      <c r="GVC643" s="41"/>
      <c r="GVD643" s="41"/>
      <c r="GVE643" s="41"/>
      <c r="GVF643" s="41"/>
      <c r="GVG643" s="41"/>
      <c r="GVH643" s="41"/>
      <c r="GVI643" s="41"/>
      <c r="GVJ643" s="41"/>
      <c r="GVK643" s="41"/>
      <c r="GVL643" s="41"/>
      <c r="GVM643" s="41"/>
      <c r="GVN643" s="41"/>
      <c r="GVO643" s="41"/>
      <c r="GVP643" s="41"/>
      <c r="GVQ643" s="41"/>
      <c r="GVR643" s="41"/>
      <c r="GVS643" s="41"/>
      <c r="GVT643" s="41"/>
      <c r="GVU643" s="41"/>
      <c r="GVV643" s="41"/>
      <c r="GVW643" s="41"/>
      <c r="GVX643" s="41"/>
      <c r="GVY643" s="41"/>
      <c r="GVZ643" s="41"/>
      <c r="GWA643" s="41"/>
      <c r="GWB643" s="41"/>
      <c r="GWC643" s="41"/>
      <c r="GWD643" s="41"/>
      <c r="GWE643" s="41"/>
      <c r="GWF643" s="41"/>
      <c r="GWG643" s="41"/>
      <c r="GWH643" s="41"/>
      <c r="GWI643" s="41"/>
      <c r="GWJ643" s="41"/>
      <c r="GWK643" s="41"/>
      <c r="GWL643" s="41"/>
      <c r="GWM643" s="41"/>
      <c r="GWN643" s="41"/>
      <c r="GWO643" s="41"/>
      <c r="GWP643" s="41"/>
      <c r="GWQ643" s="41"/>
      <c r="GWR643" s="41"/>
      <c r="GWS643" s="41"/>
      <c r="GWT643" s="41"/>
      <c r="GWU643" s="41"/>
      <c r="GWV643" s="41"/>
      <c r="GWW643" s="41"/>
      <c r="GWX643" s="41"/>
      <c r="GWY643" s="41"/>
      <c r="GWZ643" s="41"/>
      <c r="GXA643" s="41"/>
      <c r="GXB643" s="41"/>
      <c r="GXC643" s="41"/>
      <c r="GXD643" s="41"/>
      <c r="GXE643" s="41"/>
      <c r="GXF643" s="41"/>
      <c r="GXG643" s="41"/>
      <c r="GXH643" s="41"/>
      <c r="GXI643" s="41"/>
      <c r="GXJ643" s="41"/>
      <c r="GXK643" s="41"/>
      <c r="GXL643" s="41"/>
      <c r="GXM643" s="41"/>
      <c r="GXN643" s="41"/>
      <c r="GXO643" s="41"/>
      <c r="GXP643" s="41"/>
      <c r="GXQ643" s="41"/>
      <c r="GXR643" s="41"/>
      <c r="GXS643" s="41"/>
      <c r="GXT643" s="41"/>
      <c r="GXU643" s="41"/>
      <c r="GXV643" s="41"/>
      <c r="GXW643" s="41"/>
      <c r="GXX643" s="41"/>
      <c r="GXY643" s="41"/>
      <c r="GXZ643" s="41"/>
      <c r="GYA643" s="41"/>
      <c r="GYB643" s="41"/>
      <c r="GYC643" s="41"/>
      <c r="GYD643" s="41"/>
      <c r="GYE643" s="41"/>
      <c r="GYF643" s="41"/>
      <c r="GYG643" s="41"/>
      <c r="GYH643" s="41"/>
      <c r="GYI643" s="41"/>
      <c r="GYJ643" s="41"/>
      <c r="GYK643" s="41"/>
      <c r="GYL643" s="41"/>
      <c r="GYM643" s="41"/>
      <c r="GYN643" s="41"/>
      <c r="GYO643" s="41"/>
      <c r="GYP643" s="41"/>
      <c r="GYQ643" s="41"/>
      <c r="GYR643" s="41"/>
      <c r="GYS643" s="41"/>
      <c r="GYT643" s="41"/>
      <c r="GYU643" s="41"/>
      <c r="GYV643" s="41"/>
      <c r="GYW643" s="41"/>
      <c r="GYX643" s="41"/>
      <c r="GYY643" s="41"/>
      <c r="GYZ643" s="41"/>
      <c r="GZA643" s="41"/>
      <c r="GZB643" s="41"/>
      <c r="GZC643" s="41"/>
      <c r="GZD643" s="41"/>
      <c r="GZE643" s="41"/>
      <c r="GZF643" s="41"/>
      <c r="GZG643" s="41"/>
      <c r="GZH643" s="41"/>
      <c r="GZI643" s="41"/>
      <c r="GZJ643" s="41"/>
      <c r="GZK643" s="41"/>
      <c r="GZL643" s="41"/>
      <c r="GZM643" s="41"/>
      <c r="GZN643" s="41"/>
      <c r="GZO643" s="41"/>
      <c r="GZP643" s="41"/>
      <c r="GZQ643" s="41"/>
      <c r="GZR643" s="41"/>
      <c r="GZS643" s="41"/>
      <c r="GZT643" s="41"/>
      <c r="GZU643" s="41"/>
      <c r="GZV643" s="41"/>
      <c r="GZW643" s="41"/>
      <c r="GZX643" s="41"/>
      <c r="GZY643" s="41"/>
      <c r="GZZ643" s="41"/>
      <c r="HAA643" s="41"/>
      <c r="HAB643" s="41"/>
      <c r="HAC643" s="41"/>
      <c r="HAD643" s="41"/>
      <c r="HAE643" s="41"/>
      <c r="HAF643" s="41"/>
      <c r="HAG643" s="41"/>
      <c r="HAH643" s="41"/>
      <c r="HAI643" s="41"/>
      <c r="HAJ643" s="41"/>
      <c r="HAK643" s="41"/>
      <c r="HAL643" s="41"/>
      <c r="HAM643" s="41"/>
      <c r="HAN643" s="41"/>
      <c r="HAO643" s="41"/>
      <c r="HAP643" s="41"/>
      <c r="HAQ643" s="41"/>
      <c r="HAR643" s="41"/>
      <c r="HAS643" s="41"/>
      <c r="HAT643" s="41"/>
      <c r="HAU643" s="41"/>
      <c r="HAV643" s="41"/>
      <c r="HAW643" s="41"/>
      <c r="HAX643" s="41"/>
      <c r="HAY643" s="41"/>
      <c r="HAZ643" s="41"/>
      <c r="HBA643" s="41"/>
      <c r="HBB643" s="41"/>
      <c r="HBC643" s="41"/>
      <c r="HBD643" s="41"/>
      <c r="HBE643" s="41"/>
      <c r="HBF643" s="41"/>
      <c r="HBG643" s="41"/>
      <c r="HBH643" s="41"/>
      <c r="HBI643" s="41"/>
      <c r="HBJ643" s="41"/>
      <c r="HBK643" s="41"/>
      <c r="HBL643" s="41"/>
      <c r="HBM643" s="41"/>
      <c r="HBN643" s="41"/>
      <c r="HBO643" s="41"/>
      <c r="HBP643" s="41"/>
      <c r="HBQ643" s="41"/>
      <c r="HBR643" s="41"/>
      <c r="HBS643" s="41"/>
      <c r="HBT643" s="41"/>
      <c r="HBU643" s="41"/>
      <c r="HBV643" s="41"/>
      <c r="HBW643" s="41"/>
      <c r="HBX643" s="41"/>
      <c r="HBY643" s="41"/>
      <c r="HBZ643" s="41"/>
      <c r="HCA643" s="41"/>
      <c r="HCB643" s="41"/>
      <c r="HCC643" s="41"/>
      <c r="HCD643" s="41"/>
      <c r="HCE643" s="41"/>
      <c r="HCF643" s="41"/>
      <c r="HCG643" s="41"/>
      <c r="HCH643" s="41"/>
      <c r="HCI643" s="41"/>
      <c r="HCJ643" s="41"/>
      <c r="HCK643" s="41"/>
      <c r="HCL643" s="41"/>
      <c r="HCM643" s="41"/>
      <c r="HCN643" s="41"/>
      <c r="HCO643" s="41"/>
      <c r="HCP643" s="41"/>
      <c r="HCQ643" s="41"/>
      <c r="HCR643" s="41"/>
      <c r="HCS643" s="41"/>
      <c r="HCT643" s="41"/>
      <c r="HCU643" s="41"/>
      <c r="HCV643" s="41"/>
      <c r="HCW643" s="41"/>
      <c r="HCX643" s="41"/>
      <c r="HCY643" s="41"/>
      <c r="HCZ643" s="41"/>
      <c r="HDA643" s="41"/>
      <c r="HDB643" s="41"/>
      <c r="HDC643" s="41"/>
      <c r="HDD643" s="41"/>
      <c r="HDE643" s="41"/>
      <c r="HDF643" s="41"/>
      <c r="HDG643" s="41"/>
      <c r="HDH643" s="41"/>
      <c r="HDI643" s="41"/>
      <c r="HDJ643" s="41"/>
      <c r="HDK643" s="41"/>
      <c r="HDL643" s="41"/>
      <c r="HDM643" s="41"/>
      <c r="HDN643" s="41"/>
      <c r="HDO643" s="41"/>
      <c r="HDP643" s="41"/>
      <c r="HDQ643" s="41"/>
      <c r="HDR643" s="41"/>
      <c r="HDS643" s="41"/>
      <c r="HDT643" s="41"/>
      <c r="HDU643" s="41"/>
      <c r="HDV643" s="41"/>
      <c r="HDW643" s="41"/>
      <c r="HDX643" s="41"/>
      <c r="HDY643" s="41"/>
      <c r="HDZ643" s="41"/>
      <c r="HEA643" s="41"/>
      <c r="HEB643" s="41"/>
      <c r="HEC643" s="41"/>
      <c r="HED643" s="41"/>
      <c r="HEE643" s="41"/>
      <c r="HEF643" s="41"/>
      <c r="HEG643" s="41"/>
      <c r="HEH643" s="41"/>
      <c r="HEI643" s="41"/>
      <c r="HEJ643" s="41"/>
      <c r="HEK643" s="41"/>
      <c r="HEL643" s="41"/>
      <c r="HEM643" s="41"/>
      <c r="HEN643" s="41"/>
      <c r="HEO643" s="41"/>
      <c r="HEP643" s="41"/>
      <c r="HEQ643" s="41"/>
      <c r="HER643" s="41"/>
      <c r="HES643" s="41"/>
      <c r="HET643" s="41"/>
      <c r="HEU643" s="41"/>
      <c r="HEV643" s="41"/>
      <c r="HEW643" s="41"/>
      <c r="HEX643" s="41"/>
      <c r="HEY643" s="41"/>
      <c r="HEZ643" s="41"/>
      <c r="HFA643" s="41"/>
      <c r="HFB643" s="41"/>
      <c r="HFC643" s="41"/>
      <c r="HFD643" s="41"/>
      <c r="HFE643" s="41"/>
      <c r="HFF643" s="41"/>
      <c r="HFG643" s="41"/>
      <c r="HFH643" s="41"/>
      <c r="HFI643" s="41"/>
      <c r="HFJ643" s="41"/>
      <c r="HFK643" s="41"/>
      <c r="HFL643" s="41"/>
      <c r="HFM643" s="41"/>
      <c r="HFN643" s="41"/>
      <c r="HFO643" s="41"/>
      <c r="HFP643" s="41"/>
      <c r="HFQ643" s="41"/>
      <c r="HFR643" s="41"/>
      <c r="HFS643" s="41"/>
      <c r="HFT643" s="41"/>
      <c r="HFU643" s="41"/>
      <c r="HFV643" s="41"/>
      <c r="HFW643" s="41"/>
      <c r="HFX643" s="41"/>
      <c r="HFY643" s="41"/>
      <c r="HFZ643" s="41"/>
      <c r="HGA643" s="41"/>
      <c r="HGB643" s="41"/>
      <c r="HGC643" s="41"/>
      <c r="HGD643" s="41"/>
      <c r="HGE643" s="41"/>
      <c r="HGF643" s="41"/>
      <c r="HGG643" s="41"/>
      <c r="HGH643" s="41"/>
      <c r="HGI643" s="41"/>
      <c r="HGJ643" s="41"/>
      <c r="HGK643" s="41"/>
      <c r="HGL643" s="41"/>
      <c r="HGM643" s="41"/>
      <c r="HGN643" s="41"/>
      <c r="HGO643" s="41"/>
      <c r="HGP643" s="41"/>
      <c r="HGQ643" s="41"/>
      <c r="HGR643" s="41"/>
      <c r="HGS643" s="41"/>
      <c r="HGT643" s="41"/>
      <c r="HGU643" s="41"/>
      <c r="HGV643" s="41"/>
      <c r="HGW643" s="41"/>
      <c r="HGX643" s="41"/>
      <c r="HGY643" s="41"/>
      <c r="HGZ643" s="41"/>
      <c r="HHA643" s="41"/>
      <c r="HHB643" s="41"/>
      <c r="HHC643" s="41"/>
      <c r="HHD643" s="41"/>
      <c r="HHE643" s="41"/>
      <c r="HHF643" s="41"/>
      <c r="HHG643" s="41"/>
      <c r="HHH643" s="41"/>
      <c r="HHI643" s="41"/>
      <c r="HHJ643" s="41"/>
      <c r="HHK643" s="41"/>
      <c r="HHL643" s="41"/>
      <c r="HHM643" s="41"/>
      <c r="HHN643" s="41"/>
      <c r="HHO643" s="41"/>
      <c r="HHP643" s="41"/>
      <c r="HHQ643" s="41"/>
      <c r="HHR643" s="41"/>
      <c r="HHS643" s="41"/>
      <c r="HHT643" s="41"/>
      <c r="HHU643" s="41"/>
      <c r="HHV643" s="41"/>
      <c r="HHW643" s="41"/>
      <c r="HHX643" s="41"/>
      <c r="HHY643" s="41"/>
      <c r="HHZ643" s="41"/>
      <c r="HIA643" s="41"/>
      <c r="HIB643" s="41"/>
      <c r="HIC643" s="41"/>
      <c r="HID643" s="41"/>
      <c r="HIE643" s="41"/>
      <c r="HIF643" s="41"/>
      <c r="HIG643" s="41"/>
      <c r="HIH643" s="41"/>
      <c r="HII643" s="41"/>
      <c r="HIJ643" s="41"/>
      <c r="HIK643" s="41"/>
      <c r="HIL643" s="41"/>
      <c r="HIM643" s="41"/>
      <c r="HIN643" s="41"/>
      <c r="HIO643" s="41"/>
      <c r="HIP643" s="41"/>
      <c r="HIQ643" s="41"/>
      <c r="HIR643" s="41"/>
      <c r="HIS643" s="41"/>
      <c r="HIT643" s="41"/>
      <c r="HIU643" s="41"/>
      <c r="HIV643" s="41"/>
      <c r="HIW643" s="41"/>
      <c r="HIX643" s="41"/>
      <c r="HIY643" s="41"/>
      <c r="HIZ643" s="41"/>
      <c r="HJA643" s="41"/>
      <c r="HJB643" s="41"/>
      <c r="HJC643" s="41"/>
      <c r="HJD643" s="41"/>
      <c r="HJE643" s="41"/>
      <c r="HJF643" s="41"/>
      <c r="HJG643" s="41"/>
      <c r="HJH643" s="41"/>
      <c r="HJI643" s="41"/>
      <c r="HJJ643" s="41"/>
      <c r="HJK643" s="41"/>
      <c r="HJL643" s="41"/>
      <c r="HJM643" s="41"/>
      <c r="HJN643" s="41"/>
      <c r="HJO643" s="41"/>
      <c r="HJP643" s="41"/>
      <c r="HJQ643" s="41"/>
      <c r="HJR643" s="41"/>
      <c r="HJS643" s="41"/>
      <c r="HJT643" s="41"/>
      <c r="HJU643" s="41"/>
      <c r="HJV643" s="41"/>
      <c r="HJW643" s="41"/>
      <c r="HJX643" s="41"/>
      <c r="HJY643" s="41"/>
      <c r="HJZ643" s="41"/>
      <c r="HKA643" s="41"/>
      <c r="HKB643" s="41"/>
      <c r="HKC643" s="41"/>
      <c r="HKD643" s="41"/>
      <c r="HKE643" s="41"/>
      <c r="HKF643" s="41"/>
      <c r="HKG643" s="41"/>
      <c r="HKH643" s="41"/>
      <c r="HKI643" s="41"/>
      <c r="HKJ643" s="41"/>
      <c r="HKK643" s="41"/>
      <c r="HKL643" s="41"/>
      <c r="HKM643" s="41"/>
      <c r="HKN643" s="41"/>
      <c r="HKO643" s="41"/>
      <c r="HKP643" s="41"/>
      <c r="HKQ643" s="41"/>
      <c r="HKR643" s="41"/>
      <c r="HKS643" s="41"/>
      <c r="HKT643" s="41"/>
      <c r="HKU643" s="41"/>
      <c r="HKV643" s="41"/>
      <c r="HKW643" s="41"/>
      <c r="HKX643" s="41"/>
      <c r="HKY643" s="41"/>
      <c r="HKZ643" s="41"/>
      <c r="HLA643" s="41"/>
      <c r="HLB643" s="41"/>
      <c r="HLC643" s="41"/>
      <c r="HLD643" s="41"/>
      <c r="HLE643" s="41"/>
      <c r="HLF643" s="41"/>
      <c r="HLG643" s="41"/>
      <c r="HLH643" s="41"/>
      <c r="HLI643" s="41"/>
      <c r="HLJ643" s="41"/>
      <c r="HLK643" s="41"/>
      <c r="HLL643" s="41"/>
      <c r="HLM643" s="41"/>
      <c r="HLN643" s="41"/>
      <c r="HLO643" s="41"/>
      <c r="HLP643" s="41"/>
      <c r="HLQ643" s="41"/>
      <c r="HLR643" s="41"/>
      <c r="HLS643" s="41"/>
      <c r="HLT643" s="41"/>
      <c r="HLU643" s="41"/>
      <c r="HLV643" s="41"/>
      <c r="HLW643" s="41"/>
      <c r="HLX643" s="41"/>
      <c r="HLY643" s="41"/>
      <c r="HLZ643" s="41"/>
      <c r="HMA643" s="41"/>
      <c r="HMB643" s="41"/>
      <c r="HMC643" s="41"/>
      <c r="HMD643" s="41"/>
      <c r="HME643" s="41"/>
      <c r="HMF643" s="41"/>
      <c r="HMG643" s="41"/>
      <c r="HMH643" s="41"/>
      <c r="HMI643" s="41"/>
      <c r="HMJ643" s="41"/>
      <c r="HMK643" s="41"/>
      <c r="HML643" s="41"/>
      <c r="HMM643" s="41"/>
      <c r="HMN643" s="41"/>
      <c r="HMO643" s="41"/>
      <c r="HMP643" s="41"/>
      <c r="HMQ643" s="41"/>
      <c r="HMR643" s="41"/>
      <c r="HMS643" s="41"/>
      <c r="HMT643" s="41"/>
      <c r="HMU643" s="41"/>
      <c r="HMV643" s="41"/>
      <c r="HMW643" s="41"/>
      <c r="HMX643" s="41"/>
      <c r="HMY643" s="41"/>
      <c r="HMZ643" s="41"/>
      <c r="HNA643" s="41"/>
      <c r="HNB643" s="41"/>
      <c r="HNC643" s="41"/>
      <c r="HND643" s="41"/>
      <c r="HNE643" s="41"/>
      <c r="HNF643" s="41"/>
      <c r="HNG643" s="41"/>
      <c r="HNH643" s="41"/>
      <c r="HNI643" s="41"/>
      <c r="HNJ643" s="41"/>
      <c r="HNK643" s="41"/>
      <c r="HNL643" s="41"/>
      <c r="HNM643" s="41"/>
      <c r="HNN643" s="41"/>
      <c r="HNO643" s="41"/>
      <c r="HNP643" s="41"/>
      <c r="HNQ643" s="41"/>
      <c r="HNR643" s="41"/>
      <c r="HNS643" s="41"/>
      <c r="HNT643" s="41"/>
      <c r="HNU643" s="41"/>
      <c r="HNV643" s="41"/>
      <c r="HNW643" s="41"/>
      <c r="HNX643" s="41"/>
      <c r="HNY643" s="41"/>
      <c r="HNZ643" s="41"/>
      <c r="HOA643" s="41"/>
      <c r="HOB643" s="41"/>
      <c r="HOC643" s="41"/>
      <c r="HOD643" s="41"/>
      <c r="HOE643" s="41"/>
      <c r="HOF643" s="41"/>
      <c r="HOG643" s="41"/>
      <c r="HOH643" s="41"/>
      <c r="HOI643" s="41"/>
      <c r="HOJ643" s="41"/>
      <c r="HOK643" s="41"/>
      <c r="HOL643" s="41"/>
      <c r="HOM643" s="41"/>
      <c r="HON643" s="41"/>
      <c r="HOO643" s="41"/>
      <c r="HOP643" s="41"/>
      <c r="HOQ643" s="41"/>
      <c r="HOR643" s="41"/>
      <c r="HOS643" s="41"/>
      <c r="HOT643" s="41"/>
      <c r="HOU643" s="41"/>
      <c r="HOV643" s="41"/>
      <c r="HOW643" s="41"/>
      <c r="HOX643" s="41"/>
      <c r="HOY643" s="41"/>
      <c r="HOZ643" s="41"/>
      <c r="HPA643" s="41"/>
      <c r="HPB643" s="41"/>
      <c r="HPC643" s="41"/>
      <c r="HPD643" s="41"/>
      <c r="HPE643" s="41"/>
      <c r="HPF643" s="41"/>
      <c r="HPG643" s="41"/>
      <c r="HPH643" s="41"/>
      <c r="HPI643" s="41"/>
      <c r="HPJ643" s="41"/>
      <c r="HPK643" s="41"/>
      <c r="HPL643" s="41"/>
      <c r="HPM643" s="41"/>
      <c r="HPN643" s="41"/>
      <c r="HPO643" s="41"/>
      <c r="HPP643" s="41"/>
      <c r="HPQ643" s="41"/>
      <c r="HPR643" s="41"/>
      <c r="HPS643" s="41"/>
      <c r="HPT643" s="41"/>
      <c r="HPU643" s="41"/>
      <c r="HPV643" s="41"/>
      <c r="HPW643" s="41"/>
      <c r="HPX643" s="41"/>
      <c r="HPY643" s="41"/>
      <c r="HPZ643" s="41"/>
      <c r="HQA643" s="41"/>
      <c r="HQB643" s="41"/>
      <c r="HQC643" s="41"/>
      <c r="HQD643" s="41"/>
      <c r="HQE643" s="41"/>
      <c r="HQF643" s="41"/>
      <c r="HQG643" s="41"/>
      <c r="HQH643" s="41"/>
      <c r="HQI643" s="41"/>
      <c r="HQJ643" s="41"/>
      <c r="HQK643" s="41"/>
      <c r="HQL643" s="41"/>
      <c r="HQM643" s="41"/>
      <c r="HQN643" s="41"/>
      <c r="HQO643" s="41"/>
      <c r="HQP643" s="41"/>
      <c r="HQQ643" s="41"/>
      <c r="HQR643" s="41"/>
      <c r="HQS643" s="41"/>
      <c r="HQT643" s="41"/>
      <c r="HQU643" s="41"/>
      <c r="HQV643" s="41"/>
      <c r="HQW643" s="41"/>
      <c r="HQX643" s="41"/>
      <c r="HQY643" s="41"/>
      <c r="HQZ643" s="41"/>
      <c r="HRA643" s="41"/>
      <c r="HRB643" s="41"/>
      <c r="HRC643" s="41"/>
      <c r="HRD643" s="41"/>
      <c r="HRE643" s="41"/>
      <c r="HRF643" s="41"/>
      <c r="HRG643" s="41"/>
      <c r="HRH643" s="41"/>
      <c r="HRI643" s="41"/>
      <c r="HRJ643" s="41"/>
      <c r="HRK643" s="41"/>
      <c r="HRL643" s="41"/>
      <c r="HRM643" s="41"/>
      <c r="HRN643" s="41"/>
      <c r="HRO643" s="41"/>
      <c r="HRP643" s="41"/>
      <c r="HRQ643" s="41"/>
      <c r="HRR643" s="41"/>
      <c r="HRS643" s="41"/>
      <c r="HRT643" s="41"/>
      <c r="HRU643" s="41"/>
      <c r="HRV643" s="41"/>
      <c r="HRW643" s="41"/>
      <c r="HRX643" s="41"/>
      <c r="HRY643" s="41"/>
      <c r="HRZ643" s="41"/>
      <c r="HSA643" s="41"/>
      <c r="HSB643" s="41"/>
      <c r="HSC643" s="41"/>
      <c r="HSD643" s="41"/>
      <c r="HSE643" s="41"/>
      <c r="HSF643" s="41"/>
      <c r="HSG643" s="41"/>
      <c r="HSH643" s="41"/>
      <c r="HSI643" s="41"/>
      <c r="HSJ643" s="41"/>
      <c r="HSK643" s="41"/>
      <c r="HSL643" s="41"/>
      <c r="HSM643" s="41"/>
      <c r="HSN643" s="41"/>
      <c r="HSO643" s="41"/>
      <c r="HSP643" s="41"/>
      <c r="HSQ643" s="41"/>
      <c r="HSR643" s="41"/>
      <c r="HSS643" s="41"/>
      <c r="HST643" s="41"/>
      <c r="HSU643" s="41"/>
      <c r="HSV643" s="41"/>
      <c r="HSW643" s="41"/>
      <c r="HSX643" s="41"/>
      <c r="HSY643" s="41"/>
      <c r="HSZ643" s="41"/>
      <c r="HTA643" s="41"/>
      <c r="HTB643" s="41"/>
      <c r="HTC643" s="41"/>
      <c r="HTD643" s="41"/>
      <c r="HTE643" s="41"/>
      <c r="HTF643" s="41"/>
      <c r="HTG643" s="41"/>
      <c r="HTH643" s="41"/>
      <c r="HTI643" s="41"/>
      <c r="HTJ643" s="41"/>
      <c r="HTK643" s="41"/>
      <c r="HTL643" s="41"/>
      <c r="HTM643" s="41"/>
      <c r="HTN643" s="41"/>
      <c r="HTO643" s="41"/>
      <c r="HTP643" s="41"/>
      <c r="HTQ643" s="41"/>
      <c r="HTR643" s="41"/>
      <c r="HTS643" s="41"/>
      <c r="HTT643" s="41"/>
      <c r="HTU643" s="41"/>
      <c r="HTV643" s="41"/>
      <c r="HTW643" s="41"/>
      <c r="HTX643" s="41"/>
      <c r="HTY643" s="41"/>
      <c r="HTZ643" s="41"/>
      <c r="HUA643" s="41"/>
      <c r="HUB643" s="41"/>
      <c r="HUC643" s="41"/>
      <c r="HUD643" s="41"/>
      <c r="HUE643" s="41"/>
      <c r="HUF643" s="41"/>
      <c r="HUG643" s="41"/>
      <c r="HUH643" s="41"/>
      <c r="HUI643" s="41"/>
      <c r="HUJ643" s="41"/>
      <c r="HUK643" s="41"/>
      <c r="HUL643" s="41"/>
      <c r="HUM643" s="41"/>
      <c r="HUN643" s="41"/>
      <c r="HUO643" s="41"/>
      <c r="HUP643" s="41"/>
      <c r="HUQ643" s="41"/>
      <c r="HUR643" s="41"/>
      <c r="HUS643" s="41"/>
      <c r="HUT643" s="41"/>
      <c r="HUU643" s="41"/>
      <c r="HUV643" s="41"/>
      <c r="HUW643" s="41"/>
      <c r="HUX643" s="41"/>
      <c r="HUY643" s="41"/>
      <c r="HUZ643" s="41"/>
      <c r="HVA643" s="41"/>
      <c r="HVB643" s="41"/>
      <c r="HVC643" s="41"/>
      <c r="HVD643" s="41"/>
      <c r="HVE643" s="41"/>
      <c r="HVF643" s="41"/>
      <c r="HVG643" s="41"/>
      <c r="HVH643" s="41"/>
      <c r="HVI643" s="41"/>
      <c r="HVJ643" s="41"/>
      <c r="HVK643" s="41"/>
      <c r="HVL643" s="41"/>
      <c r="HVM643" s="41"/>
      <c r="HVN643" s="41"/>
      <c r="HVO643" s="41"/>
      <c r="HVP643" s="41"/>
      <c r="HVQ643" s="41"/>
      <c r="HVR643" s="41"/>
      <c r="HVS643" s="41"/>
      <c r="HVT643" s="41"/>
      <c r="HVU643" s="41"/>
      <c r="HVV643" s="41"/>
      <c r="HVW643" s="41"/>
      <c r="HVX643" s="41"/>
      <c r="HVY643" s="41"/>
      <c r="HVZ643" s="41"/>
      <c r="HWA643" s="41"/>
      <c r="HWB643" s="41"/>
      <c r="HWC643" s="41"/>
      <c r="HWD643" s="41"/>
      <c r="HWE643" s="41"/>
      <c r="HWF643" s="41"/>
      <c r="HWG643" s="41"/>
      <c r="HWH643" s="41"/>
      <c r="HWI643" s="41"/>
      <c r="HWJ643" s="41"/>
      <c r="HWK643" s="41"/>
      <c r="HWL643" s="41"/>
      <c r="HWM643" s="41"/>
      <c r="HWN643" s="41"/>
      <c r="HWO643" s="41"/>
      <c r="HWP643" s="41"/>
      <c r="HWQ643" s="41"/>
      <c r="HWR643" s="41"/>
      <c r="HWS643" s="41"/>
      <c r="HWT643" s="41"/>
      <c r="HWU643" s="41"/>
      <c r="HWV643" s="41"/>
      <c r="HWW643" s="41"/>
      <c r="HWX643" s="41"/>
      <c r="HWY643" s="41"/>
      <c r="HWZ643" s="41"/>
      <c r="HXA643" s="41"/>
      <c r="HXB643" s="41"/>
      <c r="HXC643" s="41"/>
      <c r="HXD643" s="41"/>
      <c r="HXE643" s="41"/>
      <c r="HXF643" s="41"/>
      <c r="HXG643" s="41"/>
      <c r="HXH643" s="41"/>
      <c r="HXI643" s="41"/>
      <c r="HXJ643" s="41"/>
      <c r="HXK643" s="41"/>
      <c r="HXL643" s="41"/>
      <c r="HXM643" s="41"/>
      <c r="HXN643" s="41"/>
      <c r="HXO643" s="41"/>
      <c r="HXP643" s="41"/>
      <c r="HXQ643" s="41"/>
      <c r="HXR643" s="41"/>
      <c r="HXS643" s="41"/>
      <c r="HXT643" s="41"/>
      <c r="HXU643" s="41"/>
      <c r="HXV643" s="41"/>
      <c r="HXW643" s="41"/>
      <c r="HXX643" s="41"/>
      <c r="HXY643" s="41"/>
      <c r="HXZ643" s="41"/>
      <c r="HYA643" s="41"/>
      <c r="HYB643" s="41"/>
      <c r="HYC643" s="41"/>
      <c r="HYD643" s="41"/>
      <c r="HYE643" s="41"/>
      <c r="HYF643" s="41"/>
      <c r="HYG643" s="41"/>
      <c r="HYH643" s="41"/>
      <c r="HYI643" s="41"/>
      <c r="HYJ643" s="41"/>
      <c r="HYK643" s="41"/>
      <c r="HYL643" s="41"/>
      <c r="HYM643" s="41"/>
      <c r="HYN643" s="41"/>
      <c r="HYO643" s="41"/>
      <c r="HYP643" s="41"/>
      <c r="HYQ643" s="41"/>
      <c r="HYR643" s="41"/>
      <c r="HYS643" s="41"/>
      <c r="HYT643" s="41"/>
      <c r="HYU643" s="41"/>
      <c r="HYV643" s="41"/>
      <c r="HYW643" s="41"/>
      <c r="HYX643" s="41"/>
      <c r="HYY643" s="41"/>
      <c r="HYZ643" s="41"/>
      <c r="HZA643" s="41"/>
      <c r="HZB643" s="41"/>
      <c r="HZC643" s="41"/>
      <c r="HZD643" s="41"/>
      <c r="HZE643" s="41"/>
      <c r="HZF643" s="41"/>
      <c r="HZG643" s="41"/>
      <c r="HZH643" s="41"/>
      <c r="HZI643" s="41"/>
      <c r="HZJ643" s="41"/>
      <c r="HZK643" s="41"/>
      <c r="HZL643" s="41"/>
      <c r="HZM643" s="41"/>
      <c r="HZN643" s="41"/>
      <c r="HZO643" s="41"/>
      <c r="HZP643" s="41"/>
      <c r="HZQ643" s="41"/>
      <c r="HZR643" s="41"/>
      <c r="HZS643" s="41"/>
      <c r="HZT643" s="41"/>
      <c r="HZU643" s="41"/>
      <c r="HZV643" s="41"/>
      <c r="HZW643" s="41"/>
      <c r="HZX643" s="41"/>
      <c r="HZY643" s="41"/>
      <c r="HZZ643" s="41"/>
      <c r="IAA643" s="41"/>
      <c r="IAB643" s="41"/>
      <c r="IAC643" s="41"/>
      <c r="IAD643" s="41"/>
      <c r="IAE643" s="41"/>
      <c r="IAF643" s="41"/>
      <c r="IAG643" s="41"/>
      <c r="IAH643" s="41"/>
      <c r="IAI643" s="41"/>
      <c r="IAJ643" s="41"/>
      <c r="IAK643" s="41"/>
      <c r="IAL643" s="41"/>
      <c r="IAM643" s="41"/>
      <c r="IAN643" s="41"/>
      <c r="IAO643" s="41"/>
      <c r="IAP643" s="41"/>
      <c r="IAQ643" s="41"/>
      <c r="IAR643" s="41"/>
      <c r="IAS643" s="41"/>
      <c r="IAT643" s="41"/>
      <c r="IAU643" s="41"/>
      <c r="IAV643" s="41"/>
      <c r="IAW643" s="41"/>
      <c r="IAX643" s="41"/>
      <c r="IAY643" s="41"/>
      <c r="IAZ643" s="41"/>
      <c r="IBA643" s="41"/>
      <c r="IBB643" s="41"/>
      <c r="IBC643" s="41"/>
      <c r="IBD643" s="41"/>
      <c r="IBE643" s="41"/>
      <c r="IBF643" s="41"/>
      <c r="IBG643" s="41"/>
      <c r="IBH643" s="41"/>
      <c r="IBI643" s="41"/>
      <c r="IBJ643" s="41"/>
      <c r="IBK643" s="41"/>
      <c r="IBL643" s="41"/>
      <c r="IBM643" s="41"/>
      <c r="IBN643" s="41"/>
      <c r="IBO643" s="41"/>
      <c r="IBP643" s="41"/>
      <c r="IBQ643" s="41"/>
      <c r="IBR643" s="41"/>
      <c r="IBS643" s="41"/>
      <c r="IBT643" s="41"/>
      <c r="IBU643" s="41"/>
      <c r="IBV643" s="41"/>
      <c r="IBW643" s="41"/>
      <c r="IBX643" s="41"/>
      <c r="IBY643" s="41"/>
      <c r="IBZ643" s="41"/>
      <c r="ICA643" s="41"/>
      <c r="ICB643" s="41"/>
      <c r="ICC643" s="41"/>
      <c r="ICD643" s="41"/>
      <c r="ICE643" s="41"/>
      <c r="ICF643" s="41"/>
      <c r="ICG643" s="41"/>
      <c r="ICH643" s="41"/>
      <c r="ICI643" s="41"/>
      <c r="ICJ643" s="41"/>
      <c r="ICK643" s="41"/>
      <c r="ICL643" s="41"/>
      <c r="ICM643" s="41"/>
      <c r="ICN643" s="41"/>
      <c r="ICO643" s="41"/>
      <c r="ICP643" s="41"/>
      <c r="ICQ643" s="41"/>
      <c r="ICR643" s="41"/>
      <c r="ICS643" s="41"/>
      <c r="ICT643" s="41"/>
      <c r="ICU643" s="41"/>
      <c r="ICV643" s="41"/>
      <c r="ICW643" s="41"/>
      <c r="ICX643" s="41"/>
      <c r="ICY643" s="41"/>
      <c r="ICZ643" s="41"/>
      <c r="IDA643" s="41"/>
      <c r="IDB643" s="41"/>
      <c r="IDC643" s="41"/>
      <c r="IDD643" s="41"/>
      <c r="IDE643" s="41"/>
      <c r="IDF643" s="41"/>
      <c r="IDG643" s="41"/>
      <c r="IDH643" s="41"/>
      <c r="IDI643" s="41"/>
      <c r="IDJ643" s="41"/>
      <c r="IDK643" s="41"/>
      <c r="IDL643" s="41"/>
      <c r="IDM643" s="41"/>
      <c r="IDN643" s="41"/>
      <c r="IDO643" s="41"/>
      <c r="IDP643" s="41"/>
      <c r="IDQ643" s="41"/>
      <c r="IDR643" s="41"/>
      <c r="IDS643" s="41"/>
      <c r="IDT643" s="41"/>
      <c r="IDU643" s="41"/>
      <c r="IDV643" s="41"/>
      <c r="IDW643" s="41"/>
      <c r="IDX643" s="41"/>
      <c r="IDY643" s="41"/>
      <c r="IDZ643" s="41"/>
      <c r="IEA643" s="41"/>
      <c r="IEB643" s="41"/>
      <c r="IEC643" s="41"/>
      <c r="IED643" s="41"/>
      <c r="IEE643" s="41"/>
      <c r="IEF643" s="41"/>
      <c r="IEG643" s="41"/>
      <c r="IEH643" s="41"/>
      <c r="IEI643" s="41"/>
      <c r="IEJ643" s="41"/>
      <c r="IEK643" s="41"/>
      <c r="IEL643" s="41"/>
      <c r="IEM643" s="41"/>
      <c r="IEN643" s="41"/>
      <c r="IEO643" s="41"/>
      <c r="IEP643" s="41"/>
      <c r="IEQ643" s="41"/>
      <c r="IER643" s="41"/>
      <c r="IES643" s="41"/>
      <c r="IET643" s="41"/>
      <c r="IEU643" s="41"/>
      <c r="IEV643" s="41"/>
      <c r="IEW643" s="41"/>
      <c r="IEX643" s="41"/>
      <c r="IEY643" s="41"/>
      <c r="IEZ643" s="41"/>
      <c r="IFA643" s="41"/>
      <c r="IFB643" s="41"/>
      <c r="IFC643" s="41"/>
      <c r="IFD643" s="41"/>
      <c r="IFE643" s="41"/>
      <c r="IFF643" s="41"/>
      <c r="IFG643" s="41"/>
      <c r="IFH643" s="41"/>
      <c r="IFI643" s="41"/>
      <c r="IFJ643" s="41"/>
      <c r="IFK643" s="41"/>
      <c r="IFL643" s="41"/>
      <c r="IFM643" s="41"/>
      <c r="IFN643" s="41"/>
      <c r="IFO643" s="41"/>
      <c r="IFP643" s="41"/>
      <c r="IFQ643" s="41"/>
      <c r="IFR643" s="41"/>
      <c r="IFS643" s="41"/>
      <c r="IFT643" s="41"/>
      <c r="IFU643" s="41"/>
      <c r="IFV643" s="41"/>
      <c r="IFW643" s="41"/>
      <c r="IFX643" s="41"/>
      <c r="IFY643" s="41"/>
      <c r="IFZ643" s="41"/>
      <c r="IGA643" s="41"/>
      <c r="IGB643" s="41"/>
      <c r="IGC643" s="41"/>
      <c r="IGD643" s="41"/>
      <c r="IGE643" s="41"/>
      <c r="IGF643" s="41"/>
      <c r="IGG643" s="41"/>
      <c r="IGH643" s="41"/>
      <c r="IGI643" s="41"/>
      <c r="IGJ643" s="41"/>
      <c r="IGK643" s="41"/>
      <c r="IGL643" s="41"/>
      <c r="IGM643" s="41"/>
      <c r="IGN643" s="41"/>
      <c r="IGO643" s="41"/>
      <c r="IGP643" s="41"/>
      <c r="IGQ643" s="41"/>
      <c r="IGR643" s="41"/>
      <c r="IGS643" s="41"/>
      <c r="IGT643" s="41"/>
      <c r="IGU643" s="41"/>
      <c r="IGV643" s="41"/>
      <c r="IGW643" s="41"/>
      <c r="IGX643" s="41"/>
      <c r="IGY643" s="41"/>
      <c r="IGZ643" s="41"/>
      <c r="IHA643" s="41"/>
      <c r="IHB643" s="41"/>
      <c r="IHC643" s="41"/>
      <c r="IHD643" s="41"/>
      <c r="IHE643" s="41"/>
      <c r="IHF643" s="41"/>
      <c r="IHG643" s="41"/>
      <c r="IHH643" s="41"/>
      <c r="IHI643" s="41"/>
      <c r="IHJ643" s="41"/>
      <c r="IHK643" s="41"/>
      <c r="IHL643" s="41"/>
      <c r="IHM643" s="41"/>
      <c r="IHN643" s="41"/>
      <c r="IHO643" s="41"/>
      <c r="IHP643" s="41"/>
      <c r="IHQ643" s="41"/>
      <c r="IHR643" s="41"/>
      <c r="IHS643" s="41"/>
      <c r="IHT643" s="41"/>
      <c r="IHU643" s="41"/>
      <c r="IHV643" s="41"/>
      <c r="IHW643" s="41"/>
      <c r="IHX643" s="41"/>
      <c r="IHY643" s="41"/>
      <c r="IHZ643" s="41"/>
      <c r="IIA643" s="41"/>
      <c r="IIB643" s="41"/>
      <c r="IIC643" s="41"/>
      <c r="IID643" s="41"/>
      <c r="IIE643" s="41"/>
      <c r="IIF643" s="41"/>
      <c r="IIG643" s="41"/>
      <c r="IIH643" s="41"/>
      <c r="III643" s="41"/>
      <c r="IIJ643" s="41"/>
      <c r="IIK643" s="41"/>
      <c r="IIL643" s="41"/>
      <c r="IIM643" s="41"/>
      <c r="IIN643" s="41"/>
      <c r="IIO643" s="41"/>
      <c r="IIP643" s="41"/>
      <c r="IIQ643" s="41"/>
      <c r="IIR643" s="41"/>
      <c r="IIS643" s="41"/>
      <c r="IIT643" s="41"/>
      <c r="IIU643" s="41"/>
      <c r="IIV643" s="41"/>
      <c r="IIW643" s="41"/>
      <c r="IIX643" s="41"/>
      <c r="IIY643" s="41"/>
      <c r="IIZ643" s="41"/>
      <c r="IJA643" s="41"/>
      <c r="IJB643" s="41"/>
      <c r="IJC643" s="41"/>
      <c r="IJD643" s="41"/>
      <c r="IJE643" s="41"/>
      <c r="IJF643" s="41"/>
      <c r="IJG643" s="41"/>
      <c r="IJH643" s="41"/>
      <c r="IJI643" s="41"/>
      <c r="IJJ643" s="41"/>
      <c r="IJK643" s="41"/>
      <c r="IJL643" s="41"/>
      <c r="IJM643" s="41"/>
      <c r="IJN643" s="41"/>
      <c r="IJO643" s="41"/>
      <c r="IJP643" s="41"/>
      <c r="IJQ643" s="41"/>
      <c r="IJR643" s="41"/>
      <c r="IJS643" s="41"/>
      <c r="IJT643" s="41"/>
      <c r="IJU643" s="41"/>
      <c r="IJV643" s="41"/>
      <c r="IJW643" s="41"/>
      <c r="IJX643" s="41"/>
      <c r="IJY643" s="41"/>
      <c r="IJZ643" s="41"/>
      <c r="IKA643" s="41"/>
      <c r="IKB643" s="41"/>
      <c r="IKC643" s="41"/>
      <c r="IKD643" s="41"/>
      <c r="IKE643" s="41"/>
      <c r="IKF643" s="41"/>
      <c r="IKG643" s="41"/>
      <c r="IKH643" s="41"/>
      <c r="IKI643" s="41"/>
      <c r="IKJ643" s="41"/>
      <c r="IKK643" s="41"/>
      <c r="IKL643" s="41"/>
      <c r="IKM643" s="41"/>
      <c r="IKN643" s="41"/>
      <c r="IKO643" s="41"/>
      <c r="IKP643" s="41"/>
      <c r="IKQ643" s="41"/>
      <c r="IKR643" s="41"/>
      <c r="IKS643" s="41"/>
      <c r="IKT643" s="41"/>
      <c r="IKU643" s="41"/>
      <c r="IKV643" s="41"/>
      <c r="IKW643" s="41"/>
      <c r="IKX643" s="41"/>
      <c r="IKY643" s="41"/>
      <c r="IKZ643" s="41"/>
      <c r="ILA643" s="41"/>
      <c r="ILB643" s="41"/>
      <c r="ILC643" s="41"/>
      <c r="ILD643" s="41"/>
      <c r="ILE643" s="41"/>
      <c r="ILF643" s="41"/>
      <c r="ILG643" s="41"/>
      <c r="ILH643" s="41"/>
      <c r="ILI643" s="41"/>
      <c r="ILJ643" s="41"/>
      <c r="ILK643" s="41"/>
      <c r="ILL643" s="41"/>
      <c r="ILM643" s="41"/>
      <c r="ILN643" s="41"/>
      <c r="ILO643" s="41"/>
      <c r="ILP643" s="41"/>
      <c r="ILQ643" s="41"/>
      <c r="ILR643" s="41"/>
      <c r="ILS643" s="41"/>
      <c r="ILT643" s="41"/>
      <c r="ILU643" s="41"/>
      <c r="ILV643" s="41"/>
      <c r="ILW643" s="41"/>
      <c r="ILX643" s="41"/>
      <c r="ILY643" s="41"/>
      <c r="ILZ643" s="41"/>
      <c r="IMA643" s="41"/>
      <c r="IMB643" s="41"/>
      <c r="IMC643" s="41"/>
      <c r="IMD643" s="41"/>
      <c r="IME643" s="41"/>
      <c r="IMF643" s="41"/>
      <c r="IMG643" s="41"/>
      <c r="IMH643" s="41"/>
      <c r="IMI643" s="41"/>
      <c r="IMJ643" s="41"/>
      <c r="IMK643" s="41"/>
      <c r="IML643" s="41"/>
      <c r="IMM643" s="41"/>
      <c r="IMN643" s="41"/>
      <c r="IMO643" s="41"/>
      <c r="IMP643" s="41"/>
      <c r="IMQ643" s="41"/>
      <c r="IMR643" s="41"/>
      <c r="IMS643" s="41"/>
      <c r="IMT643" s="41"/>
      <c r="IMU643" s="41"/>
      <c r="IMV643" s="41"/>
      <c r="IMW643" s="41"/>
      <c r="IMX643" s="41"/>
      <c r="IMY643" s="41"/>
      <c r="IMZ643" s="41"/>
      <c r="INA643" s="41"/>
      <c r="INB643" s="41"/>
      <c r="INC643" s="41"/>
      <c r="IND643" s="41"/>
      <c r="INE643" s="41"/>
      <c r="INF643" s="41"/>
      <c r="ING643" s="41"/>
      <c r="INH643" s="41"/>
      <c r="INI643" s="41"/>
      <c r="INJ643" s="41"/>
      <c r="INK643" s="41"/>
      <c r="INL643" s="41"/>
      <c r="INM643" s="41"/>
      <c r="INN643" s="41"/>
      <c r="INO643" s="41"/>
      <c r="INP643" s="41"/>
      <c r="INQ643" s="41"/>
      <c r="INR643" s="41"/>
      <c r="INS643" s="41"/>
      <c r="INT643" s="41"/>
      <c r="INU643" s="41"/>
      <c r="INV643" s="41"/>
      <c r="INW643" s="41"/>
      <c r="INX643" s="41"/>
      <c r="INY643" s="41"/>
      <c r="INZ643" s="41"/>
      <c r="IOA643" s="41"/>
      <c r="IOB643" s="41"/>
      <c r="IOC643" s="41"/>
      <c r="IOD643" s="41"/>
      <c r="IOE643" s="41"/>
      <c r="IOF643" s="41"/>
      <c r="IOG643" s="41"/>
      <c r="IOH643" s="41"/>
      <c r="IOI643" s="41"/>
      <c r="IOJ643" s="41"/>
      <c r="IOK643" s="41"/>
      <c r="IOL643" s="41"/>
      <c r="IOM643" s="41"/>
      <c r="ION643" s="41"/>
      <c r="IOO643" s="41"/>
      <c r="IOP643" s="41"/>
      <c r="IOQ643" s="41"/>
      <c r="IOR643" s="41"/>
      <c r="IOS643" s="41"/>
      <c r="IOT643" s="41"/>
      <c r="IOU643" s="41"/>
      <c r="IOV643" s="41"/>
      <c r="IOW643" s="41"/>
      <c r="IOX643" s="41"/>
      <c r="IOY643" s="41"/>
      <c r="IOZ643" s="41"/>
      <c r="IPA643" s="41"/>
      <c r="IPB643" s="41"/>
      <c r="IPC643" s="41"/>
      <c r="IPD643" s="41"/>
      <c r="IPE643" s="41"/>
      <c r="IPF643" s="41"/>
      <c r="IPG643" s="41"/>
      <c r="IPH643" s="41"/>
      <c r="IPI643" s="41"/>
      <c r="IPJ643" s="41"/>
      <c r="IPK643" s="41"/>
      <c r="IPL643" s="41"/>
      <c r="IPM643" s="41"/>
      <c r="IPN643" s="41"/>
      <c r="IPO643" s="41"/>
      <c r="IPP643" s="41"/>
      <c r="IPQ643" s="41"/>
      <c r="IPR643" s="41"/>
      <c r="IPS643" s="41"/>
      <c r="IPT643" s="41"/>
      <c r="IPU643" s="41"/>
      <c r="IPV643" s="41"/>
      <c r="IPW643" s="41"/>
      <c r="IPX643" s="41"/>
      <c r="IPY643" s="41"/>
      <c r="IPZ643" s="41"/>
      <c r="IQA643" s="41"/>
      <c r="IQB643" s="41"/>
      <c r="IQC643" s="41"/>
      <c r="IQD643" s="41"/>
      <c r="IQE643" s="41"/>
      <c r="IQF643" s="41"/>
      <c r="IQG643" s="41"/>
      <c r="IQH643" s="41"/>
      <c r="IQI643" s="41"/>
      <c r="IQJ643" s="41"/>
      <c r="IQK643" s="41"/>
      <c r="IQL643" s="41"/>
      <c r="IQM643" s="41"/>
      <c r="IQN643" s="41"/>
      <c r="IQO643" s="41"/>
      <c r="IQP643" s="41"/>
      <c r="IQQ643" s="41"/>
      <c r="IQR643" s="41"/>
      <c r="IQS643" s="41"/>
      <c r="IQT643" s="41"/>
      <c r="IQU643" s="41"/>
      <c r="IQV643" s="41"/>
      <c r="IQW643" s="41"/>
      <c r="IQX643" s="41"/>
      <c r="IQY643" s="41"/>
      <c r="IQZ643" s="41"/>
      <c r="IRA643" s="41"/>
      <c r="IRB643" s="41"/>
      <c r="IRC643" s="41"/>
      <c r="IRD643" s="41"/>
      <c r="IRE643" s="41"/>
      <c r="IRF643" s="41"/>
      <c r="IRG643" s="41"/>
      <c r="IRH643" s="41"/>
      <c r="IRI643" s="41"/>
      <c r="IRJ643" s="41"/>
      <c r="IRK643" s="41"/>
      <c r="IRL643" s="41"/>
      <c r="IRM643" s="41"/>
      <c r="IRN643" s="41"/>
      <c r="IRO643" s="41"/>
      <c r="IRP643" s="41"/>
      <c r="IRQ643" s="41"/>
      <c r="IRR643" s="41"/>
      <c r="IRS643" s="41"/>
      <c r="IRT643" s="41"/>
      <c r="IRU643" s="41"/>
      <c r="IRV643" s="41"/>
      <c r="IRW643" s="41"/>
      <c r="IRX643" s="41"/>
      <c r="IRY643" s="41"/>
      <c r="IRZ643" s="41"/>
      <c r="ISA643" s="41"/>
      <c r="ISB643" s="41"/>
      <c r="ISC643" s="41"/>
      <c r="ISD643" s="41"/>
      <c r="ISE643" s="41"/>
      <c r="ISF643" s="41"/>
      <c r="ISG643" s="41"/>
      <c r="ISH643" s="41"/>
      <c r="ISI643" s="41"/>
      <c r="ISJ643" s="41"/>
      <c r="ISK643" s="41"/>
      <c r="ISL643" s="41"/>
      <c r="ISM643" s="41"/>
      <c r="ISN643" s="41"/>
      <c r="ISO643" s="41"/>
      <c r="ISP643" s="41"/>
      <c r="ISQ643" s="41"/>
      <c r="ISR643" s="41"/>
      <c r="ISS643" s="41"/>
      <c r="IST643" s="41"/>
      <c r="ISU643" s="41"/>
      <c r="ISV643" s="41"/>
      <c r="ISW643" s="41"/>
      <c r="ISX643" s="41"/>
      <c r="ISY643" s="41"/>
      <c r="ISZ643" s="41"/>
      <c r="ITA643" s="41"/>
      <c r="ITB643" s="41"/>
      <c r="ITC643" s="41"/>
      <c r="ITD643" s="41"/>
      <c r="ITE643" s="41"/>
      <c r="ITF643" s="41"/>
      <c r="ITG643" s="41"/>
      <c r="ITH643" s="41"/>
      <c r="ITI643" s="41"/>
      <c r="ITJ643" s="41"/>
      <c r="ITK643" s="41"/>
      <c r="ITL643" s="41"/>
      <c r="ITM643" s="41"/>
      <c r="ITN643" s="41"/>
      <c r="ITO643" s="41"/>
      <c r="ITP643" s="41"/>
      <c r="ITQ643" s="41"/>
      <c r="ITR643" s="41"/>
      <c r="ITS643" s="41"/>
      <c r="ITT643" s="41"/>
      <c r="ITU643" s="41"/>
      <c r="ITV643" s="41"/>
      <c r="ITW643" s="41"/>
      <c r="ITX643" s="41"/>
      <c r="ITY643" s="41"/>
      <c r="ITZ643" s="41"/>
      <c r="IUA643" s="41"/>
      <c r="IUB643" s="41"/>
      <c r="IUC643" s="41"/>
      <c r="IUD643" s="41"/>
      <c r="IUE643" s="41"/>
      <c r="IUF643" s="41"/>
      <c r="IUG643" s="41"/>
      <c r="IUH643" s="41"/>
      <c r="IUI643" s="41"/>
      <c r="IUJ643" s="41"/>
      <c r="IUK643" s="41"/>
      <c r="IUL643" s="41"/>
      <c r="IUM643" s="41"/>
      <c r="IUN643" s="41"/>
      <c r="IUO643" s="41"/>
      <c r="IUP643" s="41"/>
      <c r="IUQ643" s="41"/>
      <c r="IUR643" s="41"/>
      <c r="IUS643" s="41"/>
      <c r="IUT643" s="41"/>
      <c r="IUU643" s="41"/>
      <c r="IUV643" s="41"/>
      <c r="IUW643" s="41"/>
      <c r="IUX643" s="41"/>
      <c r="IUY643" s="41"/>
      <c r="IUZ643" s="41"/>
      <c r="IVA643" s="41"/>
      <c r="IVB643" s="41"/>
      <c r="IVC643" s="41"/>
      <c r="IVD643" s="41"/>
      <c r="IVE643" s="41"/>
      <c r="IVF643" s="41"/>
      <c r="IVG643" s="41"/>
      <c r="IVH643" s="41"/>
      <c r="IVI643" s="41"/>
      <c r="IVJ643" s="41"/>
      <c r="IVK643" s="41"/>
      <c r="IVL643" s="41"/>
      <c r="IVM643" s="41"/>
      <c r="IVN643" s="41"/>
      <c r="IVO643" s="41"/>
      <c r="IVP643" s="41"/>
      <c r="IVQ643" s="41"/>
      <c r="IVR643" s="41"/>
      <c r="IVS643" s="41"/>
      <c r="IVT643" s="41"/>
      <c r="IVU643" s="41"/>
      <c r="IVV643" s="41"/>
      <c r="IVW643" s="41"/>
      <c r="IVX643" s="41"/>
      <c r="IVY643" s="41"/>
      <c r="IVZ643" s="41"/>
      <c r="IWA643" s="41"/>
      <c r="IWB643" s="41"/>
      <c r="IWC643" s="41"/>
      <c r="IWD643" s="41"/>
      <c r="IWE643" s="41"/>
      <c r="IWF643" s="41"/>
      <c r="IWG643" s="41"/>
      <c r="IWH643" s="41"/>
      <c r="IWI643" s="41"/>
      <c r="IWJ643" s="41"/>
      <c r="IWK643" s="41"/>
      <c r="IWL643" s="41"/>
      <c r="IWM643" s="41"/>
      <c r="IWN643" s="41"/>
      <c r="IWO643" s="41"/>
      <c r="IWP643" s="41"/>
      <c r="IWQ643" s="41"/>
      <c r="IWR643" s="41"/>
      <c r="IWS643" s="41"/>
      <c r="IWT643" s="41"/>
      <c r="IWU643" s="41"/>
      <c r="IWV643" s="41"/>
      <c r="IWW643" s="41"/>
      <c r="IWX643" s="41"/>
      <c r="IWY643" s="41"/>
      <c r="IWZ643" s="41"/>
      <c r="IXA643" s="41"/>
      <c r="IXB643" s="41"/>
      <c r="IXC643" s="41"/>
      <c r="IXD643" s="41"/>
      <c r="IXE643" s="41"/>
      <c r="IXF643" s="41"/>
      <c r="IXG643" s="41"/>
      <c r="IXH643" s="41"/>
      <c r="IXI643" s="41"/>
      <c r="IXJ643" s="41"/>
      <c r="IXK643" s="41"/>
      <c r="IXL643" s="41"/>
      <c r="IXM643" s="41"/>
      <c r="IXN643" s="41"/>
      <c r="IXO643" s="41"/>
      <c r="IXP643" s="41"/>
      <c r="IXQ643" s="41"/>
      <c r="IXR643" s="41"/>
      <c r="IXS643" s="41"/>
      <c r="IXT643" s="41"/>
      <c r="IXU643" s="41"/>
      <c r="IXV643" s="41"/>
      <c r="IXW643" s="41"/>
      <c r="IXX643" s="41"/>
      <c r="IXY643" s="41"/>
      <c r="IXZ643" s="41"/>
      <c r="IYA643" s="41"/>
      <c r="IYB643" s="41"/>
      <c r="IYC643" s="41"/>
      <c r="IYD643" s="41"/>
      <c r="IYE643" s="41"/>
      <c r="IYF643" s="41"/>
      <c r="IYG643" s="41"/>
      <c r="IYH643" s="41"/>
      <c r="IYI643" s="41"/>
      <c r="IYJ643" s="41"/>
      <c r="IYK643" s="41"/>
      <c r="IYL643" s="41"/>
      <c r="IYM643" s="41"/>
      <c r="IYN643" s="41"/>
      <c r="IYO643" s="41"/>
      <c r="IYP643" s="41"/>
      <c r="IYQ643" s="41"/>
      <c r="IYR643" s="41"/>
      <c r="IYS643" s="41"/>
      <c r="IYT643" s="41"/>
      <c r="IYU643" s="41"/>
      <c r="IYV643" s="41"/>
      <c r="IYW643" s="41"/>
      <c r="IYX643" s="41"/>
      <c r="IYY643" s="41"/>
      <c r="IYZ643" s="41"/>
      <c r="IZA643" s="41"/>
      <c r="IZB643" s="41"/>
      <c r="IZC643" s="41"/>
      <c r="IZD643" s="41"/>
      <c r="IZE643" s="41"/>
      <c r="IZF643" s="41"/>
      <c r="IZG643" s="41"/>
      <c r="IZH643" s="41"/>
      <c r="IZI643" s="41"/>
      <c r="IZJ643" s="41"/>
      <c r="IZK643" s="41"/>
      <c r="IZL643" s="41"/>
      <c r="IZM643" s="41"/>
      <c r="IZN643" s="41"/>
      <c r="IZO643" s="41"/>
      <c r="IZP643" s="41"/>
      <c r="IZQ643" s="41"/>
      <c r="IZR643" s="41"/>
      <c r="IZS643" s="41"/>
      <c r="IZT643" s="41"/>
      <c r="IZU643" s="41"/>
      <c r="IZV643" s="41"/>
      <c r="IZW643" s="41"/>
      <c r="IZX643" s="41"/>
      <c r="IZY643" s="41"/>
      <c r="IZZ643" s="41"/>
      <c r="JAA643" s="41"/>
      <c r="JAB643" s="41"/>
      <c r="JAC643" s="41"/>
      <c r="JAD643" s="41"/>
      <c r="JAE643" s="41"/>
      <c r="JAF643" s="41"/>
      <c r="JAG643" s="41"/>
      <c r="JAH643" s="41"/>
      <c r="JAI643" s="41"/>
      <c r="JAJ643" s="41"/>
      <c r="JAK643" s="41"/>
      <c r="JAL643" s="41"/>
      <c r="JAM643" s="41"/>
      <c r="JAN643" s="41"/>
      <c r="JAO643" s="41"/>
      <c r="JAP643" s="41"/>
      <c r="JAQ643" s="41"/>
      <c r="JAR643" s="41"/>
      <c r="JAS643" s="41"/>
      <c r="JAT643" s="41"/>
      <c r="JAU643" s="41"/>
      <c r="JAV643" s="41"/>
      <c r="JAW643" s="41"/>
      <c r="JAX643" s="41"/>
      <c r="JAY643" s="41"/>
      <c r="JAZ643" s="41"/>
      <c r="JBA643" s="41"/>
      <c r="JBB643" s="41"/>
      <c r="JBC643" s="41"/>
      <c r="JBD643" s="41"/>
      <c r="JBE643" s="41"/>
      <c r="JBF643" s="41"/>
      <c r="JBG643" s="41"/>
      <c r="JBH643" s="41"/>
      <c r="JBI643" s="41"/>
      <c r="JBJ643" s="41"/>
      <c r="JBK643" s="41"/>
      <c r="JBL643" s="41"/>
      <c r="JBM643" s="41"/>
      <c r="JBN643" s="41"/>
      <c r="JBO643" s="41"/>
      <c r="JBP643" s="41"/>
      <c r="JBQ643" s="41"/>
      <c r="JBR643" s="41"/>
      <c r="JBS643" s="41"/>
      <c r="JBT643" s="41"/>
      <c r="JBU643" s="41"/>
      <c r="JBV643" s="41"/>
      <c r="JBW643" s="41"/>
      <c r="JBX643" s="41"/>
      <c r="JBY643" s="41"/>
      <c r="JBZ643" s="41"/>
      <c r="JCA643" s="41"/>
      <c r="JCB643" s="41"/>
      <c r="JCC643" s="41"/>
      <c r="JCD643" s="41"/>
      <c r="JCE643" s="41"/>
      <c r="JCF643" s="41"/>
      <c r="JCG643" s="41"/>
      <c r="JCH643" s="41"/>
      <c r="JCI643" s="41"/>
      <c r="JCJ643" s="41"/>
      <c r="JCK643" s="41"/>
      <c r="JCL643" s="41"/>
      <c r="JCM643" s="41"/>
      <c r="JCN643" s="41"/>
      <c r="JCO643" s="41"/>
      <c r="JCP643" s="41"/>
      <c r="JCQ643" s="41"/>
      <c r="JCR643" s="41"/>
      <c r="JCS643" s="41"/>
      <c r="JCT643" s="41"/>
      <c r="JCU643" s="41"/>
      <c r="JCV643" s="41"/>
      <c r="JCW643" s="41"/>
      <c r="JCX643" s="41"/>
      <c r="JCY643" s="41"/>
      <c r="JCZ643" s="41"/>
      <c r="JDA643" s="41"/>
      <c r="JDB643" s="41"/>
      <c r="JDC643" s="41"/>
      <c r="JDD643" s="41"/>
      <c r="JDE643" s="41"/>
      <c r="JDF643" s="41"/>
      <c r="JDG643" s="41"/>
      <c r="JDH643" s="41"/>
      <c r="JDI643" s="41"/>
      <c r="JDJ643" s="41"/>
      <c r="JDK643" s="41"/>
      <c r="JDL643" s="41"/>
      <c r="JDM643" s="41"/>
      <c r="JDN643" s="41"/>
      <c r="JDO643" s="41"/>
      <c r="JDP643" s="41"/>
      <c r="JDQ643" s="41"/>
      <c r="JDR643" s="41"/>
      <c r="JDS643" s="41"/>
      <c r="JDT643" s="41"/>
      <c r="JDU643" s="41"/>
      <c r="JDV643" s="41"/>
      <c r="JDW643" s="41"/>
      <c r="JDX643" s="41"/>
      <c r="JDY643" s="41"/>
      <c r="JDZ643" s="41"/>
      <c r="JEA643" s="41"/>
      <c r="JEB643" s="41"/>
      <c r="JEC643" s="41"/>
      <c r="JED643" s="41"/>
      <c r="JEE643" s="41"/>
      <c r="JEF643" s="41"/>
      <c r="JEG643" s="41"/>
      <c r="JEH643" s="41"/>
      <c r="JEI643" s="41"/>
      <c r="JEJ643" s="41"/>
      <c r="JEK643" s="41"/>
      <c r="JEL643" s="41"/>
      <c r="JEM643" s="41"/>
      <c r="JEN643" s="41"/>
      <c r="JEO643" s="41"/>
      <c r="JEP643" s="41"/>
      <c r="JEQ643" s="41"/>
      <c r="JER643" s="41"/>
      <c r="JES643" s="41"/>
      <c r="JET643" s="41"/>
      <c r="JEU643" s="41"/>
      <c r="JEV643" s="41"/>
      <c r="JEW643" s="41"/>
      <c r="JEX643" s="41"/>
      <c r="JEY643" s="41"/>
      <c r="JEZ643" s="41"/>
      <c r="JFA643" s="41"/>
      <c r="JFB643" s="41"/>
      <c r="JFC643" s="41"/>
      <c r="JFD643" s="41"/>
      <c r="JFE643" s="41"/>
      <c r="JFF643" s="41"/>
      <c r="JFG643" s="41"/>
      <c r="JFH643" s="41"/>
      <c r="JFI643" s="41"/>
      <c r="JFJ643" s="41"/>
      <c r="JFK643" s="41"/>
      <c r="JFL643" s="41"/>
      <c r="JFM643" s="41"/>
      <c r="JFN643" s="41"/>
      <c r="JFO643" s="41"/>
      <c r="JFP643" s="41"/>
      <c r="JFQ643" s="41"/>
      <c r="JFR643" s="41"/>
      <c r="JFS643" s="41"/>
      <c r="JFT643" s="41"/>
      <c r="JFU643" s="41"/>
      <c r="JFV643" s="41"/>
      <c r="JFW643" s="41"/>
      <c r="JFX643" s="41"/>
      <c r="JFY643" s="41"/>
      <c r="JFZ643" s="41"/>
      <c r="JGA643" s="41"/>
      <c r="JGB643" s="41"/>
      <c r="JGC643" s="41"/>
      <c r="JGD643" s="41"/>
      <c r="JGE643" s="41"/>
      <c r="JGF643" s="41"/>
      <c r="JGG643" s="41"/>
      <c r="JGH643" s="41"/>
      <c r="JGI643" s="41"/>
      <c r="JGJ643" s="41"/>
      <c r="JGK643" s="41"/>
      <c r="JGL643" s="41"/>
      <c r="JGM643" s="41"/>
      <c r="JGN643" s="41"/>
      <c r="JGO643" s="41"/>
      <c r="JGP643" s="41"/>
      <c r="JGQ643" s="41"/>
      <c r="JGR643" s="41"/>
      <c r="JGS643" s="41"/>
      <c r="JGT643" s="41"/>
      <c r="JGU643" s="41"/>
      <c r="JGV643" s="41"/>
      <c r="JGW643" s="41"/>
      <c r="JGX643" s="41"/>
      <c r="JGY643" s="41"/>
      <c r="JGZ643" s="41"/>
      <c r="JHA643" s="41"/>
      <c r="JHB643" s="41"/>
      <c r="JHC643" s="41"/>
      <c r="JHD643" s="41"/>
      <c r="JHE643" s="41"/>
      <c r="JHF643" s="41"/>
      <c r="JHG643" s="41"/>
      <c r="JHH643" s="41"/>
      <c r="JHI643" s="41"/>
      <c r="JHJ643" s="41"/>
      <c r="JHK643" s="41"/>
      <c r="JHL643" s="41"/>
      <c r="JHM643" s="41"/>
      <c r="JHN643" s="41"/>
      <c r="JHO643" s="41"/>
      <c r="JHP643" s="41"/>
      <c r="JHQ643" s="41"/>
      <c r="JHR643" s="41"/>
      <c r="JHS643" s="41"/>
      <c r="JHT643" s="41"/>
      <c r="JHU643" s="41"/>
      <c r="JHV643" s="41"/>
      <c r="JHW643" s="41"/>
      <c r="JHX643" s="41"/>
      <c r="JHY643" s="41"/>
      <c r="JHZ643" s="41"/>
      <c r="JIA643" s="41"/>
      <c r="JIB643" s="41"/>
      <c r="JIC643" s="41"/>
      <c r="JID643" s="41"/>
      <c r="JIE643" s="41"/>
      <c r="JIF643" s="41"/>
      <c r="JIG643" s="41"/>
      <c r="JIH643" s="41"/>
      <c r="JII643" s="41"/>
      <c r="JIJ643" s="41"/>
      <c r="JIK643" s="41"/>
      <c r="JIL643" s="41"/>
      <c r="JIM643" s="41"/>
      <c r="JIN643" s="41"/>
      <c r="JIO643" s="41"/>
      <c r="JIP643" s="41"/>
      <c r="JIQ643" s="41"/>
      <c r="JIR643" s="41"/>
      <c r="JIS643" s="41"/>
      <c r="JIT643" s="41"/>
      <c r="JIU643" s="41"/>
      <c r="JIV643" s="41"/>
      <c r="JIW643" s="41"/>
      <c r="JIX643" s="41"/>
      <c r="JIY643" s="41"/>
      <c r="JIZ643" s="41"/>
      <c r="JJA643" s="41"/>
      <c r="JJB643" s="41"/>
      <c r="JJC643" s="41"/>
      <c r="JJD643" s="41"/>
      <c r="JJE643" s="41"/>
      <c r="JJF643" s="41"/>
      <c r="JJG643" s="41"/>
      <c r="JJH643" s="41"/>
      <c r="JJI643" s="41"/>
      <c r="JJJ643" s="41"/>
      <c r="JJK643" s="41"/>
      <c r="JJL643" s="41"/>
      <c r="JJM643" s="41"/>
      <c r="JJN643" s="41"/>
      <c r="JJO643" s="41"/>
      <c r="JJP643" s="41"/>
      <c r="JJQ643" s="41"/>
      <c r="JJR643" s="41"/>
      <c r="JJS643" s="41"/>
      <c r="JJT643" s="41"/>
      <c r="JJU643" s="41"/>
      <c r="JJV643" s="41"/>
      <c r="JJW643" s="41"/>
      <c r="JJX643" s="41"/>
      <c r="JJY643" s="41"/>
      <c r="JJZ643" s="41"/>
      <c r="JKA643" s="41"/>
      <c r="JKB643" s="41"/>
      <c r="JKC643" s="41"/>
      <c r="JKD643" s="41"/>
      <c r="JKE643" s="41"/>
      <c r="JKF643" s="41"/>
      <c r="JKG643" s="41"/>
      <c r="JKH643" s="41"/>
      <c r="JKI643" s="41"/>
      <c r="JKJ643" s="41"/>
      <c r="JKK643" s="41"/>
      <c r="JKL643" s="41"/>
      <c r="JKM643" s="41"/>
      <c r="JKN643" s="41"/>
      <c r="JKO643" s="41"/>
      <c r="JKP643" s="41"/>
      <c r="JKQ643" s="41"/>
      <c r="JKR643" s="41"/>
      <c r="JKS643" s="41"/>
      <c r="JKT643" s="41"/>
      <c r="JKU643" s="41"/>
      <c r="JKV643" s="41"/>
      <c r="JKW643" s="41"/>
      <c r="JKX643" s="41"/>
      <c r="JKY643" s="41"/>
      <c r="JKZ643" s="41"/>
      <c r="JLA643" s="41"/>
      <c r="JLB643" s="41"/>
      <c r="JLC643" s="41"/>
      <c r="JLD643" s="41"/>
      <c r="JLE643" s="41"/>
      <c r="JLF643" s="41"/>
      <c r="JLG643" s="41"/>
      <c r="JLH643" s="41"/>
      <c r="JLI643" s="41"/>
      <c r="JLJ643" s="41"/>
      <c r="JLK643" s="41"/>
      <c r="JLL643" s="41"/>
      <c r="JLM643" s="41"/>
      <c r="JLN643" s="41"/>
      <c r="JLO643" s="41"/>
      <c r="JLP643" s="41"/>
      <c r="JLQ643" s="41"/>
      <c r="JLR643" s="41"/>
      <c r="JLS643" s="41"/>
      <c r="JLT643" s="41"/>
      <c r="JLU643" s="41"/>
      <c r="JLV643" s="41"/>
      <c r="JLW643" s="41"/>
      <c r="JLX643" s="41"/>
      <c r="JLY643" s="41"/>
      <c r="JLZ643" s="41"/>
      <c r="JMA643" s="41"/>
      <c r="JMB643" s="41"/>
      <c r="JMC643" s="41"/>
      <c r="JMD643" s="41"/>
      <c r="JME643" s="41"/>
      <c r="JMF643" s="41"/>
      <c r="JMG643" s="41"/>
      <c r="JMH643" s="41"/>
      <c r="JMI643" s="41"/>
      <c r="JMJ643" s="41"/>
      <c r="JMK643" s="41"/>
      <c r="JML643" s="41"/>
      <c r="JMM643" s="41"/>
      <c r="JMN643" s="41"/>
      <c r="JMO643" s="41"/>
      <c r="JMP643" s="41"/>
      <c r="JMQ643" s="41"/>
      <c r="JMR643" s="41"/>
      <c r="JMS643" s="41"/>
      <c r="JMT643" s="41"/>
      <c r="JMU643" s="41"/>
      <c r="JMV643" s="41"/>
      <c r="JMW643" s="41"/>
      <c r="JMX643" s="41"/>
      <c r="JMY643" s="41"/>
      <c r="JMZ643" s="41"/>
      <c r="JNA643" s="41"/>
      <c r="JNB643" s="41"/>
      <c r="JNC643" s="41"/>
      <c r="JND643" s="41"/>
      <c r="JNE643" s="41"/>
      <c r="JNF643" s="41"/>
      <c r="JNG643" s="41"/>
      <c r="JNH643" s="41"/>
      <c r="JNI643" s="41"/>
      <c r="JNJ643" s="41"/>
      <c r="JNK643" s="41"/>
      <c r="JNL643" s="41"/>
      <c r="JNM643" s="41"/>
      <c r="JNN643" s="41"/>
      <c r="JNO643" s="41"/>
      <c r="JNP643" s="41"/>
      <c r="JNQ643" s="41"/>
      <c r="JNR643" s="41"/>
      <c r="JNS643" s="41"/>
      <c r="JNT643" s="41"/>
      <c r="JNU643" s="41"/>
      <c r="JNV643" s="41"/>
      <c r="JNW643" s="41"/>
      <c r="JNX643" s="41"/>
      <c r="JNY643" s="41"/>
      <c r="JNZ643" s="41"/>
      <c r="JOA643" s="41"/>
      <c r="JOB643" s="41"/>
      <c r="JOC643" s="41"/>
      <c r="JOD643" s="41"/>
      <c r="JOE643" s="41"/>
      <c r="JOF643" s="41"/>
      <c r="JOG643" s="41"/>
      <c r="JOH643" s="41"/>
      <c r="JOI643" s="41"/>
      <c r="JOJ643" s="41"/>
      <c r="JOK643" s="41"/>
      <c r="JOL643" s="41"/>
      <c r="JOM643" s="41"/>
      <c r="JON643" s="41"/>
      <c r="JOO643" s="41"/>
      <c r="JOP643" s="41"/>
      <c r="JOQ643" s="41"/>
      <c r="JOR643" s="41"/>
      <c r="JOS643" s="41"/>
      <c r="JOT643" s="41"/>
      <c r="JOU643" s="41"/>
      <c r="JOV643" s="41"/>
      <c r="JOW643" s="41"/>
      <c r="JOX643" s="41"/>
      <c r="JOY643" s="41"/>
      <c r="JOZ643" s="41"/>
      <c r="JPA643" s="41"/>
      <c r="JPB643" s="41"/>
      <c r="JPC643" s="41"/>
      <c r="JPD643" s="41"/>
      <c r="JPE643" s="41"/>
      <c r="JPF643" s="41"/>
      <c r="JPG643" s="41"/>
      <c r="JPH643" s="41"/>
      <c r="JPI643" s="41"/>
      <c r="JPJ643" s="41"/>
      <c r="JPK643" s="41"/>
      <c r="JPL643" s="41"/>
      <c r="JPM643" s="41"/>
      <c r="JPN643" s="41"/>
      <c r="JPO643" s="41"/>
      <c r="JPP643" s="41"/>
      <c r="JPQ643" s="41"/>
      <c r="JPR643" s="41"/>
      <c r="JPS643" s="41"/>
      <c r="JPT643" s="41"/>
      <c r="JPU643" s="41"/>
      <c r="JPV643" s="41"/>
      <c r="JPW643" s="41"/>
      <c r="JPX643" s="41"/>
      <c r="JPY643" s="41"/>
      <c r="JPZ643" s="41"/>
      <c r="JQA643" s="41"/>
      <c r="JQB643" s="41"/>
      <c r="JQC643" s="41"/>
      <c r="JQD643" s="41"/>
      <c r="JQE643" s="41"/>
      <c r="JQF643" s="41"/>
      <c r="JQG643" s="41"/>
      <c r="JQH643" s="41"/>
      <c r="JQI643" s="41"/>
      <c r="JQJ643" s="41"/>
      <c r="JQK643" s="41"/>
      <c r="JQL643" s="41"/>
      <c r="JQM643" s="41"/>
      <c r="JQN643" s="41"/>
      <c r="JQO643" s="41"/>
      <c r="JQP643" s="41"/>
      <c r="JQQ643" s="41"/>
      <c r="JQR643" s="41"/>
      <c r="JQS643" s="41"/>
      <c r="JQT643" s="41"/>
      <c r="JQU643" s="41"/>
      <c r="JQV643" s="41"/>
      <c r="JQW643" s="41"/>
      <c r="JQX643" s="41"/>
      <c r="JQY643" s="41"/>
      <c r="JQZ643" s="41"/>
      <c r="JRA643" s="41"/>
      <c r="JRB643" s="41"/>
      <c r="JRC643" s="41"/>
      <c r="JRD643" s="41"/>
      <c r="JRE643" s="41"/>
      <c r="JRF643" s="41"/>
      <c r="JRG643" s="41"/>
      <c r="JRH643" s="41"/>
      <c r="JRI643" s="41"/>
      <c r="JRJ643" s="41"/>
      <c r="JRK643" s="41"/>
      <c r="JRL643" s="41"/>
      <c r="JRM643" s="41"/>
      <c r="JRN643" s="41"/>
      <c r="JRO643" s="41"/>
      <c r="JRP643" s="41"/>
      <c r="JRQ643" s="41"/>
      <c r="JRR643" s="41"/>
      <c r="JRS643" s="41"/>
      <c r="JRT643" s="41"/>
      <c r="JRU643" s="41"/>
      <c r="JRV643" s="41"/>
      <c r="JRW643" s="41"/>
      <c r="JRX643" s="41"/>
      <c r="JRY643" s="41"/>
      <c r="JRZ643" s="41"/>
      <c r="JSA643" s="41"/>
      <c r="JSB643" s="41"/>
      <c r="JSC643" s="41"/>
      <c r="JSD643" s="41"/>
      <c r="JSE643" s="41"/>
      <c r="JSF643" s="41"/>
      <c r="JSG643" s="41"/>
      <c r="JSH643" s="41"/>
      <c r="JSI643" s="41"/>
      <c r="JSJ643" s="41"/>
      <c r="JSK643" s="41"/>
      <c r="JSL643" s="41"/>
      <c r="JSM643" s="41"/>
      <c r="JSN643" s="41"/>
      <c r="JSO643" s="41"/>
      <c r="JSP643" s="41"/>
      <c r="JSQ643" s="41"/>
      <c r="JSR643" s="41"/>
      <c r="JSS643" s="41"/>
      <c r="JST643" s="41"/>
      <c r="JSU643" s="41"/>
      <c r="JSV643" s="41"/>
      <c r="JSW643" s="41"/>
      <c r="JSX643" s="41"/>
      <c r="JSY643" s="41"/>
      <c r="JSZ643" s="41"/>
      <c r="JTA643" s="41"/>
      <c r="JTB643" s="41"/>
      <c r="JTC643" s="41"/>
      <c r="JTD643" s="41"/>
      <c r="JTE643" s="41"/>
      <c r="JTF643" s="41"/>
      <c r="JTG643" s="41"/>
      <c r="JTH643" s="41"/>
      <c r="JTI643" s="41"/>
      <c r="JTJ643" s="41"/>
      <c r="JTK643" s="41"/>
      <c r="JTL643" s="41"/>
      <c r="JTM643" s="41"/>
      <c r="JTN643" s="41"/>
      <c r="JTO643" s="41"/>
      <c r="JTP643" s="41"/>
      <c r="JTQ643" s="41"/>
      <c r="JTR643" s="41"/>
      <c r="JTS643" s="41"/>
      <c r="JTT643" s="41"/>
      <c r="JTU643" s="41"/>
      <c r="JTV643" s="41"/>
      <c r="JTW643" s="41"/>
      <c r="JTX643" s="41"/>
      <c r="JTY643" s="41"/>
      <c r="JTZ643" s="41"/>
      <c r="JUA643" s="41"/>
      <c r="JUB643" s="41"/>
      <c r="JUC643" s="41"/>
      <c r="JUD643" s="41"/>
      <c r="JUE643" s="41"/>
      <c r="JUF643" s="41"/>
      <c r="JUG643" s="41"/>
      <c r="JUH643" s="41"/>
      <c r="JUI643" s="41"/>
      <c r="JUJ643" s="41"/>
      <c r="JUK643" s="41"/>
      <c r="JUL643" s="41"/>
      <c r="JUM643" s="41"/>
      <c r="JUN643" s="41"/>
      <c r="JUO643" s="41"/>
      <c r="JUP643" s="41"/>
      <c r="JUQ643" s="41"/>
      <c r="JUR643" s="41"/>
      <c r="JUS643" s="41"/>
      <c r="JUT643" s="41"/>
      <c r="JUU643" s="41"/>
      <c r="JUV643" s="41"/>
      <c r="JUW643" s="41"/>
      <c r="JUX643" s="41"/>
      <c r="JUY643" s="41"/>
      <c r="JUZ643" s="41"/>
      <c r="JVA643" s="41"/>
      <c r="JVB643" s="41"/>
      <c r="JVC643" s="41"/>
      <c r="JVD643" s="41"/>
      <c r="JVE643" s="41"/>
      <c r="JVF643" s="41"/>
      <c r="JVG643" s="41"/>
      <c r="JVH643" s="41"/>
      <c r="JVI643" s="41"/>
      <c r="JVJ643" s="41"/>
      <c r="JVK643" s="41"/>
      <c r="JVL643" s="41"/>
      <c r="JVM643" s="41"/>
      <c r="JVN643" s="41"/>
      <c r="JVO643" s="41"/>
      <c r="JVP643" s="41"/>
      <c r="JVQ643" s="41"/>
      <c r="JVR643" s="41"/>
      <c r="JVS643" s="41"/>
      <c r="JVT643" s="41"/>
      <c r="JVU643" s="41"/>
      <c r="JVV643" s="41"/>
      <c r="JVW643" s="41"/>
      <c r="JVX643" s="41"/>
      <c r="JVY643" s="41"/>
      <c r="JVZ643" s="41"/>
      <c r="JWA643" s="41"/>
      <c r="JWB643" s="41"/>
      <c r="JWC643" s="41"/>
      <c r="JWD643" s="41"/>
      <c r="JWE643" s="41"/>
      <c r="JWF643" s="41"/>
      <c r="JWG643" s="41"/>
      <c r="JWH643" s="41"/>
      <c r="JWI643" s="41"/>
      <c r="JWJ643" s="41"/>
      <c r="JWK643" s="41"/>
      <c r="JWL643" s="41"/>
      <c r="JWM643" s="41"/>
      <c r="JWN643" s="41"/>
      <c r="JWO643" s="41"/>
      <c r="JWP643" s="41"/>
      <c r="JWQ643" s="41"/>
      <c r="JWR643" s="41"/>
      <c r="JWS643" s="41"/>
      <c r="JWT643" s="41"/>
      <c r="JWU643" s="41"/>
      <c r="JWV643" s="41"/>
      <c r="JWW643" s="41"/>
      <c r="JWX643" s="41"/>
      <c r="JWY643" s="41"/>
      <c r="JWZ643" s="41"/>
      <c r="JXA643" s="41"/>
      <c r="JXB643" s="41"/>
      <c r="JXC643" s="41"/>
      <c r="JXD643" s="41"/>
      <c r="JXE643" s="41"/>
      <c r="JXF643" s="41"/>
      <c r="JXG643" s="41"/>
      <c r="JXH643" s="41"/>
      <c r="JXI643" s="41"/>
      <c r="JXJ643" s="41"/>
      <c r="JXK643" s="41"/>
      <c r="JXL643" s="41"/>
      <c r="JXM643" s="41"/>
      <c r="JXN643" s="41"/>
      <c r="JXO643" s="41"/>
      <c r="JXP643" s="41"/>
      <c r="JXQ643" s="41"/>
      <c r="JXR643" s="41"/>
      <c r="JXS643" s="41"/>
      <c r="JXT643" s="41"/>
      <c r="JXU643" s="41"/>
      <c r="JXV643" s="41"/>
      <c r="JXW643" s="41"/>
      <c r="JXX643" s="41"/>
      <c r="JXY643" s="41"/>
      <c r="JXZ643" s="41"/>
      <c r="JYA643" s="41"/>
      <c r="JYB643" s="41"/>
      <c r="JYC643" s="41"/>
      <c r="JYD643" s="41"/>
      <c r="JYE643" s="41"/>
      <c r="JYF643" s="41"/>
      <c r="JYG643" s="41"/>
      <c r="JYH643" s="41"/>
      <c r="JYI643" s="41"/>
      <c r="JYJ643" s="41"/>
      <c r="JYK643" s="41"/>
      <c r="JYL643" s="41"/>
      <c r="JYM643" s="41"/>
      <c r="JYN643" s="41"/>
      <c r="JYO643" s="41"/>
      <c r="JYP643" s="41"/>
      <c r="JYQ643" s="41"/>
      <c r="JYR643" s="41"/>
      <c r="JYS643" s="41"/>
      <c r="JYT643" s="41"/>
      <c r="JYU643" s="41"/>
      <c r="JYV643" s="41"/>
      <c r="JYW643" s="41"/>
      <c r="JYX643" s="41"/>
      <c r="JYY643" s="41"/>
      <c r="JYZ643" s="41"/>
      <c r="JZA643" s="41"/>
      <c r="JZB643" s="41"/>
      <c r="JZC643" s="41"/>
      <c r="JZD643" s="41"/>
      <c r="JZE643" s="41"/>
      <c r="JZF643" s="41"/>
      <c r="JZG643" s="41"/>
      <c r="JZH643" s="41"/>
      <c r="JZI643" s="41"/>
      <c r="JZJ643" s="41"/>
      <c r="JZK643" s="41"/>
      <c r="JZL643" s="41"/>
      <c r="JZM643" s="41"/>
      <c r="JZN643" s="41"/>
      <c r="JZO643" s="41"/>
      <c r="JZP643" s="41"/>
      <c r="JZQ643" s="41"/>
      <c r="JZR643" s="41"/>
      <c r="JZS643" s="41"/>
      <c r="JZT643" s="41"/>
      <c r="JZU643" s="41"/>
      <c r="JZV643" s="41"/>
      <c r="JZW643" s="41"/>
      <c r="JZX643" s="41"/>
      <c r="JZY643" s="41"/>
      <c r="JZZ643" s="41"/>
      <c r="KAA643" s="41"/>
      <c r="KAB643" s="41"/>
      <c r="KAC643" s="41"/>
      <c r="KAD643" s="41"/>
      <c r="KAE643" s="41"/>
      <c r="KAF643" s="41"/>
      <c r="KAG643" s="41"/>
      <c r="KAH643" s="41"/>
      <c r="KAI643" s="41"/>
      <c r="KAJ643" s="41"/>
      <c r="KAK643" s="41"/>
      <c r="KAL643" s="41"/>
      <c r="KAM643" s="41"/>
      <c r="KAN643" s="41"/>
      <c r="KAO643" s="41"/>
      <c r="KAP643" s="41"/>
      <c r="KAQ643" s="41"/>
      <c r="KAR643" s="41"/>
      <c r="KAS643" s="41"/>
      <c r="KAT643" s="41"/>
      <c r="KAU643" s="41"/>
      <c r="KAV643" s="41"/>
      <c r="KAW643" s="41"/>
      <c r="KAX643" s="41"/>
      <c r="KAY643" s="41"/>
      <c r="KAZ643" s="41"/>
      <c r="KBA643" s="41"/>
      <c r="KBB643" s="41"/>
      <c r="KBC643" s="41"/>
      <c r="KBD643" s="41"/>
      <c r="KBE643" s="41"/>
      <c r="KBF643" s="41"/>
      <c r="KBG643" s="41"/>
      <c r="KBH643" s="41"/>
      <c r="KBI643" s="41"/>
      <c r="KBJ643" s="41"/>
      <c r="KBK643" s="41"/>
      <c r="KBL643" s="41"/>
      <c r="KBM643" s="41"/>
      <c r="KBN643" s="41"/>
      <c r="KBO643" s="41"/>
      <c r="KBP643" s="41"/>
      <c r="KBQ643" s="41"/>
      <c r="KBR643" s="41"/>
      <c r="KBS643" s="41"/>
      <c r="KBT643" s="41"/>
      <c r="KBU643" s="41"/>
      <c r="KBV643" s="41"/>
      <c r="KBW643" s="41"/>
      <c r="KBX643" s="41"/>
      <c r="KBY643" s="41"/>
      <c r="KBZ643" s="41"/>
      <c r="KCA643" s="41"/>
      <c r="KCB643" s="41"/>
      <c r="KCC643" s="41"/>
      <c r="KCD643" s="41"/>
      <c r="KCE643" s="41"/>
      <c r="KCF643" s="41"/>
      <c r="KCG643" s="41"/>
      <c r="KCH643" s="41"/>
      <c r="KCI643" s="41"/>
      <c r="KCJ643" s="41"/>
      <c r="KCK643" s="41"/>
      <c r="KCL643" s="41"/>
      <c r="KCM643" s="41"/>
      <c r="KCN643" s="41"/>
      <c r="KCO643" s="41"/>
      <c r="KCP643" s="41"/>
      <c r="KCQ643" s="41"/>
      <c r="KCR643" s="41"/>
      <c r="KCS643" s="41"/>
      <c r="KCT643" s="41"/>
      <c r="KCU643" s="41"/>
      <c r="KCV643" s="41"/>
      <c r="KCW643" s="41"/>
      <c r="KCX643" s="41"/>
      <c r="KCY643" s="41"/>
      <c r="KCZ643" s="41"/>
      <c r="KDA643" s="41"/>
      <c r="KDB643" s="41"/>
      <c r="KDC643" s="41"/>
      <c r="KDD643" s="41"/>
      <c r="KDE643" s="41"/>
      <c r="KDF643" s="41"/>
      <c r="KDG643" s="41"/>
      <c r="KDH643" s="41"/>
      <c r="KDI643" s="41"/>
      <c r="KDJ643" s="41"/>
      <c r="KDK643" s="41"/>
      <c r="KDL643" s="41"/>
      <c r="KDM643" s="41"/>
      <c r="KDN643" s="41"/>
      <c r="KDO643" s="41"/>
      <c r="KDP643" s="41"/>
      <c r="KDQ643" s="41"/>
      <c r="KDR643" s="41"/>
      <c r="KDS643" s="41"/>
      <c r="KDT643" s="41"/>
      <c r="KDU643" s="41"/>
      <c r="KDV643" s="41"/>
      <c r="KDW643" s="41"/>
      <c r="KDX643" s="41"/>
      <c r="KDY643" s="41"/>
      <c r="KDZ643" s="41"/>
      <c r="KEA643" s="41"/>
      <c r="KEB643" s="41"/>
      <c r="KEC643" s="41"/>
      <c r="KED643" s="41"/>
      <c r="KEE643" s="41"/>
      <c r="KEF643" s="41"/>
      <c r="KEG643" s="41"/>
      <c r="KEH643" s="41"/>
      <c r="KEI643" s="41"/>
      <c r="KEJ643" s="41"/>
      <c r="KEK643" s="41"/>
      <c r="KEL643" s="41"/>
      <c r="KEM643" s="41"/>
      <c r="KEN643" s="41"/>
      <c r="KEO643" s="41"/>
      <c r="KEP643" s="41"/>
      <c r="KEQ643" s="41"/>
      <c r="KER643" s="41"/>
      <c r="KES643" s="41"/>
      <c r="KET643" s="41"/>
      <c r="KEU643" s="41"/>
      <c r="KEV643" s="41"/>
      <c r="KEW643" s="41"/>
      <c r="KEX643" s="41"/>
      <c r="KEY643" s="41"/>
      <c r="KEZ643" s="41"/>
      <c r="KFA643" s="41"/>
      <c r="KFB643" s="41"/>
      <c r="KFC643" s="41"/>
      <c r="KFD643" s="41"/>
      <c r="KFE643" s="41"/>
      <c r="KFF643" s="41"/>
      <c r="KFG643" s="41"/>
      <c r="KFH643" s="41"/>
      <c r="KFI643" s="41"/>
      <c r="KFJ643" s="41"/>
      <c r="KFK643" s="41"/>
      <c r="KFL643" s="41"/>
      <c r="KFM643" s="41"/>
      <c r="KFN643" s="41"/>
      <c r="KFO643" s="41"/>
      <c r="KFP643" s="41"/>
      <c r="KFQ643" s="41"/>
      <c r="KFR643" s="41"/>
      <c r="KFS643" s="41"/>
      <c r="KFT643" s="41"/>
      <c r="KFU643" s="41"/>
      <c r="KFV643" s="41"/>
      <c r="KFW643" s="41"/>
      <c r="KFX643" s="41"/>
      <c r="KFY643" s="41"/>
      <c r="KFZ643" s="41"/>
      <c r="KGA643" s="41"/>
      <c r="KGB643" s="41"/>
      <c r="KGC643" s="41"/>
      <c r="KGD643" s="41"/>
      <c r="KGE643" s="41"/>
      <c r="KGF643" s="41"/>
      <c r="KGG643" s="41"/>
      <c r="KGH643" s="41"/>
      <c r="KGI643" s="41"/>
      <c r="KGJ643" s="41"/>
      <c r="KGK643" s="41"/>
      <c r="KGL643" s="41"/>
      <c r="KGM643" s="41"/>
      <c r="KGN643" s="41"/>
      <c r="KGO643" s="41"/>
      <c r="KGP643" s="41"/>
      <c r="KGQ643" s="41"/>
      <c r="KGR643" s="41"/>
      <c r="KGS643" s="41"/>
      <c r="KGT643" s="41"/>
      <c r="KGU643" s="41"/>
      <c r="KGV643" s="41"/>
      <c r="KGW643" s="41"/>
      <c r="KGX643" s="41"/>
      <c r="KGY643" s="41"/>
      <c r="KGZ643" s="41"/>
      <c r="KHA643" s="41"/>
      <c r="KHB643" s="41"/>
      <c r="KHC643" s="41"/>
      <c r="KHD643" s="41"/>
      <c r="KHE643" s="41"/>
      <c r="KHF643" s="41"/>
      <c r="KHG643" s="41"/>
      <c r="KHH643" s="41"/>
      <c r="KHI643" s="41"/>
      <c r="KHJ643" s="41"/>
      <c r="KHK643" s="41"/>
      <c r="KHL643" s="41"/>
      <c r="KHM643" s="41"/>
      <c r="KHN643" s="41"/>
      <c r="KHO643" s="41"/>
      <c r="KHP643" s="41"/>
      <c r="KHQ643" s="41"/>
      <c r="KHR643" s="41"/>
      <c r="KHS643" s="41"/>
      <c r="KHT643" s="41"/>
      <c r="KHU643" s="41"/>
      <c r="KHV643" s="41"/>
      <c r="KHW643" s="41"/>
      <c r="KHX643" s="41"/>
      <c r="KHY643" s="41"/>
      <c r="KHZ643" s="41"/>
      <c r="KIA643" s="41"/>
      <c r="KIB643" s="41"/>
      <c r="KIC643" s="41"/>
      <c r="KID643" s="41"/>
      <c r="KIE643" s="41"/>
      <c r="KIF643" s="41"/>
      <c r="KIG643" s="41"/>
      <c r="KIH643" s="41"/>
      <c r="KII643" s="41"/>
      <c r="KIJ643" s="41"/>
      <c r="KIK643" s="41"/>
      <c r="KIL643" s="41"/>
      <c r="KIM643" s="41"/>
      <c r="KIN643" s="41"/>
      <c r="KIO643" s="41"/>
      <c r="KIP643" s="41"/>
      <c r="KIQ643" s="41"/>
      <c r="KIR643" s="41"/>
      <c r="KIS643" s="41"/>
      <c r="KIT643" s="41"/>
      <c r="KIU643" s="41"/>
      <c r="KIV643" s="41"/>
      <c r="KIW643" s="41"/>
      <c r="KIX643" s="41"/>
      <c r="KIY643" s="41"/>
      <c r="KIZ643" s="41"/>
      <c r="KJA643" s="41"/>
      <c r="KJB643" s="41"/>
      <c r="KJC643" s="41"/>
      <c r="KJD643" s="41"/>
      <c r="KJE643" s="41"/>
      <c r="KJF643" s="41"/>
      <c r="KJG643" s="41"/>
      <c r="KJH643" s="41"/>
      <c r="KJI643" s="41"/>
      <c r="KJJ643" s="41"/>
      <c r="KJK643" s="41"/>
      <c r="KJL643" s="41"/>
      <c r="KJM643" s="41"/>
      <c r="KJN643" s="41"/>
      <c r="KJO643" s="41"/>
      <c r="KJP643" s="41"/>
      <c r="KJQ643" s="41"/>
      <c r="KJR643" s="41"/>
      <c r="KJS643" s="41"/>
      <c r="KJT643" s="41"/>
      <c r="KJU643" s="41"/>
      <c r="KJV643" s="41"/>
      <c r="KJW643" s="41"/>
      <c r="KJX643" s="41"/>
      <c r="KJY643" s="41"/>
      <c r="KJZ643" s="41"/>
      <c r="KKA643" s="41"/>
      <c r="KKB643" s="41"/>
      <c r="KKC643" s="41"/>
      <c r="KKD643" s="41"/>
      <c r="KKE643" s="41"/>
      <c r="KKF643" s="41"/>
      <c r="KKG643" s="41"/>
      <c r="KKH643" s="41"/>
      <c r="KKI643" s="41"/>
      <c r="KKJ643" s="41"/>
      <c r="KKK643" s="41"/>
      <c r="KKL643" s="41"/>
      <c r="KKM643" s="41"/>
      <c r="KKN643" s="41"/>
      <c r="KKO643" s="41"/>
      <c r="KKP643" s="41"/>
      <c r="KKQ643" s="41"/>
      <c r="KKR643" s="41"/>
      <c r="KKS643" s="41"/>
      <c r="KKT643" s="41"/>
      <c r="KKU643" s="41"/>
      <c r="KKV643" s="41"/>
      <c r="KKW643" s="41"/>
      <c r="KKX643" s="41"/>
      <c r="KKY643" s="41"/>
      <c r="KKZ643" s="41"/>
      <c r="KLA643" s="41"/>
      <c r="KLB643" s="41"/>
      <c r="KLC643" s="41"/>
      <c r="KLD643" s="41"/>
      <c r="KLE643" s="41"/>
      <c r="KLF643" s="41"/>
      <c r="KLG643" s="41"/>
      <c r="KLH643" s="41"/>
      <c r="KLI643" s="41"/>
      <c r="KLJ643" s="41"/>
      <c r="KLK643" s="41"/>
      <c r="KLL643" s="41"/>
      <c r="KLM643" s="41"/>
      <c r="KLN643" s="41"/>
      <c r="KLO643" s="41"/>
      <c r="KLP643" s="41"/>
      <c r="KLQ643" s="41"/>
      <c r="KLR643" s="41"/>
      <c r="KLS643" s="41"/>
      <c r="KLT643" s="41"/>
      <c r="KLU643" s="41"/>
      <c r="KLV643" s="41"/>
      <c r="KLW643" s="41"/>
      <c r="KLX643" s="41"/>
      <c r="KLY643" s="41"/>
      <c r="KLZ643" s="41"/>
      <c r="KMA643" s="41"/>
      <c r="KMB643" s="41"/>
      <c r="KMC643" s="41"/>
      <c r="KMD643" s="41"/>
      <c r="KME643" s="41"/>
      <c r="KMF643" s="41"/>
      <c r="KMG643" s="41"/>
      <c r="KMH643" s="41"/>
      <c r="KMI643" s="41"/>
      <c r="KMJ643" s="41"/>
      <c r="KMK643" s="41"/>
      <c r="KML643" s="41"/>
      <c r="KMM643" s="41"/>
      <c r="KMN643" s="41"/>
      <c r="KMO643" s="41"/>
      <c r="KMP643" s="41"/>
      <c r="KMQ643" s="41"/>
      <c r="KMR643" s="41"/>
      <c r="KMS643" s="41"/>
      <c r="KMT643" s="41"/>
      <c r="KMU643" s="41"/>
      <c r="KMV643" s="41"/>
      <c r="KMW643" s="41"/>
      <c r="KMX643" s="41"/>
      <c r="KMY643" s="41"/>
      <c r="KMZ643" s="41"/>
      <c r="KNA643" s="41"/>
      <c r="KNB643" s="41"/>
      <c r="KNC643" s="41"/>
      <c r="KND643" s="41"/>
      <c r="KNE643" s="41"/>
      <c r="KNF643" s="41"/>
      <c r="KNG643" s="41"/>
      <c r="KNH643" s="41"/>
      <c r="KNI643" s="41"/>
      <c r="KNJ643" s="41"/>
      <c r="KNK643" s="41"/>
      <c r="KNL643" s="41"/>
      <c r="KNM643" s="41"/>
      <c r="KNN643" s="41"/>
      <c r="KNO643" s="41"/>
      <c r="KNP643" s="41"/>
      <c r="KNQ643" s="41"/>
      <c r="KNR643" s="41"/>
      <c r="KNS643" s="41"/>
      <c r="KNT643" s="41"/>
      <c r="KNU643" s="41"/>
      <c r="KNV643" s="41"/>
      <c r="KNW643" s="41"/>
      <c r="KNX643" s="41"/>
      <c r="KNY643" s="41"/>
      <c r="KNZ643" s="41"/>
      <c r="KOA643" s="41"/>
      <c r="KOB643" s="41"/>
      <c r="KOC643" s="41"/>
      <c r="KOD643" s="41"/>
      <c r="KOE643" s="41"/>
      <c r="KOF643" s="41"/>
      <c r="KOG643" s="41"/>
      <c r="KOH643" s="41"/>
      <c r="KOI643" s="41"/>
      <c r="KOJ643" s="41"/>
      <c r="KOK643" s="41"/>
      <c r="KOL643" s="41"/>
      <c r="KOM643" s="41"/>
      <c r="KON643" s="41"/>
      <c r="KOO643" s="41"/>
      <c r="KOP643" s="41"/>
      <c r="KOQ643" s="41"/>
      <c r="KOR643" s="41"/>
      <c r="KOS643" s="41"/>
      <c r="KOT643" s="41"/>
      <c r="KOU643" s="41"/>
      <c r="KOV643" s="41"/>
      <c r="KOW643" s="41"/>
      <c r="KOX643" s="41"/>
      <c r="KOY643" s="41"/>
      <c r="KOZ643" s="41"/>
      <c r="KPA643" s="41"/>
      <c r="KPB643" s="41"/>
      <c r="KPC643" s="41"/>
      <c r="KPD643" s="41"/>
      <c r="KPE643" s="41"/>
      <c r="KPF643" s="41"/>
      <c r="KPG643" s="41"/>
      <c r="KPH643" s="41"/>
      <c r="KPI643" s="41"/>
      <c r="KPJ643" s="41"/>
      <c r="KPK643" s="41"/>
      <c r="KPL643" s="41"/>
      <c r="KPM643" s="41"/>
      <c r="KPN643" s="41"/>
      <c r="KPO643" s="41"/>
      <c r="KPP643" s="41"/>
      <c r="KPQ643" s="41"/>
      <c r="KPR643" s="41"/>
      <c r="KPS643" s="41"/>
      <c r="KPT643" s="41"/>
      <c r="KPU643" s="41"/>
      <c r="KPV643" s="41"/>
      <c r="KPW643" s="41"/>
      <c r="KPX643" s="41"/>
      <c r="KPY643" s="41"/>
      <c r="KPZ643" s="41"/>
      <c r="KQA643" s="41"/>
      <c r="KQB643" s="41"/>
      <c r="KQC643" s="41"/>
      <c r="KQD643" s="41"/>
      <c r="KQE643" s="41"/>
      <c r="KQF643" s="41"/>
      <c r="KQG643" s="41"/>
      <c r="KQH643" s="41"/>
      <c r="KQI643" s="41"/>
      <c r="KQJ643" s="41"/>
      <c r="KQK643" s="41"/>
      <c r="KQL643" s="41"/>
      <c r="KQM643" s="41"/>
      <c r="KQN643" s="41"/>
      <c r="KQO643" s="41"/>
      <c r="KQP643" s="41"/>
      <c r="KQQ643" s="41"/>
      <c r="KQR643" s="41"/>
      <c r="KQS643" s="41"/>
      <c r="KQT643" s="41"/>
      <c r="KQU643" s="41"/>
      <c r="KQV643" s="41"/>
      <c r="KQW643" s="41"/>
      <c r="KQX643" s="41"/>
      <c r="KQY643" s="41"/>
      <c r="KQZ643" s="41"/>
      <c r="KRA643" s="41"/>
      <c r="KRB643" s="41"/>
      <c r="KRC643" s="41"/>
      <c r="KRD643" s="41"/>
      <c r="KRE643" s="41"/>
      <c r="KRF643" s="41"/>
      <c r="KRG643" s="41"/>
      <c r="KRH643" s="41"/>
      <c r="KRI643" s="41"/>
      <c r="KRJ643" s="41"/>
      <c r="KRK643" s="41"/>
      <c r="KRL643" s="41"/>
      <c r="KRM643" s="41"/>
      <c r="KRN643" s="41"/>
      <c r="KRO643" s="41"/>
      <c r="KRP643" s="41"/>
      <c r="KRQ643" s="41"/>
      <c r="KRR643" s="41"/>
      <c r="KRS643" s="41"/>
      <c r="KRT643" s="41"/>
      <c r="KRU643" s="41"/>
      <c r="KRV643" s="41"/>
      <c r="KRW643" s="41"/>
      <c r="KRX643" s="41"/>
      <c r="KRY643" s="41"/>
      <c r="KRZ643" s="41"/>
      <c r="KSA643" s="41"/>
      <c r="KSB643" s="41"/>
      <c r="KSC643" s="41"/>
      <c r="KSD643" s="41"/>
      <c r="KSE643" s="41"/>
      <c r="KSF643" s="41"/>
      <c r="KSG643" s="41"/>
      <c r="KSH643" s="41"/>
      <c r="KSI643" s="41"/>
      <c r="KSJ643" s="41"/>
      <c r="KSK643" s="41"/>
      <c r="KSL643" s="41"/>
      <c r="KSM643" s="41"/>
      <c r="KSN643" s="41"/>
      <c r="KSO643" s="41"/>
      <c r="KSP643" s="41"/>
      <c r="KSQ643" s="41"/>
      <c r="KSR643" s="41"/>
      <c r="KSS643" s="41"/>
      <c r="KST643" s="41"/>
      <c r="KSU643" s="41"/>
      <c r="KSV643" s="41"/>
      <c r="KSW643" s="41"/>
      <c r="KSX643" s="41"/>
      <c r="KSY643" s="41"/>
      <c r="KSZ643" s="41"/>
      <c r="KTA643" s="41"/>
      <c r="KTB643" s="41"/>
      <c r="KTC643" s="41"/>
      <c r="KTD643" s="41"/>
      <c r="KTE643" s="41"/>
      <c r="KTF643" s="41"/>
      <c r="KTG643" s="41"/>
      <c r="KTH643" s="41"/>
      <c r="KTI643" s="41"/>
      <c r="KTJ643" s="41"/>
      <c r="KTK643" s="41"/>
      <c r="KTL643" s="41"/>
      <c r="KTM643" s="41"/>
      <c r="KTN643" s="41"/>
      <c r="KTO643" s="41"/>
      <c r="KTP643" s="41"/>
      <c r="KTQ643" s="41"/>
      <c r="KTR643" s="41"/>
      <c r="KTS643" s="41"/>
      <c r="KTT643" s="41"/>
      <c r="KTU643" s="41"/>
      <c r="KTV643" s="41"/>
      <c r="KTW643" s="41"/>
      <c r="KTX643" s="41"/>
      <c r="KTY643" s="41"/>
      <c r="KTZ643" s="41"/>
      <c r="KUA643" s="41"/>
      <c r="KUB643" s="41"/>
      <c r="KUC643" s="41"/>
      <c r="KUD643" s="41"/>
      <c r="KUE643" s="41"/>
      <c r="KUF643" s="41"/>
      <c r="KUG643" s="41"/>
      <c r="KUH643" s="41"/>
      <c r="KUI643" s="41"/>
      <c r="KUJ643" s="41"/>
      <c r="KUK643" s="41"/>
      <c r="KUL643" s="41"/>
      <c r="KUM643" s="41"/>
      <c r="KUN643" s="41"/>
      <c r="KUO643" s="41"/>
      <c r="KUP643" s="41"/>
      <c r="KUQ643" s="41"/>
      <c r="KUR643" s="41"/>
      <c r="KUS643" s="41"/>
      <c r="KUT643" s="41"/>
      <c r="KUU643" s="41"/>
      <c r="KUV643" s="41"/>
      <c r="KUW643" s="41"/>
      <c r="KUX643" s="41"/>
      <c r="KUY643" s="41"/>
      <c r="KUZ643" s="41"/>
      <c r="KVA643" s="41"/>
      <c r="KVB643" s="41"/>
      <c r="KVC643" s="41"/>
      <c r="KVD643" s="41"/>
      <c r="KVE643" s="41"/>
      <c r="KVF643" s="41"/>
      <c r="KVG643" s="41"/>
      <c r="KVH643" s="41"/>
      <c r="KVI643" s="41"/>
      <c r="KVJ643" s="41"/>
      <c r="KVK643" s="41"/>
      <c r="KVL643" s="41"/>
      <c r="KVM643" s="41"/>
      <c r="KVN643" s="41"/>
      <c r="KVO643" s="41"/>
      <c r="KVP643" s="41"/>
      <c r="KVQ643" s="41"/>
      <c r="KVR643" s="41"/>
      <c r="KVS643" s="41"/>
      <c r="KVT643" s="41"/>
      <c r="KVU643" s="41"/>
      <c r="KVV643" s="41"/>
      <c r="KVW643" s="41"/>
      <c r="KVX643" s="41"/>
      <c r="KVY643" s="41"/>
      <c r="KVZ643" s="41"/>
      <c r="KWA643" s="41"/>
      <c r="KWB643" s="41"/>
      <c r="KWC643" s="41"/>
      <c r="KWD643" s="41"/>
      <c r="KWE643" s="41"/>
      <c r="KWF643" s="41"/>
      <c r="KWG643" s="41"/>
      <c r="KWH643" s="41"/>
      <c r="KWI643" s="41"/>
      <c r="KWJ643" s="41"/>
      <c r="KWK643" s="41"/>
      <c r="KWL643" s="41"/>
      <c r="KWM643" s="41"/>
      <c r="KWN643" s="41"/>
      <c r="KWO643" s="41"/>
      <c r="KWP643" s="41"/>
      <c r="KWQ643" s="41"/>
      <c r="KWR643" s="41"/>
      <c r="KWS643" s="41"/>
      <c r="KWT643" s="41"/>
      <c r="KWU643" s="41"/>
      <c r="KWV643" s="41"/>
      <c r="KWW643" s="41"/>
      <c r="KWX643" s="41"/>
      <c r="KWY643" s="41"/>
      <c r="KWZ643" s="41"/>
      <c r="KXA643" s="41"/>
      <c r="KXB643" s="41"/>
      <c r="KXC643" s="41"/>
      <c r="KXD643" s="41"/>
      <c r="KXE643" s="41"/>
      <c r="KXF643" s="41"/>
      <c r="KXG643" s="41"/>
      <c r="KXH643" s="41"/>
      <c r="KXI643" s="41"/>
      <c r="KXJ643" s="41"/>
      <c r="KXK643" s="41"/>
      <c r="KXL643" s="41"/>
      <c r="KXM643" s="41"/>
      <c r="KXN643" s="41"/>
      <c r="KXO643" s="41"/>
      <c r="KXP643" s="41"/>
      <c r="KXQ643" s="41"/>
      <c r="KXR643" s="41"/>
      <c r="KXS643" s="41"/>
      <c r="KXT643" s="41"/>
      <c r="KXU643" s="41"/>
      <c r="KXV643" s="41"/>
      <c r="KXW643" s="41"/>
      <c r="KXX643" s="41"/>
      <c r="KXY643" s="41"/>
      <c r="KXZ643" s="41"/>
      <c r="KYA643" s="41"/>
      <c r="KYB643" s="41"/>
      <c r="KYC643" s="41"/>
      <c r="KYD643" s="41"/>
      <c r="KYE643" s="41"/>
      <c r="KYF643" s="41"/>
      <c r="KYG643" s="41"/>
      <c r="KYH643" s="41"/>
      <c r="KYI643" s="41"/>
      <c r="KYJ643" s="41"/>
      <c r="KYK643" s="41"/>
      <c r="KYL643" s="41"/>
      <c r="KYM643" s="41"/>
      <c r="KYN643" s="41"/>
      <c r="KYO643" s="41"/>
      <c r="KYP643" s="41"/>
      <c r="KYQ643" s="41"/>
      <c r="KYR643" s="41"/>
      <c r="KYS643" s="41"/>
      <c r="KYT643" s="41"/>
      <c r="KYU643" s="41"/>
      <c r="KYV643" s="41"/>
      <c r="KYW643" s="41"/>
      <c r="KYX643" s="41"/>
      <c r="KYY643" s="41"/>
      <c r="KYZ643" s="41"/>
      <c r="KZA643" s="41"/>
      <c r="KZB643" s="41"/>
      <c r="KZC643" s="41"/>
      <c r="KZD643" s="41"/>
      <c r="KZE643" s="41"/>
      <c r="KZF643" s="41"/>
      <c r="KZG643" s="41"/>
      <c r="KZH643" s="41"/>
      <c r="KZI643" s="41"/>
      <c r="KZJ643" s="41"/>
      <c r="KZK643" s="41"/>
      <c r="KZL643" s="41"/>
      <c r="KZM643" s="41"/>
      <c r="KZN643" s="41"/>
      <c r="KZO643" s="41"/>
      <c r="KZP643" s="41"/>
      <c r="KZQ643" s="41"/>
      <c r="KZR643" s="41"/>
      <c r="KZS643" s="41"/>
      <c r="KZT643" s="41"/>
      <c r="KZU643" s="41"/>
      <c r="KZV643" s="41"/>
      <c r="KZW643" s="41"/>
      <c r="KZX643" s="41"/>
      <c r="KZY643" s="41"/>
      <c r="KZZ643" s="41"/>
      <c r="LAA643" s="41"/>
      <c r="LAB643" s="41"/>
      <c r="LAC643" s="41"/>
      <c r="LAD643" s="41"/>
      <c r="LAE643" s="41"/>
      <c r="LAF643" s="41"/>
      <c r="LAG643" s="41"/>
      <c r="LAH643" s="41"/>
      <c r="LAI643" s="41"/>
      <c r="LAJ643" s="41"/>
      <c r="LAK643" s="41"/>
      <c r="LAL643" s="41"/>
      <c r="LAM643" s="41"/>
      <c r="LAN643" s="41"/>
      <c r="LAO643" s="41"/>
      <c r="LAP643" s="41"/>
      <c r="LAQ643" s="41"/>
      <c r="LAR643" s="41"/>
      <c r="LAS643" s="41"/>
      <c r="LAT643" s="41"/>
      <c r="LAU643" s="41"/>
      <c r="LAV643" s="41"/>
      <c r="LAW643" s="41"/>
      <c r="LAX643" s="41"/>
      <c r="LAY643" s="41"/>
      <c r="LAZ643" s="41"/>
      <c r="LBA643" s="41"/>
      <c r="LBB643" s="41"/>
      <c r="LBC643" s="41"/>
      <c r="LBD643" s="41"/>
      <c r="LBE643" s="41"/>
      <c r="LBF643" s="41"/>
      <c r="LBG643" s="41"/>
      <c r="LBH643" s="41"/>
      <c r="LBI643" s="41"/>
      <c r="LBJ643" s="41"/>
      <c r="LBK643" s="41"/>
      <c r="LBL643" s="41"/>
      <c r="LBM643" s="41"/>
      <c r="LBN643" s="41"/>
      <c r="LBO643" s="41"/>
      <c r="LBP643" s="41"/>
      <c r="LBQ643" s="41"/>
      <c r="LBR643" s="41"/>
      <c r="LBS643" s="41"/>
      <c r="LBT643" s="41"/>
      <c r="LBU643" s="41"/>
      <c r="LBV643" s="41"/>
      <c r="LBW643" s="41"/>
      <c r="LBX643" s="41"/>
      <c r="LBY643" s="41"/>
      <c r="LBZ643" s="41"/>
      <c r="LCA643" s="41"/>
      <c r="LCB643" s="41"/>
      <c r="LCC643" s="41"/>
      <c r="LCD643" s="41"/>
      <c r="LCE643" s="41"/>
      <c r="LCF643" s="41"/>
      <c r="LCG643" s="41"/>
      <c r="LCH643" s="41"/>
      <c r="LCI643" s="41"/>
      <c r="LCJ643" s="41"/>
      <c r="LCK643" s="41"/>
      <c r="LCL643" s="41"/>
      <c r="LCM643" s="41"/>
      <c r="LCN643" s="41"/>
      <c r="LCO643" s="41"/>
      <c r="LCP643" s="41"/>
      <c r="LCQ643" s="41"/>
      <c r="LCR643" s="41"/>
      <c r="LCS643" s="41"/>
      <c r="LCT643" s="41"/>
      <c r="LCU643" s="41"/>
      <c r="LCV643" s="41"/>
      <c r="LCW643" s="41"/>
      <c r="LCX643" s="41"/>
      <c r="LCY643" s="41"/>
      <c r="LCZ643" s="41"/>
      <c r="LDA643" s="41"/>
      <c r="LDB643" s="41"/>
      <c r="LDC643" s="41"/>
      <c r="LDD643" s="41"/>
      <c r="LDE643" s="41"/>
      <c r="LDF643" s="41"/>
      <c r="LDG643" s="41"/>
      <c r="LDH643" s="41"/>
      <c r="LDI643" s="41"/>
      <c r="LDJ643" s="41"/>
      <c r="LDK643" s="41"/>
      <c r="LDL643" s="41"/>
      <c r="LDM643" s="41"/>
      <c r="LDN643" s="41"/>
      <c r="LDO643" s="41"/>
      <c r="LDP643" s="41"/>
      <c r="LDQ643" s="41"/>
      <c r="LDR643" s="41"/>
      <c r="LDS643" s="41"/>
      <c r="LDT643" s="41"/>
      <c r="LDU643" s="41"/>
      <c r="LDV643" s="41"/>
      <c r="LDW643" s="41"/>
      <c r="LDX643" s="41"/>
      <c r="LDY643" s="41"/>
      <c r="LDZ643" s="41"/>
      <c r="LEA643" s="41"/>
      <c r="LEB643" s="41"/>
      <c r="LEC643" s="41"/>
      <c r="LED643" s="41"/>
      <c r="LEE643" s="41"/>
      <c r="LEF643" s="41"/>
      <c r="LEG643" s="41"/>
      <c r="LEH643" s="41"/>
      <c r="LEI643" s="41"/>
      <c r="LEJ643" s="41"/>
      <c r="LEK643" s="41"/>
      <c r="LEL643" s="41"/>
      <c r="LEM643" s="41"/>
      <c r="LEN643" s="41"/>
      <c r="LEO643" s="41"/>
      <c r="LEP643" s="41"/>
      <c r="LEQ643" s="41"/>
      <c r="LER643" s="41"/>
      <c r="LES643" s="41"/>
      <c r="LET643" s="41"/>
      <c r="LEU643" s="41"/>
      <c r="LEV643" s="41"/>
      <c r="LEW643" s="41"/>
      <c r="LEX643" s="41"/>
      <c r="LEY643" s="41"/>
      <c r="LEZ643" s="41"/>
      <c r="LFA643" s="41"/>
      <c r="LFB643" s="41"/>
      <c r="LFC643" s="41"/>
      <c r="LFD643" s="41"/>
      <c r="LFE643" s="41"/>
      <c r="LFF643" s="41"/>
      <c r="LFG643" s="41"/>
      <c r="LFH643" s="41"/>
      <c r="LFI643" s="41"/>
      <c r="LFJ643" s="41"/>
      <c r="LFK643" s="41"/>
      <c r="LFL643" s="41"/>
      <c r="LFM643" s="41"/>
      <c r="LFN643" s="41"/>
      <c r="LFO643" s="41"/>
      <c r="LFP643" s="41"/>
      <c r="LFQ643" s="41"/>
      <c r="LFR643" s="41"/>
      <c r="LFS643" s="41"/>
      <c r="LFT643" s="41"/>
      <c r="LFU643" s="41"/>
      <c r="LFV643" s="41"/>
      <c r="LFW643" s="41"/>
      <c r="LFX643" s="41"/>
      <c r="LFY643" s="41"/>
      <c r="LFZ643" s="41"/>
      <c r="LGA643" s="41"/>
      <c r="LGB643" s="41"/>
      <c r="LGC643" s="41"/>
      <c r="LGD643" s="41"/>
      <c r="LGE643" s="41"/>
      <c r="LGF643" s="41"/>
      <c r="LGG643" s="41"/>
      <c r="LGH643" s="41"/>
      <c r="LGI643" s="41"/>
      <c r="LGJ643" s="41"/>
      <c r="LGK643" s="41"/>
      <c r="LGL643" s="41"/>
      <c r="LGM643" s="41"/>
      <c r="LGN643" s="41"/>
      <c r="LGO643" s="41"/>
      <c r="LGP643" s="41"/>
      <c r="LGQ643" s="41"/>
      <c r="LGR643" s="41"/>
      <c r="LGS643" s="41"/>
      <c r="LGT643" s="41"/>
      <c r="LGU643" s="41"/>
      <c r="LGV643" s="41"/>
      <c r="LGW643" s="41"/>
      <c r="LGX643" s="41"/>
      <c r="LGY643" s="41"/>
      <c r="LGZ643" s="41"/>
      <c r="LHA643" s="41"/>
      <c r="LHB643" s="41"/>
      <c r="LHC643" s="41"/>
      <c r="LHD643" s="41"/>
      <c r="LHE643" s="41"/>
      <c r="LHF643" s="41"/>
      <c r="LHG643" s="41"/>
      <c r="LHH643" s="41"/>
      <c r="LHI643" s="41"/>
      <c r="LHJ643" s="41"/>
      <c r="LHK643" s="41"/>
      <c r="LHL643" s="41"/>
      <c r="LHM643" s="41"/>
      <c r="LHN643" s="41"/>
      <c r="LHO643" s="41"/>
      <c r="LHP643" s="41"/>
      <c r="LHQ643" s="41"/>
      <c r="LHR643" s="41"/>
      <c r="LHS643" s="41"/>
      <c r="LHT643" s="41"/>
      <c r="LHU643" s="41"/>
      <c r="LHV643" s="41"/>
      <c r="LHW643" s="41"/>
      <c r="LHX643" s="41"/>
      <c r="LHY643" s="41"/>
      <c r="LHZ643" s="41"/>
      <c r="LIA643" s="41"/>
      <c r="LIB643" s="41"/>
      <c r="LIC643" s="41"/>
      <c r="LID643" s="41"/>
      <c r="LIE643" s="41"/>
      <c r="LIF643" s="41"/>
      <c r="LIG643" s="41"/>
      <c r="LIH643" s="41"/>
      <c r="LII643" s="41"/>
      <c r="LIJ643" s="41"/>
      <c r="LIK643" s="41"/>
      <c r="LIL643" s="41"/>
      <c r="LIM643" s="41"/>
      <c r="LIN643" s="41"/>
      <c r="LIO643" s="41"/>
      <c r="LIP643" s="41"/>
      <c r="LIQ643" s="41"/>
      <c r="LIR643" s="41"/>
      <c r="LIS643" s="41"/>
      <c r="LIT643" s="41"/>
      <c r="LIU643" s="41"/>
      <c r="LIV643" s="41"/>
      <c r="LIW643" s="41"/>
      <c r="LIX643" s="41"/>
      <c r="LIY643" s="41"/>
      <c r="LIZ643" s="41"/>
      <c r="LJA643" s="41"/>
      <c r="LJB643" s="41"/>
      <c r="LJC643" s="41"/>
      <c r="LJD643" s="41"/>
      <c r="LJE643" s="41"/>
      <c r="LJF643" s="41"/>
      <c r="LJG643" s="41"/>
      <c r="LJH643" s="41"/>
      <c r="LJI643" s="41"/>
      <c r="LJJ643" s="41"/>
      <c r="LJK643" s="41"/>
      <c r="LJL643" s="41"/>
      <c r="LJM643" s="41"/>
      <c r="LJN643" s="41"/>
      <c r="LJO643" s="41"/>
      <c r="LJP643" s="41"/>
      <c r="LJQ643" s="41"/>
      <c r="LJR643" s="41"/>
      <c r="LJS643" s="41"/>
      <c r="LJT643" s="41"/>
      <c r="LJU643" s="41"/>
      <c r="LJV643" s="41"/>
      <c r="LJW643" s="41"/>
      <c r="LJX643" s="41"/>
      <c r="LJY643" s="41"/>
      <c r="LJZ643" s="41"/>
      <c r="LKA643" s="41"/>
      <c r="LKB643" s="41"/>
      <c r="LKC643" s="41"/>
      <c r="LKD643" s="41"/>
      <c r="LKE643" s="41"/>
      <c r="LKF643" s="41"/>
      <c r="LKG643" s="41"/>
      <c r="LKH643" s="41"/>
      <c r="LKI643" s="41"/>
      <c r="LKJ643" s="41"/>
      <c r="LKK643" s="41"/>
      <c r="LKL643" s="41"/>
      <c r="LKM643" s="41"/>
      <c r="LKN643" s="41"/>
      <c r="LKO643" s="41"/>
      <c r="LKP643" s="41"/>
      <c r="LKQ643" s="41"/>
      <c r="LKR643" s="41"/>
      <c r="LKS643" s="41"/>
      <c r="LKT643" s="41"/>
      <c r="LKU643" s="41"/>
      <c r="LKV643" s="41"/>
      <c r="LKW643" s="41"/>
      <c r="LKX643" s="41"/>
      <c r="LKY643" s="41"/>
      <c r="LKZ643" s="41"/>
      <c r="LLA643" s="41"/>
      <c r="LLB643" s="41"/>
      <c r="LLC643" s="41"/>
      <c r="LLD643" s="41"/>
      <c r="LLE643" s="41"/>
      <c r="LLF643" s="41"/>
      <c r="LLG643" s="41"/>
      <c r="LLH643" s="41"/>
      <c r="LLI643" s="41"/>
      <c r="LLJ643" s="41"/>
      <c r="LLK643" s="41"/>
      <c r="LLL643" s="41"/>
      <c r="LLM643" s="41"/>
      <c r="LLN643" s="41"/>
      <c r="LLO643" s="41"/>
      <c r="LLP643" s="41"/>
      <c r="LLQ643" s="41"/>
      <c r="LLR643" s="41"/>
      <c r="LLS643" s="41"/>
      <c r="LLT643" s="41"/>
      <c r="LLU643" s="41"/>
      <c r="LLV643" s="41"/>
      <c r="LLW643" s="41"/>
      <c r="LLX643" s="41"/>
      <c r="LLY643" s="41"/>
      <c r="LLZ643" s="41"/>
      <c r="LMA643" s="41"/>
      <c r="LMB643" s="41"/>
      <c r="LMC643" s="41"/>
      <c r="LMD643" s="41"/>
      <c r="LME643" s="41"/>
      <c r="LMF643" s="41"/>
      <c r="LMG643" s="41"/>
      <c r="LMH643" s="41"/>
      <c r="LMI643" s="41"/>
      <c r="LMJ643" s="41"/>
      <c r="LMK643" s="41"/>
      <c r="LML643" s="41"/>
      <c r="LMM643" s="41"/>
      <c r="LMN643" s="41"/>
      <c r="LMO643" s="41"/>
      <c r="LMP643" s="41"/>
      <c r="LMQ643" s="41"/>
      <c r="LMR643" s="41"/>
      <c r="LMS643" s="41"/>
      <c r="LMT643" s="41"/>
      <c r="LMU643" s="41"/>
      <c r="LMV643" s="41"/>
      <c r="LMW643" s="41"/>
      <c r="LMX643" s="41"/>
      <c r="LMY643" s="41"/>
      <c r="LMZ643" s="41"/>
      <c r="LNA643" s="41"/>
      <c r="LNB643" s="41"/>
      <c r="LNC643" s="41"/>
      <c r="LND643" s="41"/>
      <c r="LNE643" s="41"/>
      <c r="LNF643" s="41"/>
      <c r="LNG643" s="41"/>
      <c r="LNH643" s="41"/>
      <c r="LNI643" s="41"/>
      <c r="LNJ643" s="41"/>
      <c r="LNK643" s="41"/>
      <c r="LNL643" s="41"/>
      <c r="LNM643" s="41"/>
      <c r="LNN643" s="41"/>
      <c r="LNO643" s="41"/>
      <c r="LNP643" s="41"/>
      <c r="LNQ643" s="41"/>
      <c r="LNR643" s="41"/>
      <c r="LNS643" s="41"/>
      <c r="LNT643" s="41"/>
      <c r="LNU643" s="41"/>
      <c r="LNV643" s="41"/>
      <c r="LNW643" s="41"/>
      <c r="LNX643" s="41"/>
      <c r="LNY643" s="41"/>
      <c r="LNZ643" s="41"/>
      <c r="LOA643" s="41"/>
      <c r="LOB643" s="41"/>
      <c r="LOC643" s="41"/>
      <c r="LOD643" s="41"/>
      <c r="LOE643" s="41"/>
      <c r="LOF643" s="41"/>
      <c r="LOG643" s="41"/>
      <c r="LOH643" s="41"/>
      <c r="LOI643" s="41"/>
      <c r="LOJ643" s="41"/>
      <c r="LOK643" s="41"/>
      <c r="LOL643" s="41"/>
      <c r="LOM643" s="41"/>
      <c r="LON643" s="41"/>
      <c r="LOO643" s="41"/>
      <c r="LOP643" s="41"/>
      <c r="LOQ643" s="41"/>
      <c r="LOR643" s="41"/>
      <c r="LOS643" s="41"/>
      <c r="LOT643" s="41"/>
      <c r="LOU643" s="41"/>
      <c r="LOV643" s="41"/>
      <c r="LOW643" s="41"/>
      <c r="LOX643" s="41"/>
      <c r="LOY643" s="41"/>
      <c r="LOZ643" s="41"/>
      <c r="LPA643" s="41"/>
      <c r="LPB643" s="41"/>
      <c r="LPC643" s="41"/>
      <c r="LPD643" s="41"/>
      <c r="LPE643" s="41"/>
      <c r="LPF643" s="41"/>
      <c r="LPG643" s="41"/>
      <c r="LPH643" s="41"/>
      <c r="LPI643" s="41"/>
      <c r="LPJ643" s="41"/>
      <c r="LPK643" s="41"/>
      <c r="LPL643" s="41"/>
      <c r="LPM643" s="41"/>
      <c r="LPN643" s="41"/>
      <c r="LPO643" s="41"/>
      <c r="LPP643" s="41"/>
      <c r="LPQ643" s="41"/>
      <c r="LPR643" s="41"/>
      <c r="LPS643" s="41"/>
      <c r="LPT643" s="41"/>
      <c r="LPU643" s="41"/>
      <c r="LPV643" s="41"/>
      <c r="LPW643" s="41"/>
      <c r="LPX643" s="41"/>
      <c r="LPY643" s="41"/>
      <c r="LPZ643" s="41"/>
      <c r="LQA643" s="41"/>
      <c r="LQB643" s="41"/>
      <c r="LQC643" s="41"/>
      <c r="LQD643" s="41"/>
      <c r="LQE643" s="41"/>
      <c r="LQF643" s="41"/>
      <c r="LQG643" s="41"/>
      <c r="LQH643" s="41"/>
      <c r="LQI643" s="41"/>
      <c r="LQJ643" s="41"/>
      <c r="LQK643" s="41"/>
      <c r="LQL643" s="41"/>
      <c r="LQM643" s="41"/>
      <c r="LQN643" s="41"/>
      <c r="LQO643" s="41"/>
      <c r="LQP643" s="41"/>
      <c r="LQQ643" s="41"/>
      <c r="LQR643" s="41"/>
      <c r="LQS643" s="41"/>
      <c r="LQT643" s="41"/>
      <c r="LQU643" s="41"/>
      <c r="LQV643" s="41"/>
      <c r="LQW643" s="41"/>
      <c r="LQX643" s="41"/>
      <c r="LQY643" s="41"/>
      <c r="LQZ643" s="41"/>
      <c r="LRA643" s="41"/>
      <c r="LRB643" s="41"/>
      <c r="LRC643" s="41"/>
      <c r="LRD643" s="41"/>
      <c r="LRE643" s="41"/>
      <c r="LRF643" s="41"/>
      <c r="LRG643" s="41"/>
      <c r="LRH643" s="41"/>
      <c r="LRI643" s="41"/>
      <c r="LRJ643" s="41"/>
      <c r="LRK643" s="41"/>
      <c r="LRL643" s="41"/>
      <c r="LRM643" s="41"/>
      <c r="LRN643" s="41"/>
      <c r="LRO643" s="41"/>
      <c r="LRP643" s="41"/>
      <c r="LRQ643" s="41"/>
      <c r="LRR643" s="41"/>
      <c r="LRS643" s="41"/>
      <c r="LRT643" s="41"/>
      <c r="LRU643" s="41"/>
      <c r="LRV643" s="41"/>
      <c r="LRW643" s="41"/>
      <c r="LRX643" s="41"/>
      <c r="LRY643" s="41"/>
      <c r="LRZ643" s="41"/>
      <c r="LSA643" s="41"/>
      <c r="LSB643" s="41"/>
      <c r="LSC643" s="41"/>
      <c r="LSD643" s="41"/>
      <c r="LSE643" s="41"/>
      <c r="LSF643" s="41"/>
      <c r="LSG643" s="41"/>
      <c r="LSH643" s="41"/>
      <c r="LSI643" s="41"/>
      <c r="LSJ643" s="41"/>
      <c r="LSK643" s="41"/>
      <c r="LSL643" s="41"/>
      <c r="LSM643" s="41"/>
      <c r="LSN643" s="41"/>
      <c r="LSO643" s="41"/>
      <c r="LSP643" s="41"/>
      <c r="LSQ643" s="41"/>
      <c r="LSR643" s="41"/>
      <c r="LSS643" s="41"/>
      <c r="LST643" s="41"/>
      <c r="LSU643" s="41"/>
      <c r="LSV643" s="41"/>
      <c r="LSW643" s="41"/>
      <c r="LSX643" s="41"/>
      <c r="LSY643" s="41"/>
      <c r="LSZ643" s="41"/>
      <c r="LTA643" s="41"/>
      <c r="LTB643" s="41"/>
      <c r="LTC643" s="41"/>
      <c r="LTD643" s="41"/>
      <c r="LTE643" s="41"/>
      <c r="LTF643" s="41"/>
      <c r="LTG643" s="41"/>
      <c r="LTH643" s="41"/>
      <c r="LTI643" s="41"/>
      <c r="LTJ643" s="41"/>
      <c r="LTK643" s="41"/>
      <c r="LTL643" s="41"/>
      <c r="LTM643" s="41"/>
      <c r="LTN643" s="41"/>
      <c r="LTO643" s="41"/>
      <c r="LTP643" s="41"/>
      <c r="LTQ643" s="41"/>
      <c r="LTR643" s="41"/>
      <c r="LTS643" s="41"/>
      <c r="LTT643" s="41"/>
      <c r="LTU643" s="41"/>
      <c r="LTV643" s="41"/>
      <c r="LTW643" s="41"/>
      <c r="LTX643" s="41"/>
      <c r="LTY643" s="41"/>
      <c r="LTZ643" s="41"/>
      <c r="LUA643" s="41"/>
      <c r="LUB643" s="41"/>
      <c r="LUC643" s="41"/>
      <c r="LUD643" s="41"/>
      <c r="LUE643" s="41"/>
      <c r="LUF643" s="41"/>
      <c r="LUG643" s="41"/>
      <c r="LUH643" s="41"/>
      <c r="LUI643" s="41"/>
      <c r="LUJ643" s="41"/>
      <c r="LUK643" s="41"/>
      <c r="LUL643" s="41"/>
      <c r="LUM643" s="41"/>
      <c r="LUN643" s="41"/>
      <c r="LUO643" s="41"/>
      <c r="LUP643" s="41"/>
      <c r="LUQ643" s="41"/>
      <c r="LUR643" s="41"/>
      <c r="LUS643" s="41"/>
      <c r="LUT643" s="41"/>
      <c r="LUU643" s="41"/>
      <c r="LUV643" s="41"/>
      <c r="LUW643" s="41"/>
      <c r="LUX643" s="41"/>
      <c r="LUY643" s="41"/>
      <c r="LUZ643" s="41"/>
      <c r="LVA643" s="41"/>
      <c r="LVB643" s="41"/>
      <c r="LVC643" s="41"/>
      <c r="LVD643" s="41"/>
      <c r="LVE643" s="41"/>
      <c r="LVF643" s="41"/>
      <c r="LVG643" s="41"/>
      <c r="LVH643" s="41"/>
      <c r="LVI643" s="41"/>
      <c r="LVJ643" s="41"/>
      <c r="LVK643" s="41"/>
      <c r="LVL643" s="41"/>
      <c r="LVM643" s="41"/>
      <c r="LVN643" s="41"/>
      <c r="LVO643" s="41"/>
      <c r="LVP643" s="41"/>
      <c r="LVQ643" s="41"/>
      <c r="LVR643" s="41"/>
      <c r="LVS643" s="41"/>
      <c r="LVT643" s="41"/>
      <c r="LVU643" s="41"/>
      <c r="LVV643" s="41"/>
      <c r="LVW643" s="41"/>
      <c r="LVX643" s="41"/>
      <c r="LVY643" s="41"/>
      <c r="LVZ643" s="41"/>
      <c r="LWA643" s="41"/>
      <c r="LWB643" s="41"/>
      <c r="LWC643" s="41"/>
      <c r="LWD643" s="41"/>
      <c r="LWE643" s="41"/>
      <c r="LWF643" s="41"/>
      <c r="LWG643" s="41"/>
      <c r="LWH643" s="41"/>
      <c r="LWI643" s="41"/>
      <c r="LWJ643" s="41"/>
      <c r="LWK643" s="41"/>
      <c r="LWL643" s="41"/>
      <c r="LWM643" s="41"/>
      <c r="LWN643" s="41"/>
      <c r="LWO643" s="41"/>
      <c r="LWP643" s="41"/>
      <c r="LWQ643" s="41"/>
      <c r="LWR643" s="41"/>
      <c r="LWS643" s="41"/>
      <c r="LWT643" s="41"/>
      <c r="LWU643" s="41"/>
      <c r="LWV643" s="41"/>
      <c r="LWW643" s="41"/>
      <c r="LWX643" s="41"/>
      <c r="LWY643" s="41"/>
      <c r="LWZ643" s="41"/>
      <c r="LXA643" s="41"/>
      <c r="LXB643" s="41"/>
      <c r="LXC643" s="41"/>
      <c r="LXD643" s="41"/>
      <c r="LXE643" s="41"/>
      <c r="LXF643" s="41"/>
      <c r="LXG643" s="41"/>
      <c r="LXH643" s="41"/>
      <c r="LXI643" s="41"/>
      <c r="LXJ643" s="41"/>
      <c r="LXK643" s="41"/>
      <c r="LXL643" s="41"/>
      <c r="LXM643" s="41"/>
      <c r="LXN643" s="41"/>
      <c r="LXO643" s="41"/>
      <c r="LXP643" s="41"/>
      <c r="LXQ643" s="41"/>
      <c r="LXR643" s="41"/>
      <c r="LXS643" s="41"/>
      <c r="LXT643" s="41"/>
      <c r="LXU643" s="41"/>
      <c r="LXV643" s="41"/>
      <c r="LXW643" s="41"/>
      <c r="LXX643" s="41"/>
      <c r="LXY643" s="41"/>
      <c r="LXZ643" s="41"/>
      <c r="LYA643" s="41"/>
      <c r="LYB643" s="41"/>
      <c r="LYC643" s="41"/>
      <c r="LYD643" s="41"/>
      <c r="LYE643" s="41"/>
      <c r="LYF643" s="41"/>
      <c r="LYG643" s="41"/>
      <c r="LYH643" s="41"/>
      <c r="LYI643" s="41"/>
      <c r="LYJ643" s="41"/>
      <c r="LYK643" s="41"/>
      <c r="LYL643" s="41"/>
      <c r="LYM643" s="41"/>
      <c r="LYN643" s="41"/>
      <c r="LYO643" s="41"/>
      <c r="LYP643" s="41"/>
      <c r="LYQ643" s="41"/>
      <c r="LYR643" s="41"/>
      <c r="LYS643" s="41"/>
      <c r="LYT643" s="41"/>
      <c r="LYU643" s="41"/>
      <c r="LYV643" s="41"/>
      <c r="LYW643" s="41"/>
      <c r="LYX643" s="41"/>
      <c r="LYY643" s="41"/>
      <c r="LYZ643" s="41"/>
      <c r="LZA643" s="41"/>
      <c r="LZB643" s="41"/>
      <c r="LZC643" s="41"/>
      <c r="LZD643" s="41"/>
      <c r="LZE643" s="41"/>
      <c r="LZF643" s="41"/>
      <c r="LZG643" s="41"/>
      <c r="LZH643" s="41"/>
      <c r="LZI643" s="41"/>
      <c r="LZJ643" s="41"/>
      <c r="LZK643" s="41"/>
      <c r="LZL643" s="41"/>
      <c r="LZM643" s="41"/>
      <c r="LZN643" s="41"/>
      <c r="LZO643" s="41"/>
      <c r="LZP643" s="41"/>
      <c r="LZQ643" s="41"/>
      <c r="LZR643" s="41"/>
      <c r="LZS643" s="41"/>
      <c r="LZT643" s="41"/>
      <c r="LZU643" s="41"/>
      <c r="LZV643" s="41"/>
      <c r="LZW643" s="41"/>
      <c r="LZX643" s="41"/>
      <c r="LZY643" s="41"/>
      <c r="LZZ643" s="41"/>
      <c r="MAA643" s="41"/>
      <c r="MAB643" s="41"/>
      <c r="MAC643" s="41"/>
      <c r="MAD643" s="41"/>
      <c r="MAE643" s="41"/>
      <c r="MAF643" s="41"/>
      <c r="MAG643" s="41"/>
      <c r="MAH643" s="41"/>
      <c r="MAI643" s="41"/>
      <c r="MAJ643" s="41"/>
      <c r="MAK643" s="41"/>
      <c r="MAL643" s="41"/>
      <c r="MAM643" s="41"/>
      <c r="MAN643" s="41"/>
      <c r="MAO643" s="41"/>
      <c r="MAP643" s="41"/>
      <c r="MAQ643" s="41"/>
      <c r="MAR643" s="41"/>
      <c r="MAS643" s="41"/>
      <c r="MAT643" s="41"/>
      <c r="MAU643" s="41"/>
      <c r="MAV643" s="41"/>
      <c r="MAW643" s="41"/>
      <c r="MAX643" s="41"/>
      <c r="MAY643" s="41"/>
      <c r="MAZ643" s="41"/>
      <c r="MBA643" s="41"/>
      <c r="MBB643" s="41"/>
      <c r="MBC643" s="41"/>
      <c r="MBD643" s="41"/>
      <c r="MBE643" s="41"/>
      <c r="MBF643" s="41"/>
      <c r="MBG643" s="41"/>
      <c r="MBH643" s="41"/>
      <c r="MBI643" s="41"/>
      <c r="MBJ643" s="41"/>
      <c r="MBK643" s="41"/>
      <c r="MBL643" s="41"/>
      <c r="MBM643" s="41"/>
      <c r="MBN643" s="41"/>
      <c r="MBO643" s="41"/>
      <c r="MBP643" s="41"/>
      <c r="MBQ643" s="41"/>
      <c r="MBR643" s="41"/>
      <c r="MBS643" s="41"/>
      <c r="MBT643" s="41"/>
      <c r="MBU643" s="41"/>
      <c r="MBV643" s="41"/>
      <c r="MBW643" s="41"/>
      <c r="MBX643" s="41"/>
      <c r="MBY643" s="41"/>
      <c r="MBZ643" s="41"/>
      <c r="MCA643" s="41"/>
      <c r="MCB643" s="41"/>
      <c r="MCC643" s="41"/>
      <c r="MCD643" s="41"/>
      <c r="MCE643" s="41"/>
      <c r="MCF643" s="41"/>
      <c r="MCG643" s="41"/>
      <c r="MCH643" s="41"/>
      <c r="MCI643" s="41"/>
      <c r="MCJ643" s="41"/>
      <c r="MCK643" s="41"/>
      <c r="MCL643" s="41"/>
      <c r="MCM643" s="41"/>
      <c r="MCN643" s="41"/>
      <c r="MCO643" s="41"/>
      <c r="MCP643" s="41"/>
      <c r="MCQ643" s="41"/>
      <c r="MCR643" s="41"/>
      <c r="MCS643" s="41"/>
      <c r="MCT643" s="41"/>
      <c r="MCU643" s="41"/>
      <c r="MCV643" s="41"/>
      <c r="MCW643" s="41"/>
      <c r="MCX643" s="41"/>
      <c r="MCY643" s="41"/>
      <c r="MCZ643" s="41"/>
      <c r="MDA643" s="41"/>
      <c r="MDB643" s="41"/>
      <c r="MDC643" s="41"/>
      <c r="MDD643" s="41"/>
      <c r="MDE643" s="41"/>
      <c r="MDF643" s="41"/>
      <c r="MDG643" s="41"/>
      <c r="MDH643" s="41"/>
      <c r="MDI643" s="41"/>
      <c r="MDJ643" s="41"/>
      <c r="MDK643" s="41"/>
      <c r="MDL643" s="41"/>
      <c r="MDM643" s="41"/>
      <c r="MDN643" s="41"/>
      <c r="MDO643" s="41"/>
      <c r="MDP643" s="41"/>
      <c r="MDQ643" s="41"/>
      <c r="MDR643" s="41"/>
      <c r="MDS643" s="41"/>
      <c r="MDT643" s="41"/>
      <c r="MDU643" s="41"/>
      <c r="MDV643" s="41"/>
      <c r="MDW643" s="41"/>
      <c r="MDX643" s="41"/>
      <c r="MDY643" s="41"/>
      <c r="MDZ643" s="41"/>
      <c r="MEA643" s="41"/>
      <c r="MEB643" s="41"/>
      <c r="MEC643" s="41"/>
      <c r="MED643" s="41"/>
      <c r="MEE643" s="41"/>
      <c r="MEF643" s="41"/>
      <c r="MEG643" s="41"/>
      <c r="MEH643" s="41"/>
      <c r="MEI643" s="41"/>
      <c r="MEJ643" s="41"/>
      <c r="MEK643" s="41"/>
      <c r="MEL643" s="41"/>
      <c r="MEM643" s="41"/>
      <c r="MEN643" s="41"/>
      <c r="MEO643" s="41"/>
      <c r="MEP643" s="41"/>
      <c r="MEQ643" s="41"/>
      <c r="MER643" s="41"/>
      <c r="MES643" s="41"/>
      <c r="MET643" s="41"/>
      <c r="MEU643" s="41"/>
      <c r="MEV643" s="41"/>
      <c r="MEW643" s="41"/>
      <c r="MEX643" s="41"/>
      <c r="MEY643" s="41"/>
      <c r="MEZ643" s="41"/>
      <c r="MFA643" s="41"/>
      <c r="MFB643" s="41"/>
      <c r="MFC643" s="41"/>
      <c r="MFD643" s="41"/>
      <c r="MFE643" s="41"/>
      <c r="MFF643" s="41"/>
      <c r="MFG643" s="41"/>
      <c r="MFH643" s="41"/>
      <c r="MFI643" s="41"/>
      <c r="MFJ643" s="41"/>
      <c r="MFK643" s="41"/>
      <c r="MFL643" s="41"/>
      <c r="MFM643" s="41"/>
      <c r="MFN643" s="41"/>
      <c r="MFO643" s="41"/>
      <c r="MFP643" s="41"/>
      <c r="MFQ643" s="41"/>
      <c r="MFR643" s="41"/>
      <c r="MFS643" s="41"/>
      <c r="MFT643" s="41"/>
      <c r="MFU643" s="41"/>
      <c r="MFV643" s="41"/>
      <c r="MFW643" s="41"/>
      <c r="MFX643" s="41"/>
      <c r="MFY643" s="41"/>
      <c r="MFZ643" s="41"/>
      <c r="MGA643" s="41"/>
      <c r="MGB643" s="41"/>
      <c r="MGC643" s="41"/>
      <c r="MGD643" s="41"/>
      <c r="MGE643" s="41"/>
      <c r="MGF643" s="41"/>
      <c r="MGG643" s="41"/>
      <c r="MGH643" s="41"/>
      <c r="MGI643" s="41"/>
      <c r="MGJ643" s="41"/>
      <c r="MGK643" s="41"/>
      <c r="MGL643" s="41"/>
      <c r="MGM643" s="41"/>
      <c r="MGN643" s="41"/>
      <c r="MGO643" s="41"/>
      <c r="MGP643" s="41"/>
      <c r="MGQ643" s="41"/>
      <c r="MGR643" s="41"/>
      <c r="MGS643" s="41"/>
      <c r="MGT643" s="41"/>
      <c r="MGU643" s="41"/>
      <c r="MGV643" s="41"/>
      <c r="MGW643" s="41"/>
      <c r="MGX643" s="41"/>
      <c r="MGY643" s="41"/>
      <c r="MGZ643" s="41"/>
      <c r="MHA643" s="41"/>
      <c r="MHB643" s="41"/>
      <c r="MHC643" s="41"/>
      <c r="MHD643" s="41"/>
      <c r="MHE643" s="41"/>
      <c r="MHF643" s="41"/>
      <c r="MHG643" s="41"/>
      <c r="MHH643" s="41"/>
      <c r="MHI643" s="41"/>
      <c r="MHJ643" s="41"/>
      <c r="MHK643" s="41"/>
      <c r="MHL643" s="41"/>
      <c r="MHM643" s="41"/>
      <c r="MHN643" s="41"/>
      <c r="MHO643" s="41"/>
      <c r="MHP643" s="41"/>
      <c r="MHQ643" s="41"/>
      <c r="MHR643" s="41"/>
      <c r="MHS643" s="41"/>
      <c r="MHT643" s="41"/>
      <c r="MHU643" s="41"/>
      <c r="MHV643" s="41"/>
      <c r="MHW643" s="41"/>
      <c r="MHX643" s="41"/>
      <c r="MHY643" s="41"/>
      <c r="MHZ643" s="41"/>
      <c r="MIA643" s="41"/>
      <c r="MIB643" s="41"/>
      <c r="MIC643" s="41"/>
      <c r="MID643" s="41"/>
      <c r="MIE643" s="41"/>
      <c r="MIF643" s="41"/>
      <c r="MIG643" s="41"/>
      <c r="MIH643" s="41"/>
      <c r="MII643" s="41"/>
      <c r="MIJ643" s="41"/>
      <c r="MIK643" s="41"/>
      <c r="MIL643" s="41"/>
      <c r="MIM643" s="41"/>
      <c r="MIN643" s="41"/>
      <c r="MIO643" s="41"/>
      <c r="MIP643" s="41"/>
      <c r="MIQ643" s="41"/>
      <c r="MIR643" s="41"/>
      <c r="MIS643" s="41"/>
      <c r="MIT643" s="41"/>
      <c r="MIU643" s="41"/>
      <c r="MIV643" s="41"/>
      <c r="MIW643" s="41"/>
      <c r="MIX643" s="41"/>
      <c r="MIY643" s="41"/>
      <c r="MIZ643" s="41"/>
      <c r="MJA643" s="41"/>
      <c r="MJB643" s="41"/>
      <c r="MJC643" s="41"/>
      <c r="MJD643" s="41"/>
      <c r="MJE643" s="41"/>
      <c r="MJF643" s="41"/>
      <c r="MJG643" s="41"/>
      <c r="MJH643" s="41"/>
      <c r="MJI643" s="41"/>
      <c r="MJJ643" s="41"/>
      <c r="MJK643" s="41"/>
      <c r="MJL643" s="41"/>
      <c r="MJM643" s="41"/>
      <c r="MJN643" s="41"/>
      <c r="MJO643" s="41"/>
      <c r="MJP643" s="41"/>
      <c r="MJQ643" s="41"/>
      <c r="MJR643" s="41"/>
      <c r="MJS643" s="41"/>
      <c r="MJT643" s="41"/>
      <c r="MJU643" s="41"/>
      <c r="MJV643" s="41"/>
      <c r="MJW643" s="41"/>
      <c r="MJX643" s="41"/>
      <c r="MJY643" s="41"/>
      <c r="MJZ643" s="41"/>
      <c r="MKA643" s="41"/>
      <c r="MKB643" s="41"/>
      <c r="MKC643" s="41"/>
      <c r="MKD643" s="41"/>
      <c r="MKE643" s="41"/>
      <c r="MKF643" s="41"/>
      <c r="MKG643" s="41"/>
      <c r="MKH643" s="41"/>
      <c r="MKI643" s="41"/>
      <c r="MKJ643" s="41"/>
      <c r="MKK643" s="41"/>
      <c r="MKL643" s="41"/>
      <c r="MKM643" s="41"/>
      <c r="MKN643" s="41"/>
      <c r="MKO643" s="41"/>
      <c r="MKP643" s="41"/>
      <c r="MKQ643" s="41"/>
      <c r="MKR643" s="41"/>
      <c r="MKS643" s="41"/>
      <c r="MKT643" s="41"/>
      <c r="MKU643" s="41"/>
      <c r="MKV643" s="41"/>
      <c r="MKW643" s="41"/>
      <c r="MKX643" s="41"/>
      <c r="MKY643" s="41"/>
      <c r="MKZ643" s="41"/>
      <c r="MLA643" s="41"/>
      <c r="MLB643" s="41"/>
      <c r="MLC643" s="41"/>
      <c r="MLD643" s="41"/>
      <c r="MLE643" s="41"/>
      <c r="MLF643" s="41"/>
      <c r="MLG643" s="41"/>
      <c r="MLH643" s="41"/>
      <c r="MLI643" s="41"/>
      <c r="MLJ643" s="41"/>
      <c r="MLK643" s="41"/>
      <c r="MLL643" s="41"/>
      <c r="MLM643" s="41"/>
      <c r="MLN643" s="41"/>
      <c r="MLO643" s="41"/>
      <c r="MLP643" s="41"/>
      <c r="MLQ643" s="41"/>
      <c r="MLR643" s="41"/>
      <c r="MLS643" s="41"/>
      <c r="MLT643" s="41"/>
      <c r="MLU643" s="41"/>
      <c r="MLV643" s="41"/>
      <c r="MLW643" s="41"/>
      <c r="MLX643" s="41"/>
      <c r="MLY643" s="41"/>
      <c r="MLZ643" s="41"/>
      <c r="MMA643" s="41"/>
      <c r="MMB643" s="41"/>
      <c r="MMC643" s="41"/>
      <c r="MMD643" s="41"/>
      <c r="MME643" s="41"/>
      <c r="MMF643" s="41"/>
      <c r="MMG643" s="41"/>
      <c r="MMH643" s="41"/>
      <c r="MMI643" s="41"/>
      <c r="MMJ643" s="41"/>
      <c r="MMK643" s="41"/>
      <c r="MML643" s="41"/>
      <c r="MMM643" s="41"/>
      <c r="MMN643" s="41"/>
      <c r="MMO643" s="41"/>
      <c r="MMP643" s="41"/>
      <c r="MMQ643" s="41"/>
      <c r="MMR643" s="41"/>
      <c r="MMS643" s="41"/>
      <c r="MMT643" s="41"/>
      <c r="MMU643" s="41"/>
      <c r="MMV643" s="41"/>
      <c r="MMW643" s="41"/>
      <c r="MMX643" s="41"/>
      <c r="MMY643" s="41"/>
      <c r="MMZ643" s="41"/>
      <c r="MNA643" s="41"/>
      <c r="MNB643" s="41"/>
      <c r="MNC643" s="41"/>
      <c r="MND643" s="41"/>
      <c r="MNE643" s="41"/>
      <c r="MNF643" s="41"/>
      <c r="MNG643" s="41"/>
      <c r="MNH643" s="41"/>
      <c r="MNI643" s="41"/>
      <c r="MNJ643" s="41"/>
      <c r="MNK643" s="41"/>
      <c r="MNL643" s="41"/>
      <c r="MNM643" s="41"/>
      <c r="MNN643" s="41"/>
      <c r="MNO643" s="41"/>
      <c r="MNP643" s="41"/>
      <c r="MNQ643" s="41"/>
      <c r="MNR643" s="41"/>
      <c r="MNS643" s="41"/>
      <c r="MNT643" s="41"/>
      <c r="MNU643" s="41"/>
      <c r="MNV643" s="41"/>
      <c r="MNW643" s="41"/>
      <c r="MNX643" s="41"/>
      <c r="MNY643" s="41"/>
      <c r="MNZ643" s="41"/>
      <c r="MOA643" s="41"/>
      <c r="MOB643" s="41"/>
      <c r="MOC643" s="41"/>
      <c r="MOD643" s="41"/>
      <c r="MOE643" s="41"/>
      <c r="MOF643" s="41"/>
      <c r="MOG643" s="41"/>
      <c r="MOH643" s="41"/>
      <c r="MOI643" s="41"/>
      <c r="MOJ643" s="41"/>
      <c r="MOK643" s="41"/>
      <c r="MOL643" s="41"/>
      <c r="MOM643" s="41"/>
      <c r="MON643" s="41"/>
      <c r="MOO643" s="41"/>
      <c r="MOP643" s="41"/>
      <c r="MOQ643" s="41"/>
      <c r="MOR643" s="41"/>
      <c r="MOS643" s="41"/>
      <c r="MOT643" s="41"/>
      <c r="MOU643" s="41"/>
      <c r="MOV643" s="41"/>
      <c r="MOW643" s="41"/>
      <c r="MOX643" s="41"/>
      <c r="MOY643" s="41"/>
      <c r="MOZ643" s="41"/>
      <c r="MPA643" s="41"/>
      <c r="MPB643" s="41"/>
      <c r="MPC643" s="41"/>
      <c r="MPD643" s="41"/>
      <c r="MPE643" s="41"/>
      <c r="MPF643" s="41"/>
      <c r="MPG643" s="41"/>
      <c r="MPH643" s="41"/>
      <c r="MPI643" s="41"/>
      <c r="MPJ643" s="41"/>
      <c r="MPK643" s="41"/>
      <c r="MPL643" s="41"/>
      <c r="MPM643" s="41"/>
      <c r="MPN643" s="41"/>
      <c r="MPO643" s="41"/>
      <c r="MPP643" s="41"/>
      <c r="MPQ643" s="41"/>
      <c r="MPR643" s="41"/>
      <c r="MPS643" s="41"/>
      <c r="MPT643" s="41"/>
      <c r="MPU643" s="41"/>
      <c r="MPV643" s="41"/>
      <c r="MPW643" s="41"/>
      <c r="MPX643" s="41"/>
      <c r="MPY643" s="41"/>
      <c r="MPZ643" s="41"/>
      <c r="MQA643" s="41"/>
      <c r="MQB643" s="41"/>
      <c r="MQC643" s="41"/>
      <c r="MQD643" s="41"/>
      <c r="MQE643" s="41"/>
      <c r="MQF643" s="41"/>
      <c r="MQG643" s="41"/>
      <c r="MQH643" s="41"/>
      <c r="MQI643" s="41"/>
      <c r="MQJ643" s="41"/>
      <c r="MQK643" s="41"/>
      <c r="MQL643" s="41"/>
      <c r="MQM643" s="41"/>
      <c r="MQN643" s="41"/>
      <c r="MQO643" s="41"/>
      <c r="MQP643" s="41"/>
      <c r="MQQ643" s="41"/>
      <c r="MQR643" s="41"/>
      <c r="MQS643" s="41"/>
      <c r="MQT643" s="41"/>
      <c r="MQU643" s="41"/>
      <c r="MQV643" s="41"/>
      <c r="MQW643" s="41"/>
      <c r="MQX643" s="41"/>
      <c r="MQY643" s="41"/>
      <c r="MQZ643" s="41"/>
      <c r="MRA643" s="41"/>
      <c r="MRB643" s="41"/>
      <c r="MRC643" s="41"/>
      <c r="MRD643" s="41"/>
      <c r="MRE643" s="41"/>
      <c r="MRF643" s="41"/>
      <c r="MRG643" s="41"/>
      <c r="MRH643" s="41"/>
      <c r="MRI643" s="41"/>
      <c r="MRJ643" s="41"/>
      <c r="MRK643" s="41"/>
      <c r="MRL643" s="41"/>
      <c r="MRM643" s="41"/>
      <c r="MRN643" s="41"/>
      <c r="MRO643" s="41"/>
      <c r="MRP643" s="41"/>
      <c r="MRQ643" s="41"/>
      <c r="MRR643" s="41"/>
      <c r="MRS643" s="41"/>
      <c r="MRT643" s="41"/>
      <c r="MRU643" s="41"/>
      <c r="MRV643" s="41"/>
      <c r="MRW643" s="41"/>
      <c r="MRX643" s="41"/>
      <c r="MRY643" s="41"/>
      <c r="MRZ643" s="41"/>
      <c r="MSA643" s="41"/>
      <c r="MSB643" s="41"/>
      <c r="MSC643" s="41"/>
      <c r="MSD643" s="41"/>
      <c r="MSE643" s="41"/>
      <c r="MSF643" s="41"/>
      <c r="MSG643" s="41"/>
      <c r="MSH643" s="41"/>
      <c r="MSI643" s="41"/>
      <c r="MSJ643" s="41"/>
      <c r="MSK643" s="41"/>
      <c r="MSL643" s="41"/>
      <c r="MSM643" s="41"/>
      <c r="MSN643" s="41"/>
      <c r="MSO643" s="41"/>
      <c r="MSP643" s="41"/>
      <c r="MSQ643" s="41"/>
      <c r="MSR643" s="41"/>
      <c r="MSS643" s="41"/>
      <c r="MST643" s="41"/>
      <c r="MSU643" s="41"/>
      <c r="MSV643" s="41"/>
      <c r="MSW643" s="41"/>
      <c r="MSX643" s="41"/>
      <c r="MSY643" s="41"/>
      <c r="MSZ643" s="41"/>
      <c r="MTA643" s="41"/>
      <c r="MTB643" s="41"/>
      <c r="MTC643" s="41"/>
      <c r="MTD643" s="41"/>
      <c r="MTE643" s="41"/>
      <c r="MTF643" s="41"/>
      <c r="MTG643" s="41"/>
      <c r="MTH643" s="41"/>
      <c r="MTI643" s="41"/>
      <c r="MTJ643" s="41"/>
      <c r="MTK643" s="41"/>
      <c r="MTL643" s="41"/>
      <c r="MTM643" s="41"/>
      <c r="MTN643" s="41"/>
      <c r="MTO643" s="41"/>
      <c r="MTP643" s="41"/>
      <c r="MTQ643" s="41"/>
      <c r="MTR643" s="41"/>
      <c r="MTS643" s="41"/>
      <c r="MTT643" s="41"/>
      <c r="MTU643" s="41"/>
      <c r="MTV643" s="41"/>
      <c r="MTW643" s="41"/>
      <c r="MTX643" s="41"/>
      <c r="MTY643" s="41"/>
      <c r="MTZ643" s="41"/>
      <c r="MUA643" s="41"/>
      <c r="MUB643" s="41"/>
      <c r="MUC643" s="41"/>
      <c r="MUD643" s="41"/>
      <c r="MUE643" s="41"/>
      <c r="MUF643" s="41"/>
      <c r="MUG643" s="41"/>
      <c r="MUH643" s="41"/>
      <c r="MUI643" s="41"/>
      <c r="MUJ643" s="41"/>
      <c r="MUK643" s="41"/>
      <c r="MUL643" s="41"/>
      <c r="MUM643" s="41"/>
      <c r="MUN643" s="41"/>
      <c r="MUO643" s="41"/>
      <c r="MUP643" s="41"/>
      <c r="MUQ643" s="41"/>
      <c r="MUR643" s="41"/>
      <c r="MUS643" s="41"/>
      <c r="MUT643" s="41"/>
      <c r="MUU643" s="41"/>
      <c r="MUV643" s="41"/>
      <c r="MUW643" s="41"/>
      <c r="MUX643" s="41"/>
      <c r="MUY643" s="41"/>
      <c r="MUZ643" s="41"/>
      <c r="MVA643" s="41"/>
      <c r="MVB643" s="41"/>
      <c r="MVC643" s="41"/>
      <c r="MVD643" s="41"/>
      <c r="MVE643" s="41"/>
      <c r="MVF643" s="41"/>
      <c r="MVG643" s="41"/>
      <c r="MVH643" s="41"/>
      <c r="MVI643" s="41"/>
      <c r="MVJ643" s="41"/>
      <c r="MVK643" s="41"/>
      <c r="MVL643" s="41"/>
      <c r="MVM643" s="41"/>
      <c r="MVN643" s="41"/>
      <c r="MVO643" s="41"/>
      <c r="MVP643" s="41"/>
      <c r="MVQ643" s="41"/>
      <c r="MVR643" s="41"/>
      <c r="MVS643" s="41"/>
      <c r="MVT643" s="41"/>
      <c r="MVU643" s="41"/>
      <c r="MVV643" s="41"/>
      <c r="MVW643" s="41"/>
      <c r="MVX643" s="41"/>
      <c r="MVY643" s="41"/>
      <c r="MVZ643" s="41"/>
      <c r="MWA643" s="41"/>
      <c r="MWB643" s="41"/>
      <c r="MWC643" s="41"/>
      <c r="MWD643" s="41"/>
      <c r="MWE643" s="41"/>
      <c r="MWF643" s="41"/>
      <c r="MWG643" s="41"/>
      <c r="MWH643" s="41"/>
      <c r="MWI643" s="41"/>
      <c r="MWJ643" s="41"/>
      <c r="MWK643" s="41"/>
      <c r="MWL643" s="41"/>
      <c r="MWM643" s="41"/>
      <c r="MWN643" s="41"/>
      <c r="MWO643" s="41"/>
      <c r="MWP643" s="41"/>
      <c r="MWQ643" s="41"/>
      <c r="MWR643" s="41"/>
      <c r="MWS643" s="41"/>
      <c r="MWT643" s="41"/>
      <c r="MWU643" s="41"/>
      <c r="MWV643" s="41"/>
      <c r="MWW643" s="41"/>
      <c r="MWX643" s="41"/>
      <c r="MWY643" s="41"/>
      <c r="MWZ643" s="41"/>
      <c r="MXA643" s="41"/>
      <c r="MXB643" s="41"/>
      <c r="MXC643" s="41"/>
      <c r="MXD643" s="41"/>
      <c r="MXE643" s="41"/>
      <c r="MXF643" s="41"/>
      <c r="MXG643" s="41"/>
      <c r="MXH643" s="41"/>
      <c r="MXI643" s="41"/>
      <c r="MXJ643" s="41"/>
      <c r="MXK643" s="41"/>
      <c r="MXL643" s="41"/>
      <c r="MXM643" s="41"/>
      <c r="MXN643" s="41"/>
      <c r="MXO643" s="41"/>
      <c r="MXP643" s="41"/>
      <c r="MXQ643" s="41"/>
      <c r="MXR643" s="41"/>
      <c r="MXS643" s="41"/>
      <c r="MXT643" s="41"/>
      <c r="MXU643" s="41"/>
      <c r="MXV643" s="41"/>
      <c r="MXW643" s="41"/>
      <c r="MXX643" s="41"/>
      <c r="MXY643" s="41"/>
      <c r="MXZ643" s="41"/>
      <c r="MYA643" s="41"/>
      <c r="MYB643" s="41"/>
      <c r="MYC643" s="41"/>
      <c r="MYD643" s="41"/>
      <c r="MYE643" s="41"/>
      <c r="MYF643" s="41"/>
      <c r="MYG643" s="41"/>
      <c r="MYH643" s="41"/>
      <c r="MYI643" s="41"/>
      <c r="MYJ643" s="41"/>
      <c r="MYK643" s="41"/>
      <c r="MYL643" s="41"/>
      <c r="MYM643" s="41"/>
      <c r="MYN643" s="41"/>
      <c r="MYO643" s="41"/>
      <c r="MYP643" s="41"/>
      <c r="MYQ643" s="41"/>
      <c r="MYR643" s="41"/>
      <c r="MYS643" s="41"/>
      <c r="MYT643" s="41"/>
      <c r="MYU643" s="41"/>
      <c r="MYV643" s="41"/>
      <c r="MYW643" s="41"/>
      <c r="MYX643" s="41"/>
      <c r="MYY643" s="41"/>
      <c r="MYZ643" s="41"/>
      <c r="MZA643" s="41"/>
      <c r="MZB643" s="41"/>
      <c r="MZC643" s="41"/>
      <c r="MZD643" s="41"/>
      <c r="MZE643" s="41"/>
      <c r="MZF643" s="41"/>
      <c r="MZG643" s="41"/>
      <c r="MZH643" s="41"/>
      <c r="MZI643" s="41"/>
      <c r="MZJ643" s="41"/>
      <c r="MZK643" s="41"/>
      <c r="MZL643" s="41"/>
      <c r="MZM643" s="41"/>
      <c r="MZN643" s="41"/>
      <c r="MZO643" s="41"/>
      <c r="MZP643" s="41"/>
      <c r="MZQ643" s="41"/>
      <c r="MZR643" s="41"/>
      <c r="MZS643" s="41"/>
      <c r="MZT643" s="41"/>
      <c r="MZU643" s="41"/>
      <c r="MZV643" s="41"/>
      <c r="MZW643" s="41"/>
      <c r="MZX643" s="41"/>
      <c r="MZY643" s="41"/>
      <c r="MZZ643" s="41"/>
      <c r="NAA643" s="41"/>
      <c r="NAB643" s="41"/>
      <c r="NAC643" s="41"/>
      <c r="NAD643" s="41"/>
      <c r="NAE643" s="41"/>
      <c r="NAF643" s="41"/>
      <c r="NAG643" s="41"/>
      <c r="NAH643" s="41"/>
      <c r="NAI643" s="41"/>
      <c r="NAJ643" s="41"/>
      <c r="NAK643" s="41"/>
      <c r="NAL643" s="41"/>
      <c r="NAM643" s="41"/>
      <c r="NAN643" s="41"/>
      <c r="NAO643" s="41"/>
      <c r="NAP643" s="41"/>
      <c r="NAQ643" s="41"/>
      <c r="NAR643" s="41"/>
      <c r="NAS643" s="41"/>
      <c r="NAT643" s="41"/>
      <c r="NAU643" s="41"/>
      <c r="NAV643" s="41"/>
      <c r="NAW643" s="41"/>
      <c r="NAX643" s="41"/>
      <c r="NAY643" s="41"/>
      <c r="NAZ643" s="41"/>
      <c r="NBA643" s="41"/>
      <c r="NBB643" s="41"/>
      <c r="NBC643" s="41"/>
      <c r="NBD643" s="41"/>
      <c r="NBE643" s="41"/>
      <c r="NBF643" s="41"/>
      <c r="NBG643" s="41"/>
      <c r="NBH643" s="41"/>
      <c r="NBI643" s="41"/>
      <c r="NBJ643" s="41"/>
      <c r="NBK643" s="41"/>
      <c r="NBL643" s="41"/>
      <c r="NBM643" s="41"/>
      <c r="NBN643" s="41"/>
      <c r="NBO643" s="41"/>
      <c r="NBP643" s="41"/>
      <c r="NBQ643" s="41"/>
      <c r="NBR643" s="41"/>
      <c r="NBS643" s="41"/>
      <c r="NBT643" s="41"/>
      <c r="NBU643" s="41"/>
      <c r="NBV643" s="41"/>
      <c r="NBW643" s="41"/>
      <c r="NBX643" s="41"/>
      <c r="NBY643" s="41"/>
      <c r="NBZ643" s="41"/>
      <c r="NCA643" s="41"/>
      <c r="NCB643" s="41"/>
      <c r="NCC643" s="41"/>
      <c r="NCD643" s="41"/>
      <c r="NCE643" s="41"/>
      <c r="NCF643" s="41"/>
      <c r="NCG643" s="41"/>
      <c r="NCH643" s="41"/>
      <c r="NCI643" s="41"/>
      <c r="NCJ643" s="41"/>
      <c r="NCK643" s="41"/>
      <c r="NCL643" s="41"/>
      <c r="NCM643" s="41"/>
      <c r="NCN643" s="41"/>
      <c r="NCO643" s="41"/>
      <c r="NCP643" s="41"/>
      <c r="NCQ643" s="41"/>
      <c r="NCR643" s="41"/>
      <c r="NCS643" s="41"/>
      <c r="NCT643" s="41"/>
      <c r="NCU643" s="41"/>
      <c r="NCV643" s="41"/>
      <c r="NCW643" s="41"/>
      <c r="NCX643" s="41"/>
      <c r="NCY643" s="41"/>
      <c r="NCZ643" s="41"/>
      <c r="NDA643" s="41"/>
      <c r="NDB643" s="41"/>
      <c r="NDC643" s="41"/>
      <c r="NDD643" s="41"/>
      <c r="NDE643" s="41"/>
      <c r="NDF643" s="41"/>
      <c r="NDG643" s="41"/>
      <c r="NDH643" s="41"/>
      <c r="NDI643" s="41"/>
      <c r="NDJ643" s="41"/>
      <c r="NDK643" s="41"/>
      <c r="NDL643" s="41"/>
      <c r="NDM643" s="41"/>
      <c r="NDN643" s="41"/>
      <c r="NDO643" s="41"/>
      <c r="NDP643" s="41"/>
      <c r="NDQ643" s="41"/>
      <c r="NDR643" s="41"/>
      <c r="NDS643" s="41"/>
      <c r="NDT643" s="41"/>
      <c r="NDU643" s="41"/>
      <c r="NDV643" s="41"/>
      <c r="NDW643" s="41"/>
      <c r="NDX643" s="41"/>
      <c r="NDY643" s="41"/>
      <c r="NDZ643" s="41"/>
      <c r="NEA643" s="41"/>
      <c r="NEB643" s="41"/>
      <c r="NEC643" s="41"/>
      <c r="NED643" s="41"/>
      <c r="NEE643" s="41"/>
      <c r="NEF643" s="41"/>
      <c r="NEG643" s="41"/>
      <c r="NEH643" s="41"/>
      <c r="NEI643" s="41"/>
      <c r="NEJ643" s="41"/>
      <c r="NEK643" s="41"/>
      <c r="NEL643" s="41"/>
      <c r="NEM643" s="41"/>
      <c r="NEN643" s="41"/>
      <c r="NEO643" s="41"/>
      <c r="NEP643" s="41"/>
      <c r="NEQ643" s="41"/>
      <c r="NER643" s="41"/>
      <c r="NES643" s="41"/>
      <c r="NET643" s="41"/>
      <c r="NEU643" s="41"/>
      <c r="NEV643" s="41"/>
      <c r="NEW643" s="41"/>
      <c r="NEX643" s="41"/>
      <c r="NEY643" s="41"/>
      <c r="NEZ643" s="41"/>
      <c r="NFA643" s="41"/>
      <c r="NFB643" s="41"/>
      <c r="NFC643" s="41"/>
      <c r="NFD643" s="41"/>
      <c r="NFE643" s="41"/>
      <c r="NFF643" s="41"/>
      <c r="NFG643" s="41"/>
      <c r="NFH643" s="41"/>
      <c r="NFI643" s="41"/>
      <c r="NFJ643" s="41"/>
      <c r="NFK643" s="41"/>
      <c r="NFL643" s="41"/>
      <c r="NFM643" s="41"/>
      <c r="NFN643" s="41"/>
      <c r="NFO643" s="41"/>
      <c r="NFP643" s="41"/>
      <c r="NFQ643" s="41"/>
      <c r="NFR643" s="41"/>
      <c r="NFS643" s="41"/>
      <c r="NFT643" s="41"/>
      <c r="NFU643" s="41"/>
      <c r="NFV643" s="41"/>
      <c r="NFW643" s="41"/>
      <c r="NFX643" s="41"/>
      <c r="NFY643" s="41"/>
      <c r="NFZ643" s="41"/>
      <c r="NGA643" s="41"/>
      <c r="NGB643" s="41"/>
      <c r="NGC643" s="41"/>
      <c r="NGD643" s="41"/>
      <c r="NGE643" s="41"/>
      <c r="NGF643" s="41"/>
      <c r="NGG643" s="41"/>
      <c r="NGH643" s="41"/>
      <c r="NGI643" s="41"/>
      <c r="NGJ643" s="41"/>
      <c r="NGK643" s="41"/>
      <c r="NGL643" s="41"/>
      <c r="NGM643" s="41"/>
      <c r="NGN643" s="41"/>
      <c r="NGO643" s="41"/>
      <c r="NGP643" s="41"/>
      <c r="NGQ643" s="41"/>
      <c r="NGR643" s="41"/>
      <c r="NGS643" s="41"/>
      <c r="NGT643" s="41"/>
      <c r="NGU643" s="41"/>
      <c r="NGV643" s="41"/>
      <c r="NGW643" s="41"/>
      <c r="NGX643" s="41"/>
      <c r="NGY643" s="41"/>
      <c r="NGZ643" s="41"/>
      <c r="NHA643" s="41"/>
      <c r="NHB643" s="41"/>
      <c r="NHC643" s="41"/>
      <c r="NHD643" s="41"/>
      <c r="NHE643" s="41"/>
      <c r="NHF643" s="41"/>
      <c r="NHG643" s="41"/>
      <c r="NHH643" s="41"/>
      <c r="NHI643" s="41"/>
      <c r="NHJ643" s="41"/>
      <c r="NHK643" s="41"/>
      <c r="NHL643" s="41"/>
      <c r="NHM643" s="41"/>
      <c r="NHN643" s="41"/>
      <c r="NHO643" s="41"/>
      <c r="NHP643" s="41"/>
      <c r="NHQ643" s="41"/>
      <c r="NHR643" s="41"/>
      <c r="NHS643" s="41"/>
      <c r="NHT643" s="41"/>
      <c r="NHU643" s="41"/>
      <c r="NHV643" s="41"/>
      <c r="NHW643" s="41"/>
      <c r="NHX643" s="41"/>
      <c r="NHY643" s="41"/>
      <c r="NHZ643" s="41"/>
      <c r="NIA643" s="41"/>
      <c r="NIB643" s="41"/>
      <c r="NIC643" s="41"/>
      <c r="NID643" s="41"/>
      <c r="NIE643" s="41"/>
      <c r="NIF643" s="41"/>
      <c r="NIG643" s="41"/>
      <c r="NIH643" s="41"/>
      <c r="NII643" s="41"/>
      <c r="NIJ643" s="41"/>
      <c r="NIK643" s="41"/>
      <c r="NIL643" s="41"/>
      <c r="NIM643" s="41"/>
      <c r="NIN643" s="41"/>
      <c r="NIO643" s="41"/>
      <c r="NIP643" s="41"/>
      <c r="NIQ643" s="41"/>
      <c r="NIR643" s="41"/>
      <c r="NIS643" s="41"/>
      <c r="NIT643" s="41"/>
      <c r="NIU643" s="41"/>
      <c r="NIV643" s="41"/>
      <c r="NIW643" s="41"/>
      <c r="NIX643" s="41"/>
      <c r="NIY643" s="41"/>
      <c r="NIZ643" s="41"/>
      <c r="NJA643" s="41"/>
      <c r="NJB643" s="41"/>
      <c r="NJC643" s="41"/>
      <c r="NJD643" s="41"/>
      <c r="NJE643" s="41"/>
      <c r="NJF643" s="41"/>
      <c r="NJG643" s="41"/>
      <c r="NJH643" s="41"/>
      <c r="NJI643" s="41"/>
      <c r="NJJ643" s="41"/>
      <c r="NJK643" s="41"/>
      <c r="NJL643" s="41"/>
      <c r="NJM643" s="41"/>
      <c r="NJN643" s="41"/>
      <c r="NJO643" s="41"/>
      <c r="NJP643" s="41"/>
      <c r="NJQ643" s="41"/>
      <c r="NJR643" s="41"/>
      <c r="NJS643" s="41"/>
      <c r="NJT643" s="41"/>
      <c r="NJU643" s="41"/>
      <c r="NJV643" s="41"/>
      <c r="NJW643" s="41"/>
      <c r="NJX643" s="41"/>
      <c r="NJY643" s="41"/>
      <c r="NJZ643" s="41"/>
      <c r="NKA643" s="41"/>
      <c r="NKB643" s="41"/>
      <c r="NKC643" s="41"/>
      <c r="NKD643" s="41"/>
      <c r="NKE643" s="41"/>
      <c r="NKF643" s="41"/>
      <c r="NKG643" s="41"/>
      <c r="NKH643" s="41"/>
      <c r="NKI643" s="41"/>
      <c r="NKJ643" s="41"/>
      <c r="NKK643" s="41"/>
      <c r="NKL643" s="41"/>
      <c r="NKM643" s="41"/>
      <c r="NKN643" s="41"/>
      <c r="NKO643" s="41"/>
      <c r="NKP643" s="41"/>
      <c r="NKQ643" s="41"/>
      <c r="NKR643" s="41"/>
      <c r="NKS643" s="41"/>
      <c r="NKT643" s="41"/>
      <c r="NKU643" s="41"/>
      <c r="NKV643" s="41"/>
      <c r="NKW643" s="41"/>
      <c r="NKX643" s="41"/>
      <c r="NKY643" s="41"/>
      <c r="NKZ643" s="41"/>
      <c r="NLA643" s="41"/>
      <c r="NLB643" s="41"/>
      <c r="NLC643" s="41"/>
      <c r="NLD643" s="41"/>
      <c r="NLE643" s="41"/>
      <c r="NLF643" s="41"/>
      <c r="NLG643" s="41"/>
      <c r="NLH643" s="41"/>
      <c r="NLI643" s="41"/>
      <c r="NLJ643" s="41"/>
      <c r="NLK643" s="41"/>
      <c r="NLL643" s="41"/>
      <c r="NLM643" s="41"/>
      <c r="NLN643" s="41"/>
      <c r="NLO643" s="41"/>
      <c r="NLP643" s="41"/>
      <c r="NLQ643" s="41"/>
      <c r="NLR643" s="41"/>
      <c r="NLS643" s="41"/>
      <c r="NLT643" s="41"/>
      <c r="NLU643" s="41"/>
      <c r="NLV643" s="41"/>
      <c r="NLW643" s="41"/>
      <c r="NLX643" s="41"/>
      <c r="NLY643" s="41"/>
      <c r="NLZ643" s="41"/>
      <c r="NMA643" s="41"/>
      <c r="NMB643" s="41"/>
      <c r="NMC643" s="41"/>
      <c r="NMD643" s="41"/>
      <c r="NME643" s="41"/>
      <c r="NMF643" s="41"/>
      <c r="NMG643" s="41"/>
      <c r="NMH643" s="41"/>
      <c r="NMI643" s="41"/>
      <c r="NMJ643" s="41"/>
      <c r="NMK643" s="41"/>
      <c r="NML643" s="41"/>
      <c r="NMM643" s="41"/>
      <c r="NMN643" s="41"/>
      <c r="NMO643" s="41"/>
      <c r="NMP643" s="41"/>
      <c r="NMQ643" s="41"/>
      <c r="NMR643" s="41"/>
      <c r="NMS643" s="41"/>
      <c r="NMT643" s="41"/>
      <c r="NMU643" s="41"/>
      <c r="NMV643" s="41"/>
      <c r="NMW643" s="41"/>
      <c r="NMX643" s="41"/>
      <c r="NMY643" s="41"/>
      <c r="NMZ643" s="41"/>
      <c r="NNA643" s="41"/>
      <c r="NNB643" s="41"/>
      <c r="NNC643" s="41"/>
      <c r="NND643" s="41"/>
      <c r="NNE643" s="41"/>
      <c r="NNF643" s="41"/>
      <c r="NNG643" s="41"/>
      <c r="NNH643" s="41"/>
      <c r="NNI643" s="41"/>
      <c r="NNJ643" s="41"/>
      <c r="NNK643" s="41"/>
      <c r="NNL643" s="41"/>
      <c r="NNM643" s="41"/>
      <c r="NNN643" s="41"/>
      <c r="NNO643" s="41"/>
      <c r="NNP643" s="41"/>
      <c r="NNQ643" s="41"/>
      <c r="NNR643" s="41"/>
      <c r="NNS643" s="41"/>
      <c r="NNT643" s="41"/>
      <c r="NNU643" s="41"/>
      <c r="NNV643" s="41"/>
      <c r="NNW643" s="41"/>
      <c r="NNX643" s="41"/>
      <c r="NNY643" s="41"/>
      <c r="NNZ643" s="41"/>
      <c r="NOA643" s="41"/>
      <c r="NOB643" s="41"/>
      <c r="NOC643" s="41"/>
      <c r="NOD643" s="41"/>
      <c r="NOE643" s="41"/>
      <c r="NOF643" s="41"/>
      <c r="NOG643" s="41"/>
      <c r="NOH643" s="41"/>
      <c r="NOI643" s="41"/>
      <c r="NOJ643" s="41"/>
      <c r="NOK643" s="41"/>
      <c r="NOL643" s="41"/>
      <c r="NOM643" s="41"/>
      <c r="NON643" s="41"/>
      <c r="NOO643" s="41"/>
      <c r="NOP643" s="41"/>
      <c r="NOQ643" s="41"/>
      <c r="NOR643" s="41"/>
      <c r="NOS643" s="41"/>
      <c r="NOT643" s="41"/>
      <c r="NOU643" s="41"/>
      <c r="NOV643" s="41"/>
      <c r="NOW643" s="41"/>
      <c r="NOX643" s="41"/>
      <c r="NOY643" s="41"/>
      <c r="NOZ643" s="41"/>
      <c r="NPA643" s="41"/>
      <c r="NPB643" s="41"/>
      <c r="NPC643" s="41"/>
      <c r="NPD643" s="41"/>
      <c r="NPE643" s="41"/>
      <c r="NPF643" s="41"/>
      <c r="NPG643" s="41"/>
      <c r="NPH643" s="41"/>
      <c r="NPI643" s="41"/>
      <c r="NPJ643" s="41"/>
      <c r="NPK643" s="41"/>
      <c r="NPL643" s="41"/>
      <c r="NPM643" s="41"/>
      <c r="NPN643" s="41"/>
      <c r="NPO643" s="41"/>
      <c r="NPP643" s="41"/>
      <c r="NPQ643" s="41"/>
      <c r="NPR643" s="41"/>
      <c r="NPS643" s="41"/>
      <c r="NPT643" s="41"/>
      <c r="NPU643" s="41"/>
      <c r="NPV643" s="41"/>
      <c r="NPW643" s="41"/>
      <c r="NPX643" s="41"/>
      <c r="NPY643" s="41"/>
      <c r="NPZ643" s="41"/>
      <c r="NQA643" s="41"/>
      <c r="NQB643" s="41"/>
      <c r="NQC643" s="41"/>
      <c r="NQD643" s="41"/>
      <c r="NQE643" s="41"/>
      <c r="NQF643" s="41"/>
      <c r="NQG643" s="41"/>
      <c r="NQH643" s="41"/>
      <c r="NQI643" s="41"/>
      <c r="NQJ643" s="41"/>
      <c r="NQK643" s="41"/>
      <c r="NQL643" s="41"/>
      <c r="NQM643" s="41"/>
      <c r="NQN643" s="41"/>
      <c r="NQO643" s="41"/>
      <c r="NQP643" s="41"/>
      <c r="NQQ643" s="41"/>
      <c r="NQR643" s="41"/>
      <c r="NQS643" s="41"/>
      <c r="NQT643" s="41"/>
      <c r="NQU643" s="41"/>
      <c r="NQV643" s="41"/>
      <c r="NQW643" s="41"/>
      <c r="NQX643" s="41"/>
      <c r="NQY643" s="41"/>
      <c r="NQZ643" s="41"/>
      <c r="NRA643" s="41"/>
      <c r="NRB643" s="41"/>
      <c r="NRC643" s="41"/>
      <c r="NRD643" s="41"/>
      <c r="NRE643" s="41"/>
      <c r="NRF643" s="41"/>
      <c r="NRG643" s="41"/>
      <c r="NRH643" s="41"/>
      <c r="NRI643" s="41"/>
      <c r="NRJ643" s="41"/>
      <c r="NRK643" s="41"/>
      <c r="NRL643" s="41"/>
      <c r="NRM643" s="41"/>
      <c r="NRN643" s="41"/>
      <c r="NRO643" s="41"/>
      <c r="NRP643" s="41"/>
      <c r="NRQ643" s="41"/>
      <c r="NRR643" s="41"/>
      <c r="NRS643" s="41"/>
      <c r="NRT643" s="41"/>
      <c r="NRU643" s="41"/>
      <c r="NRV643" s="41"/>
      <c r="NRW643" s="41"/>
      <c r="NRX643" s="41"/>
      <c r="NRY643" s="41"/>
      <c r="NRZ643" s="41"/>
      <c r="NSA643" s="41"/>
      <c r="NSB643" s="41"/>
      <c r="NSC643" s="41"/>
      <c r="NSD643" s="41"/>
      <c r="NSE643" s="41"/>
      <c r="NSF643" s="41"/>
      <c r="NSG643" s="41"/>
      <c r="NSH643" s="41"/>
      <c r="NSI643" s="41"/>
      <c r="NSJ643" s="41"/>
      <c r="NSK643" s="41"/>
      <c r="NSL643" s="41"/>
      <c r="NSM643" s="41"/>
      <c r="NSN643" s="41"/>
      <c r="NSO643" s="41"/>
      <c r="NSP643" s="41"/>
      <c r="NSQ643" s="41"/>
      <c r="NSR643" s="41"/>
      <c r="NSS643" s="41"/>
      <c r="NST643" s="41"/>
      <c r="NSU643" s="41"/>
      <c r="NSV643" s="41"/>
      <c r="NSW643" s="41"/>
      <c r="NSX643" s="41"/>
      <c r="NSY643" s="41"/>
      <c r="NSZ643" s="41"/>
      <c r="NTA643" s="41"/>
      <c r="NTB643" s="41"/>
      <c r="NTC643" s="41"/>
      <c r="NTD643" s="41"/>
      <c r="NTE643" s="41"/>
      <c r="NTF643" s="41"/>
      <c r="NTG643" s="41"/>
      <c r="NTH643" s="41"/>
      <c r="NTI643" s="41"/>
      <c r="NTJ643" s="41"/>
      <c r="NTK643" s="41"/>
      <c r="NTL643" s="41"/>
      <c r="NTM643" s="41"/>
      <c r="NTN643" s="41"/>
      <c r="NTO643" s="41"/>
      <c r="NTP643" s="41"/>
      <c r="NTQ643" s="41"/>
      <c r="NTR643" s="41"/>
      <c r="NTS643" s="41"/>
      <c r="NTT643" s="41"/>
      <c r="NTU643" s="41"/>
      <c r="NTV643" s="41"/>
      <c r="NTW643" s="41"/>
      <c r="NTX643" s="41"/>
      <c r="NTY643" s="41"/>
      <c r="NTZ643" s="41"/>
      <c r="NUA643" s="41"/>
      <c r="NUB643" s="41"/>
      <c r="NUC643" s="41"/>
      <c r="NUD643" s="41"/>
      <c r="NUE643" s="41"/>
      <c r="NUF643" s="41"/>
      <c r="NUG643" s="41"/>
      <c r="NUH643" s="41"/>
      <c r="NUI643" s="41"/>
      <c r="NUJ643" s="41"/>
      <c r="NUK643" s="41"/>
      <c r="NUL643" s="41"/>
      <c r="NUM643" s="41"/>
      <c r="NUN643" s="41"/>
      <c r="NUO643" s="41"/>
      <c r="NUP643" s="41"/>
      <c r="NUQ643" s="41"/>
      <c r="NUR643" s="41"/>
      <c r="NUS643" s="41"/>
      <c r="NUT643" s="41"/>
      <c r="NUU643" s="41"/>
      <c r="NUV643" s="41"/>
      <c r="NUW643" s="41"/>
      <c r="NUX643" s="41"/>
      <c r="NUY643" s="41"/>
      <c r="NUZ643" s="41"/>
      <c r="NVA643" s="41"/>
      <c r="NVB643" s="41"/>
      <c r="NVC643" s="41"/>
      <c r="NVD643" s="41"/>
      <c r="NVE643" s="41"/>
      <c r="NVF643" s="41"/>
      <c r="NVG643" s="41"/>
      <c r="NVH643" s="41"/>
      <c r="NVI643" s="41"/>
      <c r="NVJ643" s="41"/>
      <c r="NVK643" s="41"/>
      <c r="NVL643" s="41"/>
      <c r="NVM643" s="41"/>
      <c r="NVN643" s="41"/>
      <c r="NVO643" s="41"/>
      <c r="NVP643" s="41"/>
      <c r="NVQ643" s="41"/>
      <c r="NVR643" s="41"/>
      <c r="NVS643" s="41"/>
      <c r="NVT643" s="41"/>
      <c r="NVU643" s="41"/>
      <c r="NVV643" s="41"/>
      <c r="NVW643" s="41"/>
      <c r="NVX643" s="41"/>
      <c r="NVY643" s="41"/>
      <c r="NVZ643" s="41"/>
      <c r="NWA643" s="41"/>
      <c r="NWB643" s="41"/>
      <c r="NWC643" s="41"/>
      <c r="NWD643" s="41"/>
      <c r="NWE643" s="41"/>
      <c r="NWF643" s="41"/>
      <c r="NWG643" s="41"/>
      <c r="NWH643" s="41"/>
      <c r="NWI643" s="41"/>
      <c r="NWJ643" s="41"/>
      <c r="NWK643" s="41"/>
      <c r="NWL643" s="41"/>
      <c r="NWM643" s="41"/>
      <c r="NWN643" s="41"/>
      <c r="NWO643" s="41"/>
      <c r="NWP643" s="41"/>
      <c r="NWQ643" s="41"/>
      <c r="NWR643" s="41"/>
      <c r="NWS643" s="41"/>
      <c r="NWT643" s="41"/>
      <c r="NWU643" s="41"/>
      <c r="NWV643" s="41"/>
      <c r="NWW643" s="41"/>
      <c r="NWX643" s="41"/>
      <c r="NWY643" s="41"/>
      <c r="NWZ643" s="41"/>
      <c r="NXA643" s="41"/>
      <c r="NXB643" s="41"/>
      <c r="NXC643" s="41"/>
      <c r="NXD643" s="41"/>
      <c r="NXE643" s="41"/>
      <c r="NXF643" s="41"/>
      <c r="NXG643" s="41"/>
      <c r="NXH643" s="41"/>
      <c r="NXI643" s="41"/>
      <c r="NXJ643" s="41"/>
      <c r="NXK643" s="41"/>
      <c r="NXL643" s="41"/>
      <c r="NXM643" s="41"/>
      <c r="NXN643" s="41"/>
      <c r="NXO643" s="41"/>
      <c r="NXP643" s="41"/>
      <c r="NXQ643" s="41"/>
      <c r="NXR643" s="41"/>
      <c r="NXS643" s="41"/>
      <c r="NXT643" s="41"/>
      <c r="NXU643" s="41"/>
      <c r="NXV643" s="41"/>
      <c r="NXW643" s="41"/>
      <c r="NXX643" s="41"/>
      <c r="NXY643" s="41"/>
      <c r="NXZ643" s="41"/>
      <c r="NYA643" s="41"/>
      <c r="NYB643" s="41"/>
      <c r="NYC643" s="41"/>
      <c r="NYD643" s="41"/>
      <c r="NYE643" s="41"/>
      <c r="NYF643" s="41"/>
      <c r="NYG643" s="41"/>
      <c r="NYH643" s="41"/>
      <c r="NYI643" s="41"/>
      <c r="NYJ643" s="41"/>
      <c r="NYK643" s="41"/>
      <c r="NYL643" s="41"/>
      <c r="NYM643" s="41"/>
      <c r="NYN643" s="41"/>
      <c r="NYO643" s="41"/>
      <c r="NYP643" s="41"/>
      <c r="NYQ643" s="41"/>
      <c r="NYR643" s="41"/>
      <c r="NYS643" s="41"/>
      <c r="NYT643" s="41"/>
      <c r="NYU643" s="41"/>
      <c r="NYV643" s="41"/>
      <c r="NYW643" s="41"/>
      <c r="NYX643" s="41"/>
      <c r="NYY643" s="41"/>
      <c r="NYZ643" s="41"/>
      <c r="NZA643" s="41"/>
      <c r="NZB643" s="41"/>
      <c r="NZC643" s="41"/>
      <c r="NZD643" s="41"/>
      <c r="NZE643" s="41"/>
      <c r="NZF643" s="41"/>
      <c r="NZG643" s="41"/>
      <c r="NZH643" s="41"/>
      <c r="NZI643" s="41"/>
      <c r="NZJ643" s="41"/>
      <c r="NZK643" s="41"/>
      <c r="NZL643" s="41"/>
      <c r="NZM643" s="41"/>
      <c r="NZN643" s="41"/>
      <c r="NZO643" s="41"/>
      <c r="NZP643" s="41"/>
      <c r="NZQ643" s="41"/>
      <c r="NZR643" s="41"/>
      <c r="NZS643" s="41"/>
      <c r="NZT643" s="41"/>
      <c r="NZU643" s="41"/>
      <c r="NZV643" s="41"/>
      <c r="NZW643" s="41"/>
      <c r="NZX643" s="41"/>
      <c r="NZY643" s="41"/>
      <c r="NZZ643" s="41"/>
      <c r="OAA643" s="41"/>
      <c r="OAB643" s="41"/>
      <c r="OAC643" s="41"/>
      <c r="OAD643" s="41"/>
      <c r="OAE643" s="41"/>
      <c r="OAF643" s="41"/>
      <c r="OAG643" s="41"/>
      <c r="OAH643" s="41"/>
      <c r="OAI643" s="41"/>
      <c r="OAJ643" s="41"/>
      <c r="OAK643" s="41"/>
      <c r="OAL643" s="41"/>
      <c r="OAM643" s="41"/>
      <c r="OAN643" s="41"/>
      <c r="OAO643" s="41"/>
      <c r="OAP643" s="41"/>
      <c r="OAQ643" s="41"/>
      <c r="OAR643" s="41"/>
      <c r="OAS643" s="41"/>
      <c r="OAT643" s="41"/>
      <c r="OAU643" s="41"/>
      <c r="OAV643" s="41"/>
      <c r="OAW643" s="41"/>
      <c r="OAX643" s="41"/>
      <c r="OAY643" s="41"/>
      <c r="OAZ643" s="41"/>
      <c r="OBA643" s="41"/>
      <c r="OBB643" s="41"/>
      <c r="OBC643" s="41"/>
      <c r="OBD643" s="41"/>
      <c r="OBE643" s="41"/>
      <c r="OBF643" s="41"/>
      <c r="OBG643" s="41"/>
      <c r="OBH643" s="41"/>
      <c r="OBI643" s="41"/>
      <c r="OBJ643" s="41"/>
      <c r="OBK643" s="41"/>
      <c r="OBL643" s="41"/>
      <c r="OBM643" s="41"/>
      <c r="OBN643" s="41"/>
      <c r="OBO643" s="41"/>
      <c r="OBP643" s="41"/>
      <c r="OBQ643" s="41"/>
      <c r="OBR643" s="41"/>
      <c r="OBS643" s="41"/>
      <c r="OBT643" s="41"/>
      <c r="OBU643" s="41"/>
      <c r="OBV643" s="41"/>
      <c r="OBW643" s="41"/>
      <c r="OBX643" s="41"/>
      <c r="OBY643" s="41"/>
      <c r="OBZ643" s="41"/>
      <c r="OCA643" s="41"/>
      <c r="OCB643" s="41"/>
      <c r="OCC643" s="41"/>
      <c r="OCD643" s="41"/>
      <c r="OCE643" s="41"/>
      <c r="OCF643" s="41"/>
      <c r="OCG643" s="41"/>
      <c r="OCH643" s="41"/>
      <c r="OCI643" s="41"/>
      <c r="OCJ643" s="41"/>
      <c r="OCK643" s="41"/>
      <c r="OCL643" s="41"/>
      <c r="OCM643" s="41"/>
      <c r="OCN643" s="41"/>
      <c r="OCO643" s="41"/>
      <c r="OCP643" s="41"/>
      <c r="OCQ643" s="41"/>
      <c r="OCR643" s="41"/>
      <c r="OCS643" s="41"/>
      <c r="OCT643" s="41"/>
      <c r="OCU643" s="41"/>
      <c r="OCV643" s="41"/>
      <c r="OCW643" s="41"/>
      <c r="OCX643" s="41"/>
      <c r="OCY643" s="41"/>
      <c r="OCZ643" s="41"/>
      <c r="ODA643" s="41"/>
      <c r="ODB643" s="41"/>
      <c r="ODC643" s="41"/>
      <c r="ODD643" s="41"/>
      <c r="ODE643" s="41"/>
      <c r="ODF643" s="41"/>
      <c r="ODG643" s="41"/>
      <c r="ODH643" s="41"/>
      <c r="ODI643" s="41"/>
      <c r="ODJ643" s="41"/>
      <c r="ODK643" s="41"/>
      <c r="ODL643" s="41"/>
      <c r="ODM643" s="41"/>
      <c r="ODN643" s="41"/>
      <c r="ODO643" s="41"/>
      <c r="ODP643" s="41"/>
      <c r="ODQ643" s="41"/>
      <c r="ODR643" s="41"/>
      <c r="ODS643" s="41"/>
      <c r="ODT643" s="41"/>
      <c r="ODU643" s="41"/>
      <c r="ODV643" s="41"/>
      <c r="ODW643" s="41"/>
      <c r="ODX643" s="41"/>
      <c r="ODY643" s="41"/>
      <c r="ODZ643" s="41"/>
      <c r="OEA643" s="41"/>
      <c r="OEB643" s="41"/>
      <c r="OEC643" s="41"/>
      <c r="OED643" s="41"/>
      <c r="OEE643" s="41"/>
      <c r="OEF643" s="41"/>
      <c r="OEG643" s="41"/>
      <c r="OEH643" s="41"/>
      <c r="OEI643" s="41"/>
      <c r="OEJ643" s="41"/>
      <c r="OEK643" s="41"/>
      <c r="OEL643" s="41"/>
      <c r="OEM643" s="41"/>
      <c r="OEN643" s="41"/>
      <c r="OEO643" s="41"/>
      <c r="OEP643" s="41"/>
      <c r="OEQ643" s="41"/>
      <c r="OER643" s="41"/>
      <c r="OES643" s="41"/>
      <c r="OET643" s="41"/>
      <c r="OEU643" s="41"/>
      <c r="OEV643" s="41"/>
      <c r="OEW643" s="41"/>
      <c r="OEX643" s="41"/>
      <c r="OEY643" s="41"/>
      <c r="OEZ643" s="41"/>
      <c r="OFA643" s="41"/>
      <c r="OFB643" s="41"/>
      <c r="OFC643" s="41"/>
      <c r="OFD643" s="41"/>
      <c r="OFE643" s="41"/>
      <c r="OFF643" s="41"/>
      <c r="OFG643" s="41"/>
      <c r="OFH643" s="41"/>
      <c r="OFI643" s="41"/>
      <c r="OFJ643" s="41"/>
      <c r="OFK643" s="41"/>
      <c r="OFL643" s="41"/>
      <c r="OFM643" s="41"/>
      <c r="OFN643" s="41"/>
      <c r="OFO643" s="41"/>
      <c r="OFP643" s="41"/>
      <c r="OFQ643" s="41"/>
      <c r="OFR643" s="41"/>
      <c r="OFS643" s="41"/>
      <c r="OFT643" s="41"/>
      <c r="OFU643" s="41"/>
      <c r="OFV643" s="41"/>
      <c r="OFW643" s="41"/>
      <c r="OFX643" s="41"/>
      <c r="OFY643" s="41"/>
      <c r="OFZ643" s="41"/>
      <c r="OGA643" s="41"/>
      <c r="OGB643" s="41"/>
      <c r="OGC643" s="41"/>
      <c r="OGD643" s="41"/>
      <c r="OGE643" s="41"/>
      <c r="OGF643" s="41"/>
      <c r="OGG643" s="41"/>
      <c r="OGH643" s="41"/>
      <c r="OGI643" s="41"/>
      <c r="OGJ643" s="41"/>
      <c r="OGK643" s="41"/>
      <c r="OGL643" s="41"/>
      <c r="OGM643" s="41"/>
      <c r="OGN643" s="41"/>
      <c r="OGO643" s="41"/>
      <c r="OGP643" s="41"/>
      <c r="OGQ643" s="41"/>
      <c r="OGR643" s="41"/>
      <c r="OGS643" s="41"/>
      <c r="OGT643" s="41"/>
      <c r="OGU643" s="41"/>
      <c r="OGV643" s="41"/>
      <c r="OGW643" s="41"/>
      <c r="OGX643" s="41"/>
      <c r="OGY643" s="41"/>
      <c r="OGZ643" s="41"/>
      <c r="OHA643" s="41"/>
      <c r="OHB643" s="41"/>
      <c r="OHC643" s="41"/>
      <c r="OHD643" s="41"/>
      <c r="OHE643" s="41"/>
      <c r="OHF643" s="41"/>
      <c r="OHG643" s="41"/>
      <c r="OHH643" s="41"/>
      <c r="OHI643" s="41"/>
      <c r="OHJ643" s="41"/>
      <c r="OHK643" s="41"/>
      <c r="OHL643" s="41"/>
      <c r="OHM643" s="41"/>
      <c r="OHN643" s="41"/>
      <c r="OHO643" s="41"/>
      <c r="OHP643" s="41"/>
      <c r="OHQ643" s="41"/>
      <c r="OHR643" s="41"/>
      <c r="OHS643" s="41"/>
      <c r="OHT643" s="41"/>
      <c r="OHU643" s="41"/>
      <c r="OHV643" s="41"/>
      <c r="OHW643" s="41"/>
      <c r="OHX643" s="41"/>
      <c r="OHY643" s="41"/>
      <c r="OHZ643" s="41"/>
      <c r="OIA643" s="41"/>
      <c r="OIB643" s="41"/>
      <c r="OIC643" s="41"/>
      <c r="OID643" s="41"/>
      <c r="OIE643" s="41"/>
      <c r="OIF643" s="41"/>
      <c r="OIG643" s="41"/>
      <c r="OIH643" s="41"/>
      <c r="OII643" s="41"/>
      <c r="OIJ643" s="41"/>
      <c r="OIK643" s="41"/>
      <c r="OIL643" s="41"/>
      <c r="OIM643" s="41"/>
      <c r="OIN643" s="41"/>
      <c r="OIO643" s="41"/>
      <c r="OIP643" s="41"/>
      <c r="OIQ643" s="41"/>
      <c r="OIR643" s="41"/>
      <c r="OIS643" s="41"/>
      <c r="OIT643" s="41"/>
      <c r="OIU643" s="41"/>
      <c r="OIV643" s="41"/>
      <c r="OIW643" s="41"/>
      <c r="OIX643" s="41"/>
      <c r="OIY643" s="41"/>
      <c r="OIZ643" s="41"/>
      <c r="OJA643" s="41"/>
      <c r="OJB643" s="41"/>
      <c r="OJC643" s="41"/>
      <c r="OJD643" s="41"/>
      <c r="OJE643" s="41"/>
      <c r="OJF643" s="41"/>
      <c r="OJG643" s="41"/>
      <c r="OJH643" s="41"/>
      <c r="OJI643" s="41"/>
      <c r="OJJ643" s="41"/>
      <c r="OJK643" s="41"/>
      <c r="OJL643" s="41"/>
      <c r="OJM643" s="41"/>
      <c r="OJN643" s="41"/>
      <c r="OJO643" s="41"/>
      <c r="OJP643" s="41"/>
      <c r="OJQ643" s="41"/>
      <c r="OJR643" s="41"/>
      <c r="OJS643" s="41"/>
      <c r="OJT643" s="41"/>
      <c r="OJU643" s="41"/>
      <c r="OJV643" s="41"/>
      <c r="OJW643" s="41"/>
      <c r="OJX643" s="41"/>
      <c r="OJY643" s="41"/>
      <c r="OJZ643" s="41"/>
      <c r="OKA643" s="41"/>
      <c r="OKB643" s="41"/>
      <c r="OKC643" s="41"/>
      <c r="OKD643" s="41"/>
      <c r="OKE643" s="41"/>
      <c r="OKF643" s="41"/>
      <c r="OKG643" s="41"/>
      <c r="OKH643" s="41"/>
      <c r="OKI643" s="41"/>
      <c r="OKJ643" s="41"/>
      <c r="OKK643" s="41"/>
      <c r="OKL643" s="41"/>
      <c r="OKM643" s="41"/>
      <c r="OKN643" s="41"/>
      <c r="OKO643" s="41"/>
      <c r="OKP643" s="41"/>
      <c r="OKQ643" s="41"/>
      <c r="OKR643" s="41"/>
      <c r="OKS643" s="41"/>
      <c r="OKT643" s="41"/>
      <c r="OKU643" s="41"/>
      <c r="OKV643" s="41"/>
      <c r="OKW643" s="41"/>
      <c r="OKX643" s="41"/>
      <c r="OKY643" s="41"/>
      <c r="OKZ643" s="41"/>
      <c r="OLA643" s="41"/>
      <c r="OLB643" s="41"/>
      <c r="OLC643" s="41"/>
      <c r="OLD643" s="41"/>
      <c r="OLE643" s="41"/>
      <c r="OLF643" s="41"/>
      <c r="OLG643" s="41"/>
      <c r="OLH643" s="41"/>
      <c r="OLI643" s="41"/>
      <c r="OLJ643" s="41"/>
      <c r="OLK643" s="41"/>
      <c r="OLL643" s="41"/>
      <c r="OLM643" s="41"/>
      <c r="OLN643" s="41"/>
      <c r="OLO643" s="41"/>
      <c r="OLP643" s="41"/>
      <c r="OLQ643" s="41"/>
      <c r="OLR643" s="41"/>
      <c r="OLS643" s="41"/>
      <c r="OLT643" s="41"/>
      <c r="OLU643" s="41"/>
      <c r="OLV643" s="41"/>
      <c r="OLW643" s="41"/>
      <c r="OLX643" s="41"/>
      <c r="OLY643" s="41"/>
      <c r="OLZ643" s="41"/>
      <c r="OMA643" s="41"/>
      <c r="OMB643" s="41"/>
      <c r="OMC643" s="41"/>
      <c r="OMD643" s="41"/>
      <c r="OME643" s="41"/>
      <c r="OMF643" s="41"/>
      <c r="OMG643" s="41"/>
      <c r="OMH643" s="41"/>
      <c r="OMI643" s="41"/>
      <c r="OMJ643" s="41"/>
      <c r="OMK643" s="41"/>
      <c r="OML643" s="41"/>
      <c r="OMM643" s="41"/>
      <c r="OMN643" s="41"/>
      <c r="OMO643" s="41"/>
      <c r="OMP643" s="41"/>
      <c r="OMQ643" s="41"/>
      <c r="OMR643" s="41"/>
      <c r="OMS643" s="41"/>
      <c r="OMT643" s="41"/>
      <c r="OMU643" s="41"/>
      <c r="OMV643" s="41"/>
      <c r="OMW643" s="41"/>
      <c r="OMX643" s="41"/>
      <c r="OMY643" s="41"/>
      <c r="OMZ643" s="41"/>
      <c r="ONA643" s="41"/>
      <c r="ONB643" s="41"/>
      <c r="ONC643" s="41"/>
      <c r="OND643" s="41"/>
      <c r="ONE643" s="41"/>
      <c r="ONF643" s="41"/>
      <c r="ONG643" s="41"/>
      <c r="ONH643" s="41"/>
      <c r="ONI643" s="41"/>
      <c r="ONJ643" s="41"/>
      <c r="ONK643" s="41"/>
      <c r="ONL643" s="41"/>
      <c r="ONM643" s="41"/>
      <c r="ONN643" s="41"/>
      <c r="ONO643" s="41"/>
      <c r="ONP643" s="41"/>
      <c r="ONQ643" s="41"/>
      <c r="ONR643" s="41"/>
      <c r="ONS643" s="41"/>
      <c r="ONT643" s="41"/>
      <c r="ONU643" s="41"/>
      <c r="ONV643" s="41"/>
      <c r="ONW643" s="41"/>
      <c r="ONX643" s="41"/>
      <c r="ONY643" s="41"/>
      <c r="ONZ643" s="41"/>
      <c r="OOA643" s="41"/>
      <c r="OOB643" s="41"/>
      <c r="OOC643" s="41"/>
      <c r="OOD643" s="41"/>
      <c r="OOE643" s="41"/>
      <c r="OOF643" s="41"/>
      <c r="OOG643" s="41"/>
      <c r="OOH643" s="41"/>
      <c r="OOI643" s="41"/>
      <c r="OOJ643" s="41"/>
      <c r="OOK643" s="41"/>
      <c r="OOL643" s="41"/>
      <c r="OOM643" s="41"/>
      <c r="OON643" s="41"/>
      <c r="OOO643" s="41"/>
      <c r="OOP643" s="41"/>
      <c r="OOQ643" s="41"/>
      <c r="OOR643" s="41"/>
      <c r="OOS643" s="41"/>
      <c r="OOT643" s="41"/>
      <c r="OOU643" s="41"/>
      <c r="OOV643" s="41"/>
      <c r="OOW643" s="41"/>
      <c r="OOX643" s="41"/>
      <c r="OOY643" s="41"/>
      <c r="OOZ643" s="41"/>
      <c r="OPA643" s="41"/>
      <c r="OPB643" s="41"/>
      <c r="OPC643" s="41"/>
      <c r="OPD643" s="41"/>
      <c r="OPE643" s="41"/>
      <c r="OPF643" s="41"/>
      <c r="OPG643" s="41"/>
      <c r="OPH643" s="41"/>
      <c r="OPI643" s="41"/>
      <c r="OPJ643" s="41"/>
      <c r="OPK643" s="41"/>
      <c r="OPL643" s="41"/>
      <c r="OPM643" s="41"/>
      <c r="OPN643" s="41"/>
      <c r="OPO643" s="41"/>
      <c r="OPP643" s="41"/>
      <c r="OPQ643" s="41"/>
      <c r="OPR643" s="41"/>
      <c r="OPS643" s="41"/>
      <c r="OPT643" s="41"/>
      <c r="OPU643" s="41"/>
      <c r="OPV643" s="41"/>
      <c r="OPW643" s="41"/>
      <c r="OPX643" s="41"/>
      <c r="OPY643" s="41"/>
      <c r="OPZ643" s="41"/>
      <c r="OQA643" s="41"/>
      <c r="OQB643" s="41"/>
      <c r="OQC643" s="41"/>
      <c r="OQD643" s="41"/>
      <c r="OQE643" s="41"/>
      <c r="OQF643" s="41"/>
      <c r="OQG643" s="41"/>
      <c r="OQH643" s="41"/>
      <c r="OQI643" s="41"/>
      <c r="OQJ643" s="41"/>
      <c r="OQK643" s="41"/>
      <c r="OQL643" s="41"/>
      <c r="OQM643" s="41"/>
      <c r="OQN643" s="41"/>
      <c r="OQO643" s="41"/>
      <c r="OQP643" s="41"/>
      <c r="OQQ643" s="41"/>
      <c r="OQR643" s="41"/>
      <c r="OQS643" s="41"/>
      <c r="OQT643" s="41"/>
      <c r="OQU643" s="41"/>
      <c r="OQV643" s="41"/>
      <c r="OQW643" s="41"/>
      <c r="OQX643" s="41"/>
      <c r="OQY643" s="41"/>
      <c r="OQZ643" s="41"/>
      <c r="ORA643" s="41"/>
      <c r="ORB643" s="41"/>
      <c r="ORC643" s="41"/>
      <c r="ORD643" s="41"/>
      <c r="ORE643" s="41"/>
      <c r="ORF643" s="41"/>
      <c r="ORG643" s="41"/>
      <c r="ORH643" s="41"/>
      <c r="ORI643" s="41"/>
      <c r="ORJ643" s="41"/>
      <c r="ORK643" s="41"/>
      <c r="ORL643" s="41"/>
      <c r="ORM643" s="41"/>
      <c r="ORN643" s="41"/>
      <c r="ORO643" s="41"/>
      <c r="ORP643" s="41"/>
      <c r="ORQ643" s="41"/>
      <c r="ORR643" s="41"/>
      <c r="ORS643" s="41"/>
      <c r="ORT643" s="41"/>
      <c r="ORU643" s="41"/>
      <c r="ORV643" s="41"/>
      <c r="ORW643" s="41"/>
      <c r="ORX643" s="41"/>
      <c r="ORY643" s="41"/>
      <c r="ORZ643" s="41"/>
      <c r="OSA643" s="41"/>
      <c r="OSB643" s="41"/>
      <c r="OSC643" s="41"/>
      <c r="OSD643" s="41"/>
      <c r="OSE643" s="41"/>
      <c r="OSF643" s="41"/>
      <c r="OSG643" s="41"/>
      <c r="OSH643" s="41"/>
      <c r="OSI643" s="41"/>
      <c r="OSJ643" s="41"/>
      <c r="OSK643" s="41"/>
      <c r="OSL643" s="41"/>
      <c r="OSM643" s="41"/>
      <c r="OSN643" s="41"/>
      <c r="OSO643" s="41"/>
      <c r="OSP643" s="41"/>
      <c r="OSQ643" s="41"/>
      <c r="OSR643" s="41"/>
      <c r="OSS643" s="41"/>
      <c r="OST643" s="41"/>
      <c r="OSU643" s="41"/>
      <c r="OSV643" s="41"/>
      <c r="OSW643" s="41"/>
      <c r="OSX643" s="41"/>
      <c r="OSY643" s="41"/>
      <c r="OSZ643" s="41"/>
      <c r="OTA643" s="41"/>
      <c r="OTB643" s="41"/>
      <c r="OTC643" s="41"/>
      <c r="OTD643" s="41"/>
      <c r="OTE643" s="41"/>
      <c r="OTF643" s="41"/>
      <c r="OTG643" s="41"/>
      <c r="OTH643" s="41"/>
      <c r="OTI643" s="41"/>
      <c r="OTJ643" s="41"/>
      <c r="OTK643" s="41"/>
      <c r="OTL643" s="41"/>
      <c r="OTM643" s="41"/>
      <c r="OTN643" s="41"/>
      <c r="OTO643" s="41"/>
      <c r="OTP643" s="41"/>
      <c r="OTQ643" s="41"/>
      <c r="OTR643" s="41"/>
      <c r="OTS643" s="41"/>
      <c r="OTT643" s="41"/>
      <c r="OTU643" s="41"/>
      <c r="OTV643" s="41"/>
      <c r="OTW643" s="41"/>
      <c r="OTX643" s="41"/>
      <c r="OTY643" s="41"/>
      <c r="OTZ643" s="41"/>
      <c r="OUA643" s="41"/>
      <c r="OUB643" s="41"/>
      <c r="OUC643" s="41"/>
      <c r="OUD643" s="41"/>
      <c r="OUE643" s="41"/>
      <c r="OUF643" s="41"/>
      <c r="OUG643" s="41"/>
      <c r="OUH643" s="41"/>
      <c r="OUI643" s="41"/>
      <c r="OUJ643" s="41"/>
      <c r="OUK643" s="41"/>
      <c r="OUL643" s="41"/>
      <c r="OUM643" s="41"/>
      <c r="OUN643" s="41"/>
      <c r="OUO643" s="41"/>
      <c r="OUP643" s="41"/>
      <c r="OUQ643" s="41"/>
      <c r="OUR643" s="41"/>
      <c r="OUS643" s="41"/>
      <c r="OUT643" s="41"/>
      <c r="OUU643" s="41"/>
      <c r="OUV643" s="41"/>
      <c r="OUW643" s="41"/>
      <c r="OUX643" s="41"/>
      <c r="OUY643" s="41"/>
      <c r="OUZ643" s="41"/>
      <c r="OVA643" s="41"/>
      <c r="OVB643" s="41"/>
      <c r="OVC643" s="41"/>
      <c r="OVD643" s="41"/>
      <c r="OVE643" s="41"/>
      <c r="OVF643" s="41"/>
      <c r="OVG643" s="41"/>
      <c r="OVH643" s="41"/>
      <c r="OVI643" s="41"/>
      <c r="OVJ643" s="41"/>
      <c r="OVK643" s="41"/>
      <c r="OVL643" s="41"/>
      <c r="OVM643" s="41"/>
      <c r="OVN643" s="41"/>
      <c r="OVO643" s="41"/>
      <c r="OVP643" s="41"/>
      <c r="OVQ643" s="41"/>
      <c r="OVR643" s="41"/>
      <c r="OVS643" s="41"/>
      <c r="OVT643" s="41"/>
      <c r="OVU643" s="41"/>
      <c r="OVV643" s="41"/>
      <c r="OVW643" s="41"/>
      <c r="OVX643" s="41"/>
      <c r="OVY643" s="41"/>
      <c r="OVZ643" s="41"/>
      <c r="OWA643" s="41"/>
      <c r="OWB643" s="41"/>
      <c r="OWC643" s="41"/>
      <c r="OWD643" s="41"/>
      <c r="OWE643" s="41"/>
      <c r="OWF643" s="41"/>
      <c r="OWG643" s="41"/>
      <c r="OWH643" s="41"/>
      <c r="OWI643" s="41"/>
      <c r="OWJ643" s="41"/>
      <c r="OWK643" s="41"/>
      <c r="OWL643" s="41"/>
      <c r="OWM643" s="41"/>
      <c r="OWN643" s="41"/>
      <c r="OWO643" s="41"/>
      <c r="OWP643" s="41"/>
      <c r="OWQ643" s="41"/>
      <c r="OWR643" s="41"/>
      <c r="OWS643" s="41"/>
      <c r="OWT643" s="41"/>
      <c r="OWU643" s="41"/>
      <c r="OWV643" s="41"/>
      <c r="OWW643" s="41"/>
      <c r="OWX643" s="41"/>
      <c r="OWY643" s="41"/>
      <c r="OWZ643" s="41"/>
      <c r="OXA643" s="41"/>
      <c r="OXB643" s="41"/>
      <c r="OXC643" s="41"/>
      <c r="OXD643" s="41"/>
      <c r="OXE643" s="41"/>
      <c r="OXF643" s="41"/>
      <c r="OXG643" s="41"/>
      <c r="OXH643" s="41"/>
      <c r="OXI643" s="41"/>
      <c r="OXJ643" s="41"/>
      <c r="OXK643" s="41"/>
      <c r="OXL643" s="41"/>
      <c r="OXM643" s="41"/>
      <c r="OXN643" s="41"/>
      <c r="OXO643" s="41"/>
      <c r="OXP643" s="41"/>
      <c r="OXQ643" s="41"/>
      <c r="OXR643" s="41"/>
      <c r="OXS643" s="41"/>
      <c r="OXT643" s="41"/>
      <c r="OXU643" s="41"/>
      <c r="OXV643" s="41"/>
      <c r="OXW643" s="41"/>
      <c r="OXX643" s="41"/>
      <c r="OXY643" s="41"/>
      <c r="OXZ643" s="41"/>
      <c r="OYA643" s="41"/>
      <c r="OYB643" s="41"/>
      <c r="OYC643" s="41"/>
      <c r="OYD643" s="41"/>
      <c r="OYE643" s="41"/>
      <c r="OYF643" s="41"/>
      <c r="OYG643" s="41"/>
      <c r="OYH643" s="41"/>
      <c r="OYI643" s="41"/>
      <c r="OYJ643" s="41"/>
      <c r="OYK643" s="41"/>
      <c r="OYL643" s="41"/>
      <c r="OYM643" s="41"/>
      <c r="OYN643" s="41"/>
      <c r="OYO643" s="41"/>
      <c r="OYP643" s="41"/>
      <c r="OYQ643" s="41"/>
      <c r="OYR643" s="41"/>
      <c r="OYS643" s="41"/>
      <c r="OYT643" s="41"/>
      <c r="OYU643" s="41"/>
      <c r="OYV643" s="41"/>
      <c r="OYW643" s="41"/>
      <c r="OYX643" s="41"/>
      <c r="OYY643" s="41"/>
      <c r="OYZ643" s="41"/>
      <c r="OZA643" s="41"/>
      <c r="OZB643" s="41"/>
      <c r="OZC643" s="41"/>
      <c r="OZD643" s="41"/>
      <c r="OZE643" s="41"/>
      <c r="OZF643" s="41"/>
      <c r="OZG643" s="41"/>
      <c r="OZH643" s="41"/>
      <c r="OZI643" s="41"/>
      <c r="OZJ643" s="41"/>
      <c r="OZK643" s="41"/>
      <c r="OZL643" s="41"/>
      <c r="OZM643" s="41"/>
      <c r="OZN643" s="41"/>
      <c r="OZO643" s="41"/>
      <c r="OZP643" s="41"/>
      <c r="OZQ643" s="41"/>
      <c r="OZR643" s="41"/>
      <c r="OZS643" s="41"/>
      <c r="OZT643" s="41"/>
      <c r="OZU643" s="41"/>
      <c r="OZV643" s="41"/>
      <c r="OZW643" s="41"/>
      <c r="OZX643" s="41"/>
      <c r="OZY643" s="41"/>
      <c r="OZZ643" s="41"/>
      <c r="PAA643" s="41"/>
      <c r="PAB643" s="41"/>
      <c r="PAC643" s="41"/>
      <c r="PAD643" s="41"/>
      <c r="PAE643" s="41"/>
      <c r="PAF643" s="41"/>
      <c r="PAG643" s="41"/>
      <c r="PAH643" s="41"/>
      <c r="PAI643" s="41"/>
      <c r="PAJ643" s="41"/>
      <c r="PAK643" s="41"/>
      <c r="PAL643" s="41"/>
      <c r="PAM643" s="41"/>
      <c r="PAN643" s="41"/>
      <c r="PAO643" s="41"/>
      <c r="PAP643" s="41"/>
      <c r="PAQ643" s="41"/>
      <c r="PAR643" s="41"/>
      <c r="PAS643" s="41"/>
      <c r="PAT643" s="41"/>
      <c r="PAU643" s="41"/>
      <c r="PAV643" s="41"/>
      <c r="PAW643" s="41"/>
      <c r="PAX643" s="41"/>
      <c r="PAY643" s="41"/>
      <c r="PAZ643" s="41"/>
      <c r="PBA643" s="41"/>
      <c r="PBB643" s="41"/>
      <c r="PBC643" s="41"/>
      <c r="PBD643" s="41"/>
      <c r="PBE643" s="41"/>
      <c r="PBF643" s="41"/>
      <c r="PBG643" s="41"/>
      <c r="PBH643" s="41"/>
      <c r="PBI643" s="41"/>
      <c r="PBJ643" s="41"/>
      <c r="PBK643" s="41"/>
      <c r="PBL643" s="41"/>
      <c r="PBM643" s="41"/>
      <c r="PBN643" s="41"/>
      <c r="PBO643" s="41"/>
      <c r="PBP643" s="41"/>
      <c r="PBQ643" s="41"/>
      <c r="PBR643" s="41"/>
      <c r="PBS643" s="41"/>
      <c r="PBT643" s="41"/>
      <c r="PBU643" s="41"/>
      <c r="PBV643" s="41"/>
      <c r="PBW643" s="41"/>
      <c r="PBX643" s="41"/>
      <c r="PBY643" s="41"/>
      <c r="PBZ643" s="41"/>
      <c r="PCA643" s="41"/>
      <c r="PCB643" s="41"/>
      <c r="PCC643" s="41"/>
      <c r="PCD643" s="41"/>
      <c r="PCE643" s="41"/>
      <c r="PCF643" s="41"/>
      <c r="PCG643" s="41"/>
      <c r="PCH643" s="41"/>
      <c r="PCI643" s="41"/>
      <c r="PCJ643" s="41"/>
      <c r="PCK643" s="41"/>
      <c r="PCL643" s="41"/>
      <c r="PCM643" s="41"/>
      <c r="PCN643" s="41"/>
      <c r="PCO643" s="41"/>
      <c r="PCP643" s="41"/>
      <c r="PCQ643" s="41"/>
      <c r="PCR643" s="41"/>
      <c r="PCS643" s="41"/>
      <c r="PCT643" s="41"/>
      <c r="PCU643" s="41"/>
      <c r="PCV643" s="41"/>
      <c r="PCW643" s="41"/>
      <c r="PCX643" s="41"/>
      <c r="PCY643" s="41"/>
      <c r="PCZ643" s="41"/>
      <c r="PDA643" s="41"/>
      <c r="PDB643" s="41"/>
      <c r="PDC643" s="41"/>
      <c r="PDD643" s="41"/>
      <c r="PDE643" s="41"/>
      <c r="PDF643" s="41"/>
      <c r="PDG643" s="41"/>
      <c r="PDH643" s="41"/>
      <c r="PDI643" s="41"/>
      <c r="PDJ643" s="41"/>
      <c r="PDK643" s="41"/>
      <c r="PDL643" s="41"/>
      <c r="PDM643" s="41"/>
      <c r="PDN643" s="41"/>
      <c r="PDO643" s="41"/>
      <c r="PDP643" s="41"/>
      <c r="PDQ643" s="41"/>
      <c r="PDR643" s="41"/>
      <c r="PDS643" s="41"/>
      <c r="PDT643" s="41"/>
      <c r="PDU643" s="41"/>
      <c r="PDV643" s="41"/>
      <c r="PDW643" s="41"/>
      <c r="PDX643" s="41"/>
      <c r="PDY643" s="41"/>
      <c r="PDZ643" s="41"/>
      <c r="PEA643" s="41"/>
      <c r="PEB643" s="41"/>
      <c r="PEC643" s="41"/>
      <c r="PED643" s="41"/>
      <c r="PEE643" s="41"/>
      <c r="PEF643" s="41"/>
      <c r="PEG643" s="41"/>
      <c r="PEH643" s="41"/>
      <c r="PEI643" s="41"/>
      <c r="PEJ643" s="41"/>
      <c r="PEK643" s="41"/>
      <c r="PEL643" s="41"/>
      <c r="PEM643" s="41"/>
      <c r="PEN643" s="41"/>
      <c r="PEO643" s="41"/>
      <c r="PEP643" s="41"/>
      <c r="PEQ643" s="41"/>
      <c r="PER643" s="41"/>
      <c r="PES643" s="41"/>
      <c r="PET643" s="41"/>
      <c r="PEU643" s="41"/>
      <c r="PEV643" s="41"/>
      <c r="PEW643" s="41"/>
      <c r="PEX643" s="41"/>
      <c r="PEY643" s="41"/>
      <c r="PEZ643" s="41"/>
      <c r="PFA643" s="41"/>
      <c r="PFB643" s="41"/>
      <c r="PFC643" s="41"/>
      <c r="PFD643" s="41"/>
      <c r="PFE643" s="41"/>
      <c r="PFF643" s="41"/>
      <c r="PFG643" s="41"/>
      <c r="PFH643" s="41"/>
      <c r="PFI643" s="41"/>
      <c r="PFJ643" s="41"/>
      <c r="PFK643" s="41"/>
      <c r="PFL643" s="41"/>
      <c r="PFM643" s="41"/>
      <c r="PFN643" s="41"/>
      <c r="PFO643" s="41"/>
      <c r="PFP643" s="41"/>
      <c r="PFQ643" s="41"/>
      <c r="PFR643" s="41"/>
      <c r="PFS643" s="41"/>
      <c r="PFT643" s="41"/>
      <c r="PFU643" s="41"/>
      <c r="PFV643" s="41"/>
      <c r="PFW643" s="41"/>
      <c r="PFX643" s="41"/>
      <c r="PFY643" s="41"/>
      <c r="PFZ643" s="41"/>
      <c r="PGA643" s="41"/>
      <c r="PGB643" s="41"/>
      <c r="PGC643" s="41"/>
      <c r="PGD643" s="41"/>
      <c r="PGE643" s="41"/>
      <c r="PGF643" s="41"/>
      <c r="PGG643" s="41"/>
      <c r="PGH643" s="41"/>
      <c r="PGI643" s="41"/>
      <c r="PGJ643" s="41"/>
      <c r="PGK643" s="41"/>
      <c r="PGL643" s="41"/>
      <c r="PGM643" s="41"/>
      <c r="PGN643" s="41"/>
      <c r="PGO643" s="41"/>
      <c r="PGP643" s="41"/>
      <c r="PGQ643" s="41"/>
      <c r="PGR643" s="41"/>
      <c r="PGS643" s="41"/>
      <c r="PGT643" s="41"/>
      <c r="PGU643" s="41"/>
      <c r="PGV643" s="41"/>
      <c r="PGW643" s="41"/>
      <c r="PGX643" s="41"/>
      <c r="PGY643" s="41"/>
      <c r="PGZ643" s="41"/>
      <c r="PHA643" s="41"/>
      <c r="PHB643" s="41"/>
      <c r="PHC643" s="41"/>
      <c r="PHD643" s="41"/>
      <c r="PHE643" s="41"/>
      <c r="PHF643" s="41"/>
      <c r="PHG643" s="41"/>
      <c r="PHH643" s="41"/>
      <c r="PHI643" s="41"/>
      <c r="PHJ643" s="41"/>
      <c r="PHK643" s="41"/>
      <c r="PHL643" s="41"/>
      <c r="PHM643" s="41"/>
      <c r="PHN643" s="41"/>
      <c r="PHO643" s="41"/>
      <c r="PHP643" s="41"/>
      <c r="PHQ643" s="41"/>
      <c r="PHR643" s="41"/>
      <c r="PHS643" s="41"/>
      <c r="PHT643" s="41"/>
      <c r="PHU643" s="41"/>
      <c r="PHV643" s="41"/>
      <c r="PHW643" s="41"/>
      <c r="PHX643" s="41"/>
      <c r="PHY643" s="41"/>
      <c r="PHZ643" s="41"/>
      <c r="PIA643" s="41"/>
      <c r="PIB643" s="41"/>
      <c r="PIC643" s="41"/>
      <c r="PID643" s="41"/>
      <c r="PIE643" s="41"/>
      <c r="PIF643" s="41"/>
      <c r="PIG643" s="41"/>
      <c r="PIH643" s="41"/>
      <c r="PII643" s="41"/>
      <c r="PIJ643" s="41"/>
      <c r="PIK643" s="41"/>
      <c r="PIL643" s="41"/>
      <c r="PIM643" s="41"/>
      <c r="PIN643" s="41"/>
      <c r="PIO643" s="41"/>
      <c r="PIP643" s="41"/>
      <c r="PIQ643" s="41"/>
      <c r="PIR643" s="41"/>
      <c r="PIS643" s="41"/>
      <c r="PIT643" s="41"/>
      <c r="PIU643" s="41"/>
      <c r="PIV643" s="41"/>
      <c r="PIW643" s="41"/>
      <c r="PIX643" s="41"/>
      <c r="PIY643" s="41"/>
      <c r="PIZ643" s="41"/>
      <c r="PJA643" s="41"/>
      <c r="PJB643" s="41"/>
      <c r="PJC643" s="41"/>
      <c r="PJD643" s="41"/>
      <c r="PJE643" s="41"/>
      <c r="PJF643" s="41"/>
      <c r="PJG643" s="41"/>
      <c r="PJH643" s="41"/>
      <c r="PJI643" s="41"/>
      <c r="PJJ643" s="41"/>
      <c r="PJK643" s="41"/>
      <c r="PJL643" s="41"/>
      <c r="PJM643" s="41"/>
      <c r="PJN643" s="41"/>
      <c r="PJO643" s="41"/>
      <c r="PJP643" s="41"/>
      <c r="PJQ643" s="41"/>
      <c r="PJR643" s="41"/>
      <c r="PJS643" s="41"/>
      <c r="PJT643" s="41"/>
      <c r="PJU643" s="41"/>
      <c r="PJV643" s="41"/>
      <c r="PJW643" s="41"/>
      <c r="PJX643" s="41"/>
      <c r="PJY643" s="41"/>
      <c r="PJZ643" s="41"/>
      <c r="PKA643" s="41"/>
      <c r="PKB643" s="41"/>
      <c r="PKC643" s="41"/>
      <c r="PKD643" s="41"/>
      <c r="PKE643" s="41"/>
      <c r="PKF643" s="41"/>
      <c r="PKG643" s="41"/>
      <c r="PKH643" s="41"/>
      <c r="PKI643" s="41"/>
      <c r="PKJ643" s="41"/>
      <c r="PKK643" s="41"/>
      <c r="PKL643" s="41"/>
      <c r="PKM643" s="41"/>
      <c r="PKN643" s="41"/>
      <c r="PKO643" s="41"/>
      <c r="PKP643" s="41"/>
      <c r="PKQ643" s="41"/>
      <c r="PKR643" s="41"/>
      <c r="PKS643" s="41"/>
      <c r="PKT643" s="41"/>
      <c r="PKU643" s="41"/>
      <c r="PKV643" s="41"/>
      <c r="PKW643" s="41"/>
      <c r="PKX643" s="41"/>
      <c r="PKY643" s="41"/>
      <c r="PKZ643" s="41"/>
      <c r="PLA643" s="41"/>
      <c r="PLB643" s="41"/>
      <c r="PLC643" s="41"/>
      <c r="PLD643" s="41"/>
      <c r="PLE643" s="41"/>
      <c r="PLF643" s="41"/>
      <c r="PLG643" s="41"/>
      <c r="PLH643" s="41"/>
      <c r="PLI643" s="41"/>
      <c r="PLJ643" s="41"/>
      <c r="PLK643" s="41"/>
      <c r="PLL643" s="41"/>
      <c r="PLM643" s="41"/>
      <c r="PLN643" s="41"/>
      <c r="PLO643" s="41"/>
      <c r="PLP643" s="41"/>
      <c r="PLQ643" s="41"/>
      <c r="PLR643" s="41"/>
      <c r="PLS643" s="41"/>
      <c r="PLT643" s="41"/>
      <c r="PLU643" s="41"/>
      <c r="PLV643" s="41"/>
      <c r="PLW643" s="41"/>
      <c r="PLX643" s="41"/>
      <c r="PLY643" s="41"/>
      <c r="PLZ643" s="41"/>
      <c r="PMA643" s="41"/>
      <c r="PMB643" s="41"/>
      <c r="PMC643" s="41"/>
      <c r="PMD643" s="41"/>
      <c r="PME643" s="41"/>
      <c r="PMF643" s="41"/>
      <c r="PMG643" s="41"/>
      <c r="PMH643" s="41"/>
      <c r="PMI643" s="41"/>
      <c r="PMJ643" s="41"/>
      <c r="PMK643" s="41"/>
      <c r="PML643" s="41"/>
      <c r="PMM643" s="41"/>
      <c r="PMN643" s="41"/>
      <c r="PMO643" s="41"/>
      <c r="PMP643" s="41"/>
      <c r="PMQ643" s="41"/>
      <c r="PMR643" s="41"/>
      <c r="PMS643" s="41"/>
      <c r="PMT643" s="41"/>
      <c r="PMU643" s="41"/>
      <c r="PMV643" s="41"/>
      <c r="PMW643" s="41"/>
      <c r="PMX643" s="41"/>
      <c r="PMY643" s="41"/>
      <c r="PMZ643" s="41"/>
      <c r="PNA643" s="41"/>
      <c r="PNB643" s="41"/>
      <c r="PNC643" s="41"/>
      <c r="PND643" s="41"/>
      <c r="PNE643" s="41"/>
      <c r="PNF643" s="41"/>
      <c r="PNG643" s="41"/>
      <c r="PNH643" s="41"/>
      <c r="PNI643" s="41"/>
      <c r="PNJ643" s="41"/>
      <c r="PNK643" s="41"/>
      <c r="PNL643" s="41"/>
      <c r="PNM643" s="41"/>
      <c r="PNN643" s="41"/>
      <c r="PNO643" s="41"/>
      <c r="PNP643" s="41"/>
      <c r="PNQ643" s="41"/>
      <c r="PNR643" s="41"/>
      <c r="PNS643" s="41"/>
      <c r="PNT643" s="41"/>
      <c r="PNU643" s="41"/>
      <c r="PNV643" s="41"/>
      <c r="PNW643" s="41"/>
      <c r="PNX643" s="41"/>
      <c r="PNY643" s="41"/>
      <c r="PNZ643" s="41"/>
      <c r="POA643" s="41"/>
      <c r="POB643" s="41"/>
      <c r="POC643" s="41"/>
      <c r="POD643" s="41"/>
      <c r="POE643" s="41"/>
      <c r="POF643" s="41"/>
      <c r="POG643" s="41"/>
      <c r="POH643" s="41"/>
      <c r="POI643" s="41"/>
      <c r="POJ643" s="41"/>
      <c r="POK643" s="41"/>
      <c r="POL643" s="41"/>
      <c r="POM643" s="41"/>
      <c r="PON643" s="41"/>
      <c r="POO643" s="41"/>
      <c r="POP643" s="41"/>
      <c r="POQ643" s="41"/>
      <c r="POR643" s="41"/>
      <c r="POS643" s="41"/>
      <c r="POT643" s="41"/>
      <c r="POU643" s="41"/>
      <c r="POV643" s="41"/>
      <c r="POW643" s="41"/>
      <c r="POX643" s="41"/>
      <c r="POY643" s="41"/>
      <c r="POZ643" s="41"/>
      <c r="PPA643" s="41"/>
      <c r="PPB643" s="41"/>
      <c r="PPC643" s="41"/>
      <c r="PPD643" s="41"/>
      <c r="PPE643" s="41"/>
      <c r="PPF643" s="41"/>
      <c r="PPG643" s="41"/>
      <c r="PPH643" s="41"/>
      <c r="PPI643" s="41"/>
      <c r="PPJ643" s="41"/>
      <c r="PPK643" s="41"/>
      <c r="PPL643" s="41"/>
      <c r="PPM643" s="41"/>
      <c r="PPN643" s="41"/>
      <c r="PPO643" s="41"/>
      <c r="PPP643" s="41"/>
      <c r="PPQ643" s="41"/>
      <c r="PPR643" s="41"/>
      <c r="PPS643" s="41"/>
      <c r="PPT643" s="41"/>
      <c r="PPU643" s="41"/>
      <c r="PPV643" s="41"/>
      <c r="PPW643" s="41"/>
      <c r="PPX643" s="41"/>
      <c r="PPY643" s="41"/>
      <c r="PPZ643" s="41"/>
      <c r="PQA643" s="41"/>
      <c r="PQB643" s="41"/>
      <c r="PQC643" s="41"/>
      <c r="PQD643" s="41"/>
      <c r="PQE643" s="41"/>
      <c r="PQF643" s="41"/>
      <c r="PQG643" s="41"/>
      <c r="PQH643" s="41"/>
      <c r="PQI643" s="41"/>
      <c r="PQJ643" s="41"/>
      <c r="PQK643" s="41"/>
      <c r="PQL643" s="41"/>
      <c r="PQM643" s="41"/>
      <c r="PQN643" s="41"/>
      <c r="PQO643" s="41"/>
      <c r="PQP643" s="41"/>
      <c r="PQQ643" s="41"/>
      <c r="PQR643" s="41"/>
      <c r="PQS643" s="41"/>
      <c r="PQT643" s="41"/>
      <c r="PQU643" s="41"/>
      <c r="PQV643" s="41"/>
      <c r="PQW643" s="41"/>
      <c r="PQX643" s="41"/>
      <c r="PQY643" s="41"/>
      <c r="PQZ643" s="41"/>
      <c r="PRA643" s="41"/>
      <c r="PRB643" s="41"/>
      <c r="PRC643" s="41"/>
      <c r="PRD643" s="41"/>
      <c r="PRE643" s="41"/>
      <c r="PRF643" s="41"/>
      <c r="PRG643" s="41"/>
      <c r="PRH643" s="41"/>
      <c r="PRI643" s="41"/>
      <c r="PRJ643" s="41"/>
      <c r="PRK643" s="41"/>
      <c r="PRL643" s="41"/>
      <c r="PRM643" s="41"/>
      <c r="PRN643" s="41"/>
      <c r="PRO643" s="41"/>
      <c r="PRP643" s="41"/>
      <c r="PRQ643" s="41"/>
      <c r="PRR643" s="41"/>
      <c r="PRS643" s="41"/>
      <c r="PRT643" s="41"/>
      <c r="PRU643" s="41"/>
      <c r="PRV643" s="41"/>
      <c r="PRW643" s="41"/>
      <c r="PRX643" s="41"/>
      <c r="PRY643" s="41"/>
      <c r="PRZ643" s="41"/>
      <c r="PSA643" s="41"/>
      <c r="PSB643" s="41"/>
      <c r="PSC643" s="41"/>
      <c r="PSD643" s="41"/>
      <c r="PSE643" s="41"/>
      <c r="PSF643" s="41"/>
      <c r="PSG643" s="41"/>
      <c r="PSH643" s="41"/>
      <c r="PSI643" s="41"/>
      <c r="PSJ643" s="41"/>
      <c r="PSK643" s="41"/>
      <c r="PSL643" s="41"/>
      <c r="PSM643" s="41"/>
      <c r="PSN643" s="41"/>
      <c r="PSO643" s="41"/>
      <c r="PSP643" s="41"/>
      <c r="PSQ643" s="41"/>
      <c r="PSR643" s="41"/>
      <c r="PSS643" s="41"/>
      <c r="PST643" s="41"/>
      <c r="PSU643" s="41"/>
      <c r="PSV643" s="41"/>
      <c r="PSW643" s="41"/>
      <c r="PSX643" s="41"/>
      <c r="PSY643" s="41"/>
      <c r="PSZ643" s="41"/>
      <c r="PTA643" s="41"/>
      <c r="PTB643" s="41"/>
      <c r="PTC643" s="41"/>
      <c r="PTD643" s="41"/>
      <c r="PTE643" s="41"/>
      <c r="PTF643" s="41"/>
      <c r="PTG643" s="41"/>
      <c r="PTH643" s="41"/>
      <c r="PTI643" s="41"/>
      <c r="PTJ643" s="41"/>
      <c r="PTK643" s="41"/>
      <c r="PTL643" s="41"/>
      <c r="PTM643" s="41"/>
      <c r="PTN643" s="41"/>
      <c r="PTO643" s="41"/>
      <c r="PTP643" s="41"/>
      <c r="PTQ643" s="41"/>
      <c r="PTR643" s="41"/>
      <c r="PTS643" s="41"/>
      <c r="PTT643" s="41"/>
      <c r="PTU643" s="41"/>
      <c r="PTV643" s="41"/>
      <c r="PTW643" s="41"/>
      <c r="PTX643" s="41"/>
      <c r="PTY643" s="41"/>
      <c r="PTZ643" s="41"/>
      <c r="PUA643" s="41"/>
      <c r="PUB643" s="41"/>
      <c r="PUC643" s="41"/>
      <c r="PUD643" s="41"/>
      <c r="PUE643" s="41"/>
      <c r="PUF643" s="41"/>
      <c r="PUG643" s="41"/>
      <c r="PUH643" s="41"/>
      <c r="PUI643" s="41"/>
      <c r="PUJ643" s="41"/>
      <c r="PUK643" s="41"/>
      <c r="PUL643" s="41"/>
      <c r="PUM643" s="41"/>
      <c r="PUN643" s="41"/>
      <c r="PUO643" s="41"/>
      <c r="PUP643" s="41"/>
      <c r="PUQ643" s="41"/>
      <c r="PUR643" s="41"/>
      <c r="PUS643" s="41"/>
      <c r="PUT643" s="41"/>
      <c r="PUU643" s="41"/>
      <c r="PUV643" s="41"/>
      <c r="PUW643" s="41"/>
      <c r="PUX643" s="41"/>
      <c r="PUY643" s="41"/>
      <c r="PUZ643" s="41"/>
      <c r="PVA643" s="41"/>
      <c r="PVB643" s="41"/>
      <c r="PVC643" s="41"/>
      <c r="PVD643" s="41"/>
      <c r="PVE643" s="41"/>
      <c r="PVF643" s="41"/>
      <c r="PVG643" s="41"/>
      <c r="PVH643" s="41"/>
      <c r="PVI643" s="41"/>
      <c r="PVJ643" s="41"/>
      <c r="PVK643" s="41"/>
      <c r="PVL643" s="41"/>
      <c r="PVM643" s="41"/>
      <c r="PVN643" s="41"/>
      <c r="PVO643" s="41"/>
      <c r="PVP643" s="41"/>
      <c r="PVQ643" s="41"/>
      <c r="PVR643" s="41"/>
      <c r="PVS643" s="41"/>
      <c r="PVT643" s="41"/>
      <c r="PVU643" s="41"/>
      <c r="PVV643" s="41"/>
      <c r="PVW643" s="41"/>
      <c r="PVX643" s="41"/>
      <c r="PVY643" s="41"/>
      <c r="PVZ643" s="41"/>
      <c r="PWA643" s="41"/>
      <c r="PWB643" s="41"/>
      <c r="PWC643" s="41"/>
      <c r="PWD643" s="41"/>
      <c r="PWE643" s="41"/>
      <c r="PWF643" s="41"/>
      <c r="PWG643" s="41"/>
      <c r="PWH643" s="41"/>
      <c r="PWI643" s="41"/>
      <c r="PWJ643" s="41"/>
      <c r="PWK643" s="41"/>
      <c r="PWL643" s="41"/>
      <c r="PWM643" s="41"/>
      <c r="PWN643" s="41"/>
      <c r="PWO643" s="41"/>
      <c r="PWP643" s="41"/>
      <c r="PWQ643" s="41"/>
      <c r="PWR643" s="41"/>
      <c r="PWS643" s="41"/>
      <c r="PWT643" s="41"/>
      <c r="PWU643" s="41"/>
      <c r="PWV643" s="41"/>
      <c r="PWW643" s="41"/>
      <c r="PWX643" s="41"/>
      <c r="PWY643" s="41"/>
      <c r="PWZ643" s="41"/>
      <c r="PXA643" s="41"/>
      <c r="PXB643" s="41"/>
      <c r="PXC643" s="41"/>
      <c r="PXD643" s="41"/>
      <c r="PXE643" s="41"/>
      <c r="PXF643" s="41"/>
      <c r="PXG643" s="41"/>
      <c r="PXH643" s="41"/>
      <c r="PXI643" s="41"/>
      <c r="PXJ643" s="41"/>
      <c r="PXK643" s="41"/>
      <c r="PXL643" s="41"/>
      <c r="PXM643" s="41"/>
      <c r="PXN643" s="41"/>
      <c r="PXO643" s="41"/>
      <c r="PXP643" s="41"/>
      <c r="PXQ643" s="41"/>
      <c r="PXR643" s="41"/>
      <c r="PXS643" s="41"/>
      <c r="PXT643" s="41"/>
      <c r="PXU643" s="41"/>
      <c r="PXV643" s="41"/>
      <c r="PXW643" s="41"/>
      <c r="PXX643" s="41"/>
      <c r="PXY643" s="41"/>
      <c r="PXZ643" s="41"/>
      <c r="PYA643" s="41"/>
      <c r="PYB643" s="41"/>
      <c r="PYC643" s="41"/>
      <c r="PYD643" s="41"/>
      <c r="PYE643" s="41"/>
      <c r="PYF643" s="41"/>
      <c r="PYG643" s="41"/>
      <c r="PYH643" s="41"/>
      <c r="PYI643" s="41"/>
      <c r="PYJ643" s="41"/>
      <c r="PYK643" s="41"/>
      <c r="PYL643" s="41"/>
      <c r="PYM643" s="41"/>
      <c r="PYN643" s="41"/>
      <c r="PYO643" s="41"/>
      <c r="PYP643" s="41"/>
      <c r="PYQ643" s="41"/>
      <c r="PYR643" s="41"/>
      <c r="PYS643" s="41"/>
      <c r="PYT643" s="41"/>
      <c r="PYU643" s="41"/>
      <c r="PYV643" s="41"/>
      <c r="PYW643" s="41"/>
      <c r="PYX643" s="41"/>
      <c r="PYY643" s="41"/>
      <c r="PYZ643" s="41"/>
      <c r="PZA643" s="41"/>
      <c r="PZB643" s="41"/>
      <c r="PZC643" s="41"/>
      <c r="PZD643" s="41"/>
      <c r="PZE643" s="41"/>
      <c r="PZF643" s="41"/>
      <c r="PZG643" s="41"/>
      <c r="PZH643" s="41"/>
      <c r="PZI643" s="41"/>
      <c r="PZJ643" s="41"/>
      <c r="PZK643" s="41"/>
      <c r="PZL643" s="41"/>
      <c r="PZM643" s="41"/>
      <c r="PZN643" s="41"/>
      <c r="PZO643" s="41"/>
      <c r="PZP643" s="41"/>
      <c r="PZQ643" s="41"/>
      <c r="PZR643" s="41"/>
      <c r="PZS643" s="41"/>
      <c r="PZT643" s="41"/>
      <c r="PZU643" s="41"/>
      <c r="PZV643" s="41"/>
      <c r="PZW643" s="41"/>
      <c r="PZX643" s="41"/>
      <c r="PZY643" s="41"/>
      <c r="PZZ643" s="41"/>
      <c r="QAA643" s="41"/>
      <c r="QAB643" s="41"/>
      <c r="QAC643" s="41"/>
      <c r="QAD643" s="41"/>
      <c r="QAE643" s="41"/>
      <c r="QAF643" s="41"/>
      <c r="QAG643" s="41"/>
      <c r="QAH643" s="41"/>
      <c r="QAI643" s="41"/>
      <c r="QAJ643" s="41"/>
      <c r="QAK643" s="41"/>
      <c r="QAL643" s="41"/>
      <c r="QAM643" s="41"/>
      <c r="QAN643" s="41"/>
      <c r="QAO643" s="41"/>
      <c r="QAP643" s="41"/>
      <c r="QAQ643" s="41"/>
      <c r="QAR643" s="41"/>
      <c r="QAS643" s="41"/>
      <c r="QAT643" s="41"/>
      <c r="QAU643" s="41"/>
      <c r="QAV643" s="41"/>
      <c r="QAW643" s="41"/>
      <c r="QAX643" s="41"/>
      <c r="QAY643" s="41"/>
      <c r="QAZ643" s="41"/>
      <c r="QBA643" s="41"/>
      <c r="QBB643" s="41"/>
      <c r="QBC643" s="41"/>
      <c r="QBD643" s="41"/>
      <c r="QBE643" s="41"/>
      <c r="QBF643" s="41"/>
      <c r="QBG643" s="41"/>
      <c r="QBH643" s="41"/>
      <c r="QBI643" s="41"/>
      <c r="QBJ643" s="41"/>
      <c r="QBK643" s="41"/>
      <c r="QBL643" s="41"/>
      <c r="QBM643" s="41"/>
      <c r="QBN643" s="41"/>
      <c r="QBO643" s="41"/>
      <c r="QBP643" s="41"/>
      <c r="QBQ643" s="41"/>
      <c r="QBR643" s="41"/>
      <c r="QBS643" s="41"/>
      <c r="QBT643" s="41"/>
      <c r="QBU643" s="41"/>
      <c r="QBV643" s="41"/>
      <c r="QBW643" s="41"/>
      <c r="QBX643" s="41"/>
      <c r="QBY643" s="41"/>
      <c r="QBZ643" s="41"/>
      <c r="QCA643" s="41"/>
      <c r="QCB643" s="41"/>
      <c r="QCC643" s="41"/>
      <c r="QCD643" s="41"/>
      <c r="QCE643" s="41"/>
      <c r="QCF643" s="41"/>
      <c r="QCG643" s="41"/>
      <c r="QCH643" s="41"/>
      <c r="QCI643" s="41"/>
      <c r="QCJ643" s="41"/>
      <c r="QCK643" s="41"/>
      <c r="QCL643" s="41"/>
      <c r="QCM643" s="41"/>
      <c r="QCN643" s="41"/>
      <c r="QCO643" s="41"/>
      <c r="QCP643" s="41"/>
      <c r="QCQ643" s="41"/>
      <c r="QCR643" s="41"/>
      <c r="QCS643" s="41"/>
      <c r="QCT643" s="41"/>
      <c r="QCU643" s="41"/>
      <c r="QCV643" s="41"/>
      <c r="QCW643" s="41"/>
      <c r="QCX643" s="41"/>
      <c r="QCY643" s="41"/>
      <c r="QCZ643" s="41"/>
      <c r="QDA643" s="41"/>
      <c r="QDB643" s="41"/>
      <c r="QDC643" s="41"/>
      <c r="QDD643" s="41"/>
      <c r="QDE643" s="41"/>
      <c r="QDF643" s="41"/>
      <c r="QDG643" s="41"/>
      <c r="QDH643" s="41"/>
      <c r="QDI643" s="41"/>
      <c r="QDJ643" s="41"/>
      <c r="QDK643" s="41"/>
      <c r="QDL643" s="41"/>
      <c r="QDM643" s="41"/>
      <c r="QDN643" s="41"/>
      <c r="QDO643" s="41"/>
      <c r="QDP643" s="41"/>
      <c r="QDQ643" s="41"/>
      <c r="QDR643" s="41"/>
      <c r="QDS643" s="41"/>
      <c r="QDT643" s="41"/>
      <c r="QDU643" s="41"/>
      <c r="QDV643" s="41"/>
      <c r="QDW643" s="41"/>
      <c r="QDX643" s="41"/>
      <c r="QDY643" s="41"/>
      <c r="QDZ643" s="41"/>
      <c r="QEA643" s="41"/>
      <c r="QEB643" s="41"/>
      <c r="QEC643" s="41"/>
      <c r="QED643" s="41"/>
      <c r="QEE643" s="41"/>
      <c r="QEF643" s="41"/>
      <c r="QEG643" s="41"/>
      <c r="QEH643" s="41"/>
      <c r="QEI643" s="41"/>
      <c r="QEJ643" s="41"/>
      <c r="QEK643" s="41"/>
      <c r="QEL643" s="41"/>
      <c r="QEM643" s="41"/>
      <c r="QEN643" s="41"/>
      <c r="QEO643" s="41"/>
      <c r="QEP643" s="41"/>
      <c r="QEQ643" s="41"/>
      <c r="QER643" s="41"/>
      <c r="QES643" s="41"/>
      <c r="QET643" s="41"/>
      <c r="QEU643" s="41"/>
      <c r="QEV643" s="41"/>
      <c r="QEW643" s="41"/>
      <c r="QEX643" s="41"/>
      <c r="QEY643" s="41"/>
      <c r="QEZ643" s="41"/>
      <c r="QFA643" s="41"/>
      <c r="QFB643" s="41"/>
      <c r="QFC643" s="41"/>
      <c r="QFD643" s="41"/>
      <c r="QFE643" s="41"/>
      <c r="QFF643" s="41"/>
      <c r="QFG643" s="41"/>
      <c r="QFH643" s="41"/>
      <c r="QFI643" s="41"/>
      <c r="QFJ643" s="41"/>
      <c r="QFK643" s="41"/>
      <c r="QFL643" s="41"/>
      <c r="QFM643" s="41"/>
      <c r="QFN643" s="41"/>
      <c r="QFO643" s="41"/>
      <c r="QFP643" s="41"/>
      <c r="QFQ643" s="41"/>
      <c r="QFR643" s="41"/>
      <c r="QFS643" s="41"/>
      <c r="QFT643" s="41"/>
      <c r="QFU643" s="41"/>
      <c r="QFV643" s="41"/>
      <c r="QFW643" s="41"/>
      <c r="QFX643" s="41"/>
      <c r="QFY643" s="41"/>
      <c r="QFZ643" s="41"/>
      <c r="QGA643" s="41"/>
      <c r="QGB643" s="41"/>
      <c r="QGC643" s="41"/>
      <c r="QGD643" s="41"/>
      <c r="QGE643" s="41"/>
      <c r="QGF643" s="41"/>
      <c r="QGG643" s="41"/>
      <c r="QGH643" s="41"/>
      <c r="QGI643" s="41"/>
      <c r="QGJ643" s="41"/>
      <c r="QGK643" s="41"/>
      <c r="QGL643" s="41"/>
      <c r="QGM643" s="41"/>
      <c r="QGN643" s="41"/>
      <c r="QGO643" s="41"/>
      <c r="QGP643" s="41"/>
      <c r="QGQ643" s="41"/>
      <c r="QGR643" s="41"/>
      <c r="QGS643" s="41"/>
      <c r="QGT643" s="41"/>
      <c r="QGU643" s="41"/>
      <c r="QGV643" s="41"/>
      <c r="QGW643" s="41"/>
      <c r="QGX643" s="41"/>
      <c r="QGY643" s="41"/>
      <c r="QGZ643" s="41"/>
      <c r="QHA643" s="41"/>
      <c r="QHB643" s="41"/>
      <c r="QHC643" s="41"/>
      <c r="QHD643" s="41"/>
      <c r="QHE643" s="41"/>
      <c r="QHF643" s="41"/>
      <c r="QHG643" s="41"/>
      <c r="QHH643" s="41"/>
      <c r="QHI643" s="41"/>
      <c r="QHJ643" s="41"/>
      <c r="QHK643" s="41"/>
      <c r="QHL643" s="41"/>
      <c r="QHM643" s="41"/>
      <c r="QHN643" s="41"/>
      <c r="QHO643" s="41"/>
      <c r="QHP643" s="41"/>
      <c r="QHQ643" s="41"/>
      <c r="QHR643" s="41"/>
      <c r="QHS643" s="41"/>
      <c r="QHT643" s="41"/>
      <c r="QHU643" s="41"/>
      <c r="QHV643" s="41"/>
      <c r="QHW643" s="41"/>
      <c r="QHX643" s="41"/>
      <c r="QHY643" s="41"/>
      <c r="QHZ643" s="41"/>
      <c r="QIA643" s="41"/>
      <c r="QIB643" s="41"/>
      <c r="QIC643" s="41"/>
      <c r="QID643" s="41"/>
      <c r="QIE643" s="41"/>
      <c r="QIF643" s="41"/>
      <c r="QIG643" s="41"/>
      <c r="QIH643" s="41"/>
      <c r="QII643" s="41"/>
      <c r="QIJ643" s="41"/>
      <c r="QIK643" s="41"/>
      <c r="QIL643" s="41"/>
      <c r="QIM643" s="41"/>
      <c r="QIN643" s="41"/>
      <c r="QIO643" s="41"/>
      <c r="QIP643" s="41"/>
      <c r="QIQ643" s="41"/>
      <c r="QIR643" s="41"/>
      <c r="QIS643" s="41"/>
      <c r="QIT643" s="41"/>
      <c r="QIU643" s="41"/>
      <c r="QIV643" s="41"/>
      <c r="QIW643" s="41"/>
      <c r="QIX643" s="41"/>
      <c r="QIY643" s="41"/>
      <c r="QIZ643" s="41"/>
      <c r="QJA643" s="41"/>
      <c r="QJB643" s="41"/>
      <c r="QJC643" s="41"/>
      <c r="QJD643" s="41"/>
      <c r="QJE643" s="41"/>
      <c r="QJF643" s="41"/>
      <c r="QJG643" s="41"/>
      <c r="QJH643" s="41"/>
      <c r="QJI643" s="41"/>
      <c r="QJJ643" s="41"/>
      <c r="QJK643" s="41"/>
      <c r="QJL643" s="41"/>
      <c r="QJM643" s="41"/>
      <c r="QJN643" s="41"/>
      <c r="QJO643" s="41"/>
      <c r="QJP643" s="41"/>
      <c r="QJQ643" s="41"/>
      <c r="QJR643" s="41"/>
      <c r="QJS643" s="41"/>
      <c r="QJT643" s="41"/>
      <c r="QJU643" s="41"/>
      <c r="QJV643" s="41"/>
      <c r="QJW643" s="41"/>
      <c r="QJX643" s="41"/>
      <c r="QJY643" s="41"/>
      <c r="QJZ643" s="41"/>
      <c r="QKA643" s="41"/>
      <c r="QKB643" s="41"/>
      <c r="QKC643" s="41"/>
      <c r="QKD643" s="41"/>
      <c r="QKE643" s="41"/>
      <c r="QKF643" s="41"/>
      <c r="QKG643" s="41"/>
      <c r="QKH643" s="41"/>
      <c r="QKI643" s="41"/>
      <c r="QKJ643" s="41"/>
      <c r="QKK643" s="41"/>
      <c r="QKL643" s="41"/>
      <c r="QKM643" s="41"/>
      <c r="QKN643" s="41"/>
      <c r="QKO643" s="41"/>
      <c r="QKP643" s="41"/>
      <c r="QKQ643" s="41"/>
      <c r="QKR643" s="41"/>
      <c r="QKS643" s="41"/>
      <c r="QKT643" s="41"/>
      <c r="QKU643" s="41"/>
      <c r="QKV643" s="41"/>
      <c r="QKW643" s="41"/>
      <c r="QKX643" s="41"/>
      <c r="QKY643" s="41"/>
      <c r="QKZ643" s="41"/>
      <c r="QLA643" s="41"/>
      <c r="QLB643" s="41"/>
      <c r="QLC643" s="41"/>
      <c r="QLD643" s="41"/>
      <c r="QLE643" s="41"/>
      <c r="QLF643" s="41"/>
      <c r="QLG643" s="41"/>
      <c r="QLH643" s="41"/>
      <c r="QLI643" s="41"/>
      <c r="QLJ643" s="41"/>
      <c r="QLK643" s="41"/>
      <c r="QLL643" s="41"/>
      <c r="QLM643" s="41"/>
      <c r="QLN643" s="41"/>
      <c r="QLO643" s="41"/>
      <c r="QLP643" s="41"/>
      <c r="QLQ643" s="41"/>
      <c r="QLR643" s="41"/>
      <c r="QLS643" s="41"/>
      <c r="QLT643" s="41"/>
      <c r="QLU643" s="41"/>
      <c r="QLV643" s="41"/>
      <c r="QLW643" s="41"/>
      <c r="QLX643" s="41"/>
      <c r="QLY643" s="41"/>
      <c r="QLZ643" s="41"/>
      <c r="QMA643" s="41"/>
      <c r="QMB643" s="41"/>
      <c r="QMC643" s="41"/>
      <c r="QMD643" s="41"/>
      <c r="QME643" s="41"/>
      <c r="QMF643" s="41"/>
      <c r="QMG643" s="41"/>
      <c r="QMH643" s="41"/>
      <c r="QMI643" s="41"/>
      <c r="QMJ643" s="41"/>
      <c r="QMK643" s="41"/>
      <c r="QML643" s="41"/>
      <c r="QMM643" s="41"/>
      <c r="QMN643" s="41"/>
      <c r="QMO643" s="41"/>
      <c r="QMP643" s="41"/>
      <c r="QMQ643" s="41"/>
      <c r="QMR643" s="41"/>
      <c r="QMS643" s="41"/>
      <c r="QMT643" s="41"/>
      <c r="QMU643" s="41"/>
      <c r="QMV643" s="41"/>
      <c r="QMW643" s="41"/>
      <c r="QMX643" s="41"/>
      <c r="QMY643" s="41"/>
      <c r="QMZ643" s="41"/>
      <c r="QNA643" s="41"/>
      <c r="QNB643" s="41"/>
      <c r="QNC643" s="41"/>
      <c r="QND643" s="41"/>
      <c r="QNE643" s="41"/>
      <c r="QNF643" s="41"/>
      <c r="QNG643" s="41"/>
      <c r="QNH643" s="41"/>
      <c r="QNI643" s="41"/>
      <c r="QNJ643" s="41"/>
      <c r="QNK643" s="41"/>
      <c r="QNL643" s="41"/>
      <c r="QNM643" s="41"/>
      <c r="QNN643" s="41"/>
      <c r="QNO643" s="41"/>
      <c r="QNP643" s="41"/>
      <c r="QNQ643" s="41"/>
      <c r="QNR643" s="41"/>
      <c r="QNS643" s="41"/>
      <c r="QNT643" s="41"/>
      <c r="QNU643" s="41"/>
      <c r="QNV643" s="41"/>
      <c r="QNW643" s="41"/>
      <c r="QNX643" s="41"/>
      <c r="QNY643" s="41"/>
      <c r="QNZ643" s="41"/>
      <c r="QOA643" s="41"/>
      <c r="QOB643" s="41"/>
      <c r="QOC643" s="41"/>
      <c r="QOD643" s="41"/>
      <c r="QOE643" s="41"/>
      <c r="QOF643" s="41"/>
      <c r="QOG643" s="41"/>
      <c r="QOH643" s="41"/>
      <c r="QOI643" s="41"/>
      <c r="QOJ643" s="41"/>
      <c r="QOK643" s="41"/>
      <c r="QOL643" s="41"/>
      <c r="QOM643" s="41"/>
      <c r="QON643" s="41"/>
      <c r="QOO643" s="41"/>
      <c r="QOP643" s="41"/>
      <c r="QOQ643" s="41"/>
      <c r="QOR643" s="41"/>
      <c r="QOS643" s="41"/>
      <c r="QOT643" s="41"/>
      <c r="QOU643" s="41"/>
      <c r="QOV643" s="41"/>
      <c r="QOW643" s="41"/>
      <c r="QOX643" s="41"/>
      <c r="QOY643" s="41"/>
      <c r="QOZ643" s="41"/>
      <c r="QPA643" s="41"/>
      <c r="QPB643" s="41"/>
      <c r="QPC643" s="41"/>
      <c r="QPD643" s="41"/>
      <c r="QPE643" s="41"/>
      <c r="QPF643" s="41"/>
      <c r="QPG643" s="41"/>
      <c r="QPH643" s="41"/>
      <c r="QPI643" s="41"/>
      <c r="QPJ643" s="41"/>
      <c r="QPK643" s="41"/>
      <c r="QPL643" s="41"/>
      <c r="QPM643" s="41"/>
      <c r="QPN643" s="41"/>
      <c r="QPO643" s="41"/>
      <c r="QPP643" s="41"/>
      <c r="QPQ643" s="41"/>
      <c r="QPR643" s="41"/>
      <c r="QPS643" s="41"/>
      <c r="QPT643" s="41"/>
      <c r="QPU643" s="41"/>
      <c r="QPV643" s="41"/>
      <c r="QPW643" s="41"/>
      <c r="QPX643" s="41"/>
      <c r="QPY643" s="41"/>
      <c r="QPZ643" s="41"/>
      <c r="QQA643" s="41"/>
      <c r="QQB643" s="41"/>
      <c r="QQC643" s="41"/>
      <c r="QQD643" s="41"/>
      <c r="QQE643" s="41"/>
      <c r="QQF643" s="41"/>
      <c r="QQG643" s="41"/>
      <c r="QQH643" s="41"/>
      <c r="QQI643" s="41"/>
      <c r="QQJ643" s="41"/>
      <c r="QQK643" s="41"/>
      <c r="QQL643" s="41"/>
      <c r="QQM643" s="41"/>
      <c r="QQN643" s="41"/>
      <c r="QQO643" s="41"/>
      <c r="QQP643" s="41"/>
      <c r="QQQ643" s="41"/>
      <c r="QQR643" s="41"/>
      <c r="QQS643" s="41"/>
      <c r="QQT643" s="41"/>
      <c r="QQU643" s="41"/>
      <c r="QQV643" s="41"/>
      <c r="QQW643" s="41"/>
      <c r="QQX643" s="41"/>
      <c r="QQY643" s="41"/>
      <c r="QQZ643" s="41"/>
      <c r="QRA643" s="41"/>
      <c r="QRB643" s="41"/>
      <c r="QRC643" s="41"/>
      <c r="QRD643" s="41"/>
      <c r="QRE643" s="41"/>
      <c r="QRF643" s="41"/>
      <c r="QRG643" s="41"/>
      <c r="QRH643" s="41"/>
      <c r="QRI643" s="41"/>
      <c r="QRJ643" s="41"/>
      <c r="QRK643" s="41"/>
      <c r="QRL643" s="41"/>
      <c r="QRM643" s="41"/>
      <c r="QRN643" s="41"/>
      <c r="QRO643" s="41"/>
      <c r="QRP643" s="41"/>
      <c r="QRQ643" s="41"/>
      <c r="QRR643" s="41"/>
      <c r="QRS643" s="41"/>
      <c r="QRT643" s="41"/>
      <c r="QRU643" s="41"/>
      <c r="QRV643" s="41"/>
      <c r="QRW643" s="41"/>
      <c r="QRX643" s="41"/>
      <c r="QRY643" s="41"/>
      <c r="QRZ643" s="41"/>
      <c r="QSA643" s="41"/>
      <c r="QSB643" s="41"/>
      <c r="QSC643" s="41"/>
      <c r="QSD643" s="41"/>
      <c r="QSE643" s="41"/>
      <c r="QSF643" s="41"/>
      <c r="QSG643" s="41"/>
      <c r="QSH643" s="41"/>
      <c r="QSI643" s="41"/>
      <c r="QSJ643" s="41"/>
      <c r="QSK643" s="41"/>
      <c r="QSL643" s="41"/>
      <c r="QSM643" s="41"/>
      <c r="QSN643" s="41"/>
      <c r="QSO643" s="41"/>
      <c r="QSP643" s="41"/>
      <c r="QSQ643" s="41"/>
      <c r="QSR643" s="41"/>
      <c r="QSS643" s="41"/>
      <c r="QST643" s="41"/>
      <c r="QSU643" s="41"/>
      <c r="QSV643" s="41"/>
      <c r="QSW643" s="41"/>
      <c r="QSX643" s="41"/>
      <c r="QSY643" s="41"/>
      <c r="QSZ643" s="41"/>
      <c r="QTA643" s="41"/>
      <c r="QTB643" s="41"/>
      <c r="QTC643" s="41"/>
      <c r="QTD643" s="41"/>
      <c r="QTE643" s="41"/>
      <c r="QTF643" s="41"/>
      <c r="QTG643" s="41"/>
      <c r="QTH643" s="41"/>
      <c r="QTI643" s="41"/>
      <c r="QTJ643" s="41"/>
      <c r="QTK643" s="41"/>
      <c r="QTL643" s="41"/>
      <c r="QTM643" s="41"/>
      <c r="QTN643" s="41"/>
      <c r="QTO643" s="41"/>
      <c r="QTP643" s="41"/>
      <c r="QTQ643" s="41"/>
      <c r="QTR643" s="41"/>
      <c r="QTS643" s="41"/>
      <c r="QTT643" s="41"/>
      <c r="QTU643" s="41"/>
      <c r="QTV643" s="41"/>
      <c r="QTW643" s="41"/>
      <c r="QTX643" s="41"/>
      <c r="QTY643" s="41"/>
      <c r="QTZ643" s="41"/>
      <c r="QUA643" s="41"/>
      <c r="QUB643" s="41"/>
      <c r="QUC643" s="41"/>
      <c r="QUD643" s="41"/>
      <c r="QUE643" s="41"/>
      <c r="QUF643" s="41"/>
      <c r="QUG643" s="41"/>
      <c r="QUH643" s="41"/>
      <c r="QUI643" s="41"/>
      <c r="QUJ643" s="41"/>
      <c r="QUK643" s="41"/>
      <c r="QUL643" s="41"/>
      <c r="QUM643" s="41"/>
      <c r="QUN643" s="41"/>
      <c r="QUO643" s="41"/>
      <c r="QUP643" s="41"/>
      <c r="QUQ643" s="41"/>
      <c r="QUR643" s="41"/>
      <c r="QUS643" s="41"/>
      <c r="QUT643" s="41"/>
      <c r="QUU643" s="41"/>
      <c r="QUV643" s="41"/>
      <c r="QUW643" s="41"/>
      <c r="QUX643" s="41"/>
      <c r="QUY643" s="41"/>
      <c r="QUZ643" s="41"/>
      <c r="QVA643" s="41"/>
      <c r="QVB643" s="41"/>
      <c r="QVC643" s="41"/>
      <c r="QVD643" s="41"/>
      <c r="QVE643" s="41"/>
      <c r="QVF643" s="41"/>
      <c r="QVG643" s="41"/>
      <c r="QVH643" s="41"/>
      <c r="QVI643" s="41"/>
      <c r="QVJ643" s="41"/>
      <c r="QVK643" s="41"/>
      <c r="QVL643" s="41"/>
      <c r="QVM643" s="41"/>
      <c r="QVN643" s="41"/>
      <c r="QVO643" s="41"/>
      <c r="QVP643" s="41"/>
      <c r="QVQ643" s="41"/>
      <c r="QVR643" s="41"/>
      <c r="QVS643" s="41"/>
      <c r="QVT643" s="41"/>
      <c r="QVU643" s="41"/>
      <c r="QVV643" s="41"/>
      <c r="QVW643" s="41"/>
      <c r="QVX643" s="41"/>
      <c r="QVY643" s="41"/>
      <c r="QVZ643" s="41"/>
      <c r="QWA643" s="41"/>
      <c r="QWB643" s="41"/>
      <c r="QWC643" s="41"/>
      <c r="QWD643" s="41"/>
      <c r="QWE643" s="41"/>
      <c r="QWF643" s="41"/>
      <c r="QWG643" s="41"/>
      <c r="QWH643" s="41"/>
      <c r="QWI643" s="41"/>
      <c r="QWJ643" s="41"/>
      <c r="QWK643" s="41"/>
      <c r="QWL643" s="41"/>
      <c r="QWM643" s="41"/>
      <c r="QWN643" s="41"/>
      <c r="QWO643" s="41"/>
      <c r="QWP643" s="41"/>
      <c r="QWQ643" s="41"/>
      <c r="QWR643" s="41"/>
      <c r="QWS643" s="41"/>
      <c r="QWT643" s="41"/>
      <c r="QWU643" s="41"/>
      <c r="QWV643" s="41"/>
      <c r="QWW643" s="41"/>
      <c r="QWX643" s="41"/>
      <c r="QWY643" s="41"/>
      <c r="QWZ643" s="41"/>
      <c r="QXA643" s="41"/>
      <c r="QXB643" s="41"/>
      <c r="QXC643" s="41"/>
      <c r="QXD643" s="41"/>
      <c r="QXE643" s="41"/>
      <c r="QXF643" s="41"/>
      <c r="QXG643" s="41"/>
      <c r="QXH643" s="41"/>
      <c r="QXI643" s="41"/>
      <c r="QXJ643" s="41"/>
      <c r="QXK643" s="41"/>
      <c r="QXL643" s="41"/>
      <c r="QXM643" s="41"/>
      <c r="QXN643" s="41"/>
      <c r="QXO643" s="41"/>
      <c r="QXP643" s="41"/>
      <c r="QXQ643" s="41"/>
      <c r="QXR643" s="41"/>
      <c r="QXS643" s="41"/>
      <c r="QXT643" s="41"/>
      <c r="QXU643" s="41"/>
      <c r="QXV643" s="41"/>
      <c r="QXW643" s="41"/>
      <c r="QXX643" s="41"/>
      <c r="QXY643" s="41"/>
      <c r="QXZ643" s="41"/>
      <c r="QYA643" s="41"/>
      <c r="QYB643" s="41"/>
      <c r="QYC643" s="41"/>
      <c r="QYD643" s="41"/>
      <c r="QYE643" s="41"/>
      <c r="QYF643" s="41"/>
      <c r="QYG643" s="41"/>
      <c r="QYH643" s="41"/>
      <c r="QYI643" s="41"/>
      <c r="QYJ643" s="41"/>
      <c r="QYK643" s="41"/>
      <c r="QYL643" s="41"/>
      <c r="QYM643" s="41"/>
      <c r="QYN643" s="41"/>
      <c r="QYO643" s="41"/>
      <c r="QYP643" s="41"/>
      <c r="QYQ643" s="41"/>
      <c r="QYR643" s="41"/>
      <c r="QYS643" s="41"/>
      <c r="QYT643" s="41"/>
      <c r="QYU643" s="41"/>
      <c r="QYV643" s="41"/>
      <c r="QYW643" s="41"/>
      <c r="QYX643" s="41"/>
      <c r="QYY643" s="41"/>
      <c r="QYZ643" s="41"/>
      <c r="QZA643" s="41"/>
      <c r="QZB643" s="41"/>
      <c r="QZC643" s="41"/>
      <c r="QZD643" s="41"/>
      <c r="QZE643" s="41"/>
      <c r="QZF643" s="41"/>
      <c r="QZG643" s="41"/>
      <c r="QZH643" s="41"/>
      <c r="QZI643" s="41"/>
      <c r="QZJ643" s="41"/>
      <c r="QZK643" s="41"/>
      <c r="QZL643" s="41"/>
      <c r="QZM643" s="41"/>
      <c r="QZN643" s="41"/>
      <c r="QZO643" s="41"/>
      <c r="QZP643" s="41"/>
      <c r="QZQ643" s="41"/>
      <c r="QZR643" s="41"/>
      <c r="QZS643" s="41"/>
      <c r="QZT643" s="41"/>
      <c r="QZU643" s="41"/>
      <c r="QZV643" s="41"/>
      <c r="QZW643" s="41"/>
      <c r="QZX643" s="41"/>
      <c r="QZY643" s="41"/>
      <c r="QZZ643" s="41"/>
      <c r="RAA643" s="41"/>
      <c r="RAB643" s="41"/>
      <c r="RAC643" s="41"/>
      <c r="RAD643" s="41"/>
      <c r="RAE643" s="41"/>
      <c r="RAF643" s="41"/>
      <c r="RAG643" s="41"/>
      <c r="RAH643" s="41"/>
      <c r="RAI643" s="41"/>
      <c r="RAJ643" s="41"/>
      <c r="RAK643" s="41"/>
      <c r="RAL643" s="41"/>
      <c r="RAM643" s="41"/>
      <c r="RAN643" s="41"/>
      <c r="RAO643" s="41"/>
      <c r="RAP643" s="41"/>
      <c r="RAQ643" s="41"/>
      <c r="RAR643" s="41"/>
      <c r="RAS643" s="41"/>
      <c r="RAT643" s="41"/>
      <c r="RAU643" s="41"/>
      <c r="RAV643" s="41"/>
      <c r="RAW643" s="41"/>
      <c r="RAX643" s="41"/>
      <c r="RAY643" s="41"/>
      <c r="RAZ643" s="41"/>
      <c r="RBA643" s="41"/>
      <c r="RBB643" s="41"/>
      <c r="RBC643" s="41"/>
      <c r="RBD643" s="41"/>
      <c r="RBE643" s="41"/>
      <c r="RBF643" s="41"/>
      <c r="RBG643" s="41"/>
      <c r="RBH643" s="41"/>
      <c r="RBI643" s="41"/>
      <c r="RBJ643" s="41"/>
      <c r="RBK643" s="41"/>
      <c r="RBL643" s="41"/>
      <c r="RBM643" s="41"/>
      <c r="RBN643" s="41"/>
      <c r="RBO643" s="41"/>
      <c r="RBP643" s="41"/>
      <c r="RBQ643" s="41"/>
      <c r="RBR643" s="41"/>
      <c r="RBS643" s="41"/>
      <c r="RBT643" s="41"/>
      <c r="RBU643" s="41"/>
      <c r="RBV643" s="41"/>
      <c r="RBW643" s="41"/>
      <c r="RBX643" s="41"/>
      <c r="RBY643" s="41"/>
      <c r="RBZ643" s="41"/>
      <c r="RCA643" s="41"/>
      <c r="RCB643" s="41"/>
      <c r="RCC643" s="41"/>
      <c r="RCD643" s="41"/>
      <c r="RCE643" s="41"/>
      <c r="RCF643" s="41"/>
      <c r="RCG643" s="41"/>
      <c r="RCH643" s="41"/>
      <c r="RCI643" s="41"/>
      <c r="RCJ643" s="41"/>
      <c r="RCK643" s="41"/>
      <c r="RCL643" s="41"/>
      <c r="RCM643" s="41"/>
      <c r="RCN643" s="41"/>
      <c r="RCO643" s="41"/>
      <c r="RCP643" s="41"/>
      <c r="RCQ643" s="41"/>
      <c r="RCR643" s="41"/>
      <c r="RCS643" s="41"/>
      <c r="RCT643" s="41"/>
      <c r="RCU643" s="41"/>
      <c r="RCV643" s="41"/>
      <c r="RCW643" s="41"/>
      <c r="RCX643" s="41"/>
      <c r="RCY643" s="41"/>
      <c r="RCZ643" s="41"/>
      <c r="RDA643" s="41"/>
      <c r="RDB643" s="41"/>
      <c r="RDC643" s="41"/>
      <c r="RDD643" s="41"/>
      <c r="RDE643" s="41"/>
      <c r="RDF643" s="41"/>
      <c r="RDG643" s="41"/>
      <c r="RDH643" s="41"/>
      <c r="RDI643" s="41"/>
      <c r="RDJ643" s="41"/>
      <c r="RDK643" s="41"/>
      <c r="RDL643" s="41"/>
      <c r="RDM643" s="41"/>
      <c r="RDN643" s="41"/>
      <c r="RDO643" s="41"/>
      <c r="RDP643" s="41"/>
      <c r="RDQ643" s="41"/>
      <c r="RDR643" s="41"/>
      <c r="RDS643" s="41"/>
      <c r="RDT643" s="41"/>
      <c r="RDU643" s="41"/>
      <c r="RDV643" s="41"/>
      <c r="RDW643" s="41"/>
      <c r="RDX643" s="41"/>
      <c r="RDY643" s="41"/>
      <c r="RDZ643" s="41"/>
      <c r="REA643" s="41"/>
      <c r="REB643" s="41"/>
      <c r="REC643" s="41"/>
      <c r="RED643" s="41"/>
      <c r="REE643" s="41"/>
      <c r="REF643" s="41"/>
      <c r="REG643" s="41"/>
      <c r="REH643" s="41"/>
      <c r="REI643" s="41"/>
      <c r="REJ643" s="41"/>
      <c r="REK643" s="41"/>
      <c r="REL643" s="41"/>
      <c r="REM643" s="41"/>
      <c r="REN643" s="41"/>
      <c r="REO643" s="41"/>
      <c r="REP643" s="41"/>
      <c r="REQ643" s="41"/>
      <c r="RER643" s="41"/>
      <c r="RES643" s="41"/>
      <c r="RET643" s="41"/>
      <c r="REU643" s="41"/>
      <c r="REV643" s="41"/>
      <c r="REW643" s="41"/>
      <c r="REX643" s="41"/>
      <c r="REY643" s="41"/>
      <c r="REZ643" s="41"/>
      <c r="RFA643" s="41"/>
      <c r="RFB643" s="41"/>
      <c r="RFC643" s="41"/>
      <c r="RFD643" s="41"/>
      <c r="RFE643" s="41"/>
      <c r="RFF643" s="41"/>
      <c r="RFG643" s="41"/>
      <c r="RFH643" s="41"/>
      <c r="RFI643" s="41"/>
      <c r="RFJ643" s="41"/>
      <c r="RFK643" s="41"/>
      <c r="RFL643" s="41"/>
      <c r="RFM643" s="41"/>
      <c r="RFN643" s="41"/>
      <c r="RFO643" s="41"/>
      <c r="RFP643" s="41"/>
      <c r="RFQ643" s="41"/>
      <c r="RFR643" s="41"/>
      <c r="RFS643" s="41"/>
      <c r="RFT643" s="41"/>
      <c r="RFU643" s="41"/>
      <c r="RFV643" s="41"/>
      <c r="RFW643" s="41"/>
      <c r="RFX643" s="41"/>
      <c r="RFY643" s="41"/>
      <c r="RFZ643" s="41"/>
      <c r="RGA643" s="41"/>
      <c r="RGB643" s="41"/>
      <c r="RGC643" s="41"/>
      <c r="RGD643" s="41"/>
      <c r="RGE643" s="41"/>
      <c r="RGF643" s="41"/>
      <c r="RGG643" s="41"/>
      <c r="RGH643" s="41"/>
      <c r="RGI643" s="41"/>
      <c r="RGJ643" s="41"/>
      <c r="RGK643" s="41"/>
      <c r="RGL643" s="41"/>
      <c r="RGM643" s="41"/>
      <c r="RGN643" s="41"/>
      <c r="RGO643" s="41"/>
      <c r="RGP643" s="41"/>
      <c r="RGQ643" s="41"/>
      <c r="RGR643" s="41"/>
      <c r="RGS643" s="41"/>
      <c r="RGT643" s="41"/>
      <c r="RGU643" s="41"/>
      <c r="RGV643" s="41"/>
      <c r="RGW643" s="41"/>
      <c r="RGX643" s="41"/>
      <c r="RGY643" s="41"/>
      <c r="RGZ643" s="41"/>
      <c r="RHA643" s="41"/>
      <c r="RHB643" s="41"/>
      <c r="RHC643" s="41"/>
      <c r="RHD643" s="41"/>
      <c r="RHE643" s="41"/>
      <c r="RHF643" s="41"/>
      <c r="RHG643" s="41"/>
      <c r="RHH643" s="41"/>
      <c r="RHI643" s="41"/>
      <c r="RHJ643" s="41"/>
      <c r="RHK643" s="41"/>
      <c r="RHL643" s="41"/>
      <c r="RHM643" s="41"/>
      <c r="RHN643" s="41"/>
      <c r="RHO643" s="41"/>
      <c r="RHP643" s="41"/>
      <c r="RHQ643" s="41"/>
      <c r="RHR643" s="41"/>
      <c r="RHS643" s="41"/>
      <c r="RHT643" s="41"/>
      <c r="RHU643" s="41"/>
      <c r="RHV643" s="41"/>
      <c r="RHW643" s="41"/>
      <c r="RHX643" s="41"/>
      <c r="RHY643" s="41"/>
      <c r="RHZ643" s="41"/>
      <c r="RIA643" s="41"/>
      <c r="RIB643" s="41"/>
      <c r="RIC643" s="41"/>
      <c r="RID643" s="41"/>
      <c r="RIE643" s="41"/>
      <c r="RIF643" s="41"/>
      <c r="RIG643" s="41"/>
      <c r="RIH643" s="41"/>
      <c r="RII643" s="41"/>
      <c r="RIJ643" s="41"/>
      <c r="RIK643" s="41"/>
      <c r="RIL643" s="41"/>
      <c r="RIM643" s="41"/>
      <c r="RIN643" s="41"/>
      <c r="RIO643" s="41"/>
      <c r="RIP643" s="41"/>
      <c r="RIQ643" s="41"/>
      <c r="RIR643" s="41"/>
      <c r="RIS643" s="41"/>
      <c r="RIT643" s="41"/>
      <c r="RIU643" s="41"/>
      <c r="RIV643" s="41"/>
      <c r="RIW643" s="41"/>
      <c r="RIX643" s="41"/>
      <c r="RIY643" s="41"/>
      <c r="RIZ643" s="41"/>
      <c r="RJA643" s="41"/>
      <c r="RJB643" s="41"/>
      <c r="RJC643" s="41"/>
      <c r="RJD643" s="41"/>
      <c r="RJE643" s="41"/>
      <c r="RJF643" s="41"/>
      <c r="RJG643" s="41"/>
      <c r="RJH643" s="41"/>
      <c r="RJI643" s="41"/>
      <c r="RJJ643" s="41"/>
      <c r="RJK643" s="41"/>
      <c r="RJL643" s="41"/>
      <c r="RJM643" s="41"/>
      <c r="RJN643" s="41"/>
      <c r="RJO643" s="41"/>
      <c r="RJP643" s="41"/>
      <c r="RJQ643" s="41"/>
      <c r="RJR643" s="41"/>
      <c r="RJS643" s="41"/>
      <c r="RJT643" s="41"/>
      <c r="RJU643" s="41"/>
      <c r="RJV643" s="41"/>
      <c r="RJW643" s="41"/>
      <c r="RJX643" s="41"/>
      <c r="RJY643" s="41"/>
      <c r="RJZ643" s="41"/>
      <c r="RKA643" s="41"/>
      <c r="RKB643" s="41"/>
      <c r="RKC643" s="41"/>
      <c r="RKD643" s="41"/>
      <c r="RKE643" s="41"/>
      <c r="RKF643" s="41"/>
      <c r="RKG643" s="41"/>
      <c r="RKH643" s="41"/>
      <c r="RKI643" s="41"/>
      <c r="RKJ643" s="41"/>
      <c r="RKK643" s="41"/>
      <c r="RKL643" s="41"/>
      <c r="RKM643" s="41"/>
      <c r="RKN643" s="41"/>
      <c r="RKO643" s="41"/>
      <c r="RKP643" s="41"/>
      <c r="RKQ643" s="41"/>
      <c r="RKR643" s="41"/>
      <c r="RKS643" s="41"/>
      <c r="RKT643" s="41"/>
      <c r="RKU643" s="41"/>
      <c r="RKV643" s="41"/>
      <c r="RKW643" s="41"/>
      <c r="RKX643" s="41"/>
      <c r="RKY643" s="41"/>
      <c r="RKZ643" s="41"/>
      <c r="RLA643" s="41"/>
      <c r="RLB643" s="41"/>
      <c r="RLC643" s="41"/>
      <c r="RLD643" s="41"/>
      <c r="RLE643" s="41"/>
      <c r="RLF643" s="41"/>
      <c r="RLG643" s="41"/>
      <c r="RLH643" s="41"/>
      <c r="RLI643" s="41"/>
      <c r="RLJ643" s="41"/>
      <c r="RLK643" s="41"/>
      <c r="RLL643" s="41"/>
      <c r="RLM643" s="41"/>
      <c r="RLN643" s="41"/>
      <c r="RLO643" s="41"/>
      <c r="RLP643" s="41"/>
      <c r="RLQ643" s="41"/>
      <c r="RLR643" s="41"/>
      <c r="RLS643" s="41"/>
      <c r="RLT643" s="41"/>
      <c r="RLU643" s="41"/>
      <c r="RLV643" s="41"/>
      <c r="RLW643" s="41"/>
      <c r="RLX643" s="41"/>
      <c r="RLY643" s="41"/>
      <c r="RLZ643" s="41"/>
      <c r="RMA643" s="41"/>
      <c r="RMB643" s="41"/>
      <c r="RMC643" s="41"/>
      <c r="RMD643" s="41"/>
      <c r="RME643" s="41"/>
      <c r="RMF643" s="41"/>
      <c r="RMG643" s="41"/>
      <c r="RMH643" s="41"/>
      <c r="RMI643" s="41"/>
      <c r="RMJ643" s="41"/>
      <c r="RMK643" s="41"/>
      <c r="RML643" s="41"/>
      <c r="RMM643" s="41"/>
      <c r="RMN643" s="41"/>
      <c r="RMO643" s="41"/>
      <c r="RMP643" s="41"/>
      <c r="RMQ643" s="41"/>
      <c r="RMR643" s="41"/>
      <c r="RMS643" s="41"/>
      <c r="RMT643" s="41"/>
      <c r="RMU643" s="41"/>
      <c r="RMV643" s="41"/>
      <c r="RMW643" s="41"/>
      <c r="RMX643" s="41"/>
      <c r="RMY643" s="41"/>
      <c r="RMZ643" s="41"/>
      <c r="RNA643" s="41"/>
      <c r="RNB643" s="41"/>
      <c r="RNC643" s="41"/>
      <c r="RND643" s="41"/>
      <c r="RNE643" s="41"/>
      <c r="RNF643" s="41"/>
      <c r="RNG643" s="41"/>
      <c r="RNH643" s="41"/>
      <c r="RNI643" s="41"/>
      <c r="RNJ643" s="41"/>
      <c r="RNK643" s="41"/>
      <c r="RNL643" s="41"/>
      <c r="RNM643" s="41"/>
      <c r="RNN643" s="41"/>
      <c r="RNO643" s="41"/>
      <c r="RNP643" s="41"/>
      <c r="RNQ643" s="41"/>
      <c r="RNR643" s="41"/>
      <c r="RNS643" s="41"/>
      <c r="RNT643" s="41"/>
      <c r="RNU643" s="41"/>
      <c r="RNV643" s="41"/>
      <c r="RNW643" s="41"/>
      <c r="RNX643" s="41"/>
      <c r="RNY643" s="41"/>
      <c r="RNZ643" s="41"/>
      <c r="ROA643" s="41"/>
      <c r="ROB643" s="41"/>
      <c r="ROC643" s="41"/>
      <c r="ROD643" s="41"/>
      <c r="ROE643" s="41"/>
      <c r="ROF643" s="41"/>
      <c r="ROG643" s="41"/>
      <c r="ROH643" s="41"/>
      <c r="ROI643" s="41"/>
      <c r="ROJ643" s="41"/>
      <c r="ROK643" s="41"/>
      <c r="ROL643" s="41"/>
      <c r="ROM643" s="41"/>
      <c r="RON643" s="41"/>
      <c r="ROO643" s="41"/>
      <c r="ROP643" s="41"/>
      <c r="ROQ643" s="41"/>
      <c r="ROR643" s="41"/>
      <c r="ROS643" s="41"/>
      <c r="ROT643" s="41"/>
      <c r="ROU643" s="41"/>
      <c r="ROV643" s="41"/>
      <c r="ROW643" s="41"/>
      <c r="ROX643" s="41"/>
      <c r="ROY643" s="41"/>
      <c r="ROZ643" s="41"/>
      <c r="RPA643" s="41"/>
      <c r="RPB643" s="41"/>
      <c r="RPC643" s="41"/>
      <c r="RPD643" s="41"/>
      <c r="RPE643" s="41"/>
      <c r="RPF643" s="41"/>
      <c r="RPG643" s="41"/>
      <c r="RPH643" s="41"/>
      <c r="RPI643" s="41"/>
      <c r="RPJ643" s="41"/>
      <c r="RPK643" s="41"/>
      <c r="RPL643" s="41"/>
      <c r="RPM643" s="41"/>
      <c r="RPN643" s="41"/>
      <c r="RPO643" s="41"/>
      <c r="RPP643" s="41"/>
      <c r="RPQ643" s="41"/>
      <c r="RPR643" s="41"/>
      <c r="RPS643" s="41"/>
      <c r="RPT643" s="41"/>
      <c r="RPU643" s="41"/>
      <c r="RPV643" s="41"/>
      <c r="RPW643" s="41"/>
      <c r="RPX643" s="41"/>
      <c r="RPY643" s="41"/>
      <c r="RPZ643" s="41"/>
      <c r="RQA643" s="41"/>
      <c r="RQB643" s="41"/>
      <c r="RQC643" s="41"/>
      <c r="RQD643" s="41"/>
      <c r="RQE643" s="41"/>
      <c r="RQF643" s="41"/>
      <c r="RQG643" s="41"/>
      <c r="RQH643" s="41"/>
      <c r="RQI643" s="41"/>
      <c r="RQJ643" s="41"/>
      <c r="RQK643" s="41"/>
      <c r="RQL643" s="41"/>
      <c r="RQM643" s="41"/>
      <c r="RQN643" s="41"/>
      <c r="RQO643" s="41"/>
      <c r="RQP643" s="41"/>
      <c r="RQQ643" s="41"/>
      <c r="RQR643" s="41"/>
      <c r="RQS643" s="41"/>
      <c r="RQT643" s="41"/>
      <c r="RQU643" s="41"/>
      <c r="RQV643" s="41"/>
      <c r="RQW643" s="41"/>
      <c r="RQX643" s="41"/>
      <c r="RQY643" s="41"/>
      <c r="RQZ643" s="41"/>
      <c r="RRA643" s="41"/>
      <c r="RRB643" s="41"/>
      <c r="RRC643" s="41"/>
      <c r="RRD643" s="41"/>
      <c r="RRE643" s="41"/>
      <c r="RRF643" s="41"/>
      <c r="RRG643" s="41"/>
      <c r="RRH643" s="41"/>
      <c r="RRI643" s="41"/>
      <c r="RRJ643" s="41"/>
      <c r="RRK643" s="41"/>
      <c r="RRL643" s="41"/>
      <c r="RRM643" s="41"/>
      <c r="RRN643" s="41"/>
      <c r="RRO643" s="41"/>
      <c r="RRP643" s="41"/>
      <c r="RRQ643" s="41"/>
      <c r="RRR643" s="41"/>
      <c r="RRS643" s="41"/>
      <c r="RRT643" s="41"/>
      <c r="RRU643" s="41"/>
      <c r="RRV643" s="41"/>
      <c r="RRW643" s="41"/>
      <c r="RRX643" s="41"/>
      <c r="RRY643" s="41"/>
      <c r="RRZ643" s="41"/>
      <c r="RSA643" s="41"/>
      <c r="RSB643" s="41"/>
      <c r="RSC643" s="41"/>
      <c r="RSD643" s="41"/>
      <c r="RSE643" s="41"/>
      <c r="RSF643" s="41"/>
      <c r="RSG643" s="41"/>
      <c r="RSH643" s="41"/>
      <c r="RSI643" s="41"/>
      <c r="RSJ643" s="41"/>
      <c r="RSK643" s="41"/>
      <c r="RSL643" s="41"/>
      <c r="RSM643" s="41"/>
      <c r="RSN643" s="41"/>
      <c r="RSO643" s="41"/>
      <c r="RSP643" s="41"/>
      <c r="RSQ643" s="41"/>
      <c r="RSR643" s="41"/>
      <c r="RSS643" s="41"/>
      <c r="RST643" s="41"/>
      <c r="RSU643" s="41"/>
      <c r="RSV643" s="41"/>
      <c r="RSW643" s="41"/>
      <c r="RSX643" s="41"/>
      <c r="RSY643" s="41"/>
      <c r="RSZ643" s="41"/>
      <c r="RTA643" s="41"/>
      <c r="RTB643" s="41"/>
      <c r="RTC643" s="41"/>
      <c r="RTD643" s="41"/>
      <c r="RTE643" s="41"/>
      <c r="RTF643" s="41"/>
      <c r="RTG643" s="41"/>
      <c r="RTH643" s="41"/>
      <c r="RTI643" s="41"/>
      <c r="RTJ643" s="41"/>
      <c r="RTK643" s="41"/>
      <c r="RTL643" s="41"/>
      <c r="RTM643" s="41"/>
      <c r="RTN643" s="41"/>
      <c r="RTO643" s="41"/>
      <c r="RTP643" s="41"/>
      <c r="RTQ643" s="41"/>
      <c r="RTR643" s="41"/>
      <c r="RTS643" s="41"/>
      <c r="RTT643" s="41"/>
      <c r="RTU643" s="41"/>
      <c r="RTV643" s="41"/>
      <c r="RTW643" s="41"/>
      <c r="RTX643" s="41"/>
      <c r="RTY643" s="41"/>
      <c r="RTZ643" s="41"/>
      <c r="RUA643" s="41"/>
      <c r="RUB643" s="41"/>
      <c r="RUC643" s="41"/>
      <c r="RUD643" s="41"/>
      <c r="RUE643" s="41"/>
      <c r="RUF643" s="41"/>
      <c r="RUG643" s="41"/>
      <c r="RUH643" s="41"/>
      <c r="RUI643" s="41"/>
      <c r="RUJ643" s="41"/>
      <c r="RUK643" s="41"/>
      <c r="RUL643" s="41"/>
      <c r="RUM643" s="41"/>
      <c r="RUN643" s="41"/>
      <c r="RUO643" s="41"/>
      <c r="RUP643" s="41"/>
      <c r="RUQ643" s="41"/>
      <c r="RUR643" s="41"/>
      <c r="RUS643" s="41"/>
      <c r="RUT643" s="41"/>
      <c r="RUU643" s="41"/>
      <c r="RUV643" s="41"/>
      <c r="RUW643" s="41"/>
      <c r="RUX643" s="41"/>
      <c r="RUY643" s="41"/>
      <c r="RUZ643" s="41"/>
      <c r="RVA643" s="41"/>
      <c r="RVB643" s="41"/>
      <c r="RVC643" s="41"/>
      <c r="RVD643" s="41"/>
      <c r="RVE643" s="41"/>
      <c r="RVF643" s="41"/>
      <c r="RVG643" s="41"/>
      <c r="RVH643" s="41"/>
      <c r="RVI643" s="41"/>
      <c r="RVJ643" s="41"/>
      <c r="RVK643" s="41"/>
      <c r="RVL643" s="41"/>
      <c r="RVM643" s="41"/>
      <c r="RVN643" s="41"/>
      <c r="RVO643" s="41"/>
      <c r="RVP643" s="41"/>
      <c r="RVQ643" s="41"/>
      <c r="RVR643" s="41"/>
      <c r="RVS643" s="41"/>
      <c r="RVT643" s="41"/>
      <c r="RVU643" s="41"/>
      <c r="RVV643" s="41"/>
      <c r="RVW643" s="41"/>
      <c r="RVX643" s="41"/>
      <c r="RVY643" s="41"/>
      <c r="RVZ643" s="41"/>
      <c r="RWA643" s="41"/>
      <c r="RWB643" s="41"/>
      <c r="RWC643" s="41"/>
      <c r="RWD643" s="41"/>
      <c r="RWE643" s="41"/>
      <c r="RWF643" s="41"/>
      <c r="RWG643" s="41"/>
      <c r="RWH643" s="41"/>
      <c r="RWI643" s="41"/>
      <c r="RWJ643" s="41"/>
      <c r="RWK643" s="41"/>
      <c r="RWL643" s="41"/>
      <c r="RWM643" s="41"/>
      <c r="RWN643" s="41"/>
      <c r="RWO643" s="41"/>
      <c r="RWP643" s="41"/>
      <c r="RWQ643" s="41"/>
      <c r="RWR643" s="41"/>
      <c r="RWS643" s="41"/>
      <c r="RWT643" s="41"/>
      <c r="RWU643" s="41"/>
      <c r="RWV643" s="41"/>
      <c r="RWW643" s="41"/>
      <c r="RWX643" s="41"/>
      <c r="RWY643" s="41"/>
      <c r="RWZ643" s="41"/>
      <c r="RXA643" s="41"/>
      <c r="RXB643" s="41"/>
      <c r="RXC643" s="41"/>
      <c r="RXD643" s="41"/>
      <c r="RXE643" s="41"/>
      <c r="RXF643" s="41"/>
      <c r="RXG643" s="41"/>
      <c r="RXH643" s="41"/>
      <c r="RXI643" s="41"/>
      <c r="RXJ643" s="41"/>
      <c r="RXK643" s="41"/>
      <c r="RXL643" s="41"/>
      <c r="RXM643" s="41"/>
      <c r="RXN643" s="41"/>
      <c r="RXO643" s="41"/>
      <c r="RXP643" s="41"/>
      <c r="RXQ643" s="41"/>
      <c r="RXR643" s="41"/>
      <c r="RXS643" s="41"/>
      <c r="RXT643" s="41"/>
      <c r="RXU643" s="41"/>
      <c r="RXV643" s="41"/>
      <c r="RXW643" s="41"/>
      <c r="RXX643" s="41"/>
      <c r="RXY643" s="41"/>
      <c r="RXZ643" s="41"/>
      <c r="RYA643" s="41"/>
      <c r="RYB643" s="41"/>
      <c r="RYC643" s="41"/>
      <c r="RYD643" s="41"/>
      <c r="RYE643" s="41"/>
      <c r="RYF643" s="41"/>
      <c r="RYG643" s="41"/>
      <c r="RYH643" s="41"/>
      <c r="RYI643" s="41"/>
      <c r="RYJ643" s="41"/>
      <c r="RYK643" s="41"/>
      <c r="RYL643" s="41"/>
      <c r="RYM643" s="41"/>
      <c r="RYN643" s="41"/>
      <c r="RYO643" s="41"/>
      <c r="RYP643" s="41"/>
      <c r="RYQ643" s="41"/>
      <c r="RYR643" s="41"/>
      <c r="RYS643" s="41"/>
      <c r="RYT643" s="41"/>
      <c r="RYU643" s="41"/>
      <c r="RYV643" s="41"/>
      <c r="RYW643" s="41"/>
      <c r="RYX643" s="41"/>
      <c r="RYY643" s="41"/>
      <c r="RYZ643" s="41"/>
      <c r="RZA643" s="41"/>
      <c r="RZB643" s="41"/>
      <c r="RZC643" s="41"/>
      <c r="RZD643" s="41"/>
      <c r="RZE643" s="41"/>
      <c r="RZF643" s="41"/>
      <c r="RZG643" s="41"/>
      <c r="RZH643" s="41"/>
      <c r="RZI643" s="41"/>
      <c r="RZJ643" s="41"/>
      <c r="RZK643" s="41"/>
      <c r="RZL643" s="41"/>
      <c r="RZM643" s="41"/>
      <c r="RZN643" s="41"/>
      <c r="RZO643" s="41"/>
      <c r="RZP643" s="41"/>
      <c r="RZQ643" s="41"/>
      <c r="RZR643" s="41"/>
      <c r="RZS643" s="41"/>
      <c r="RZT643" s="41"/>
      <c r="RZU643" s="41"/>
      <c r="RZV643" s="41"/>
      <c r="RZW643" s="41"/>
      <c r="RZX643" s="41"/>
      <c r="RZY643" s="41"/>
      <c r="RZZ643" s="41"/>
      <c r="SAA643" s="41"/>
      <c r="SAB643" s="41"/>
      <c r="SAC643" s="41"/>
      <c r="SAD643" s="41"/>
      <c r="SAE643" s="41"/>
      <c r="SAF643" s="41"/>
      <c r="SAG643" s="41"/>
      <c r="SAH643" s="41"/>
      <c r="SAI643" s="41"/>
      <c r="SAJ643" s="41"/>
      <c r="SAK643" s="41"/>
      <c r="SAL643" s="41"/>
      <c r="SAM643" s="41"/>
      <c r="SAN643" s="41"/>
      <c r="SAO643" s="41"/>
      <c r="SAP643" s="41"/>
      <c r="SAQ643" s="41"/>
      <c r="SAR643" s="41"/>
      <c r="SAS643" s="41"/>
      <c r="SAT643" s="41"/>
      <c r="SAU643" s="41"/>
      <c r="SAV643" s="41"/>
      <c r="SAW643" s="41"/>
      <c r="SAX643" s="41"/>
      <c r="SAY643" s="41"/>
      <c r="SAZ643" s="41"/>
      <c r="SBA643" s="41"/>
      <c r="SBB643" s="41"/>
      <c r="SBC643" s="41"/>
      <c r="SBD643" s="41"/>
      <c r="SBE643" s="41"/>
      <c r="SBF643" s="41"/>
      <c r="SBG643" s="41"/>
      <c r="SBH643" s="41"/>
      <c r="SBI643" s="41"/>
      <c r="SBJ643" s="41"/>
      <c r="SBK643" s="41"/>
      <c r="SBL643" s="41"/>
      <c r="SBM643" s="41"/>
      <c r="SBN643" s="41"/>
      <c r="SBO643" s="41"/>
      <c r="SBP643" s="41"/>
      <c r="SBQ643" s="41"/>
      <c r="SBR643" s="41"/>
      <c r="SBS643" s="41"/>
      <c r="SBT643" s="41"/>
      <c r="SBU643" s="41"/>
      <c r="SBV643" s="41"/>
      <c r="SBW643" s="41"/>
      <c r="SBX643" s="41"/>
      <c r="SBY643" s="41"/>
      <c r="SBZ643" s="41"/>
      <c r="SCA643" s="41"/>
      <c r="SCB643" s="41"/>
      <c r="SCC643" s="41"/>
      <c r="SCD643" s="41"/>
      <c r="SCE643" s="41"/>
      <c r="SCF643" s="41"/>
      <c r="SCG643" s="41"/>
      <c r="SCH643" s="41"/>
      <c r="SCI643" s="41"/>
      <c r="SCJ643" s="41"/>
      <c r="SCK643" s="41"/>
      <c r="SCL643" s="41"/>
      <c r="SCM643" s="41"/>
      <c r="SCN643" s="41"/>
      <c r="SCO643" s="41"/>
      <c r="SCP643" s="41"/>
      <c r="SCQ643" s="41"/>
      <c r="SCR643" s="41"/>
      <c r="SCS643" s="41"/>
      <c r="SCT643" s="41"/>
      <c r="SCU643" s="41"/>
      <c r="SCV643" s="41"/>
      <c r="SCW643" s="41"/>
      <c r="SCX643" s="41"/>
      <c r="SCY643" s="41"/>
      <c r="SCZ643" s="41"/>
      <c r="SDA643" s="41"/>
      <c r="SDB643" s="41"/>
      <c r="SDC643" s="41"/>
      <c r="SDD643" s="41"/>
      <c r="SDE643" s="41"/>
      <c r="SDF643" s="41"/>
      <c r="SDG643" s="41"/>
      <c r="SDH643" s="41"/>
      <c r="SDI643" s="41"/>
      <c r="SDJ643" s="41"/>
      <c r="SDK643" s="41"/>
      <c r="SDL643" s="41"/>
      <c r="SDM643" s="41"/>
      <c r="SDN643" s="41"/>
      <c r="SDO643" s="41"/>
      <c r="SDP643" s="41"/>
      <c r="SDQ643" s="41"/>
      <c r="SDR643" s="41"/>
      <c r="SDS643" s="41"/>
      <c r="SDT643" s="41"/>
      <c r="SDU643" s="41"/>
      <c r="SDV643" s="41"/>
      <c r="SDW643" s="41"/>
      <c r="SDX643" s="41"/>
      <c r="SDY643" s="41"/>
      <c r="SDZ643" s="41"/>
      <c r="SEA643" s="41"/>
      <c r="SEB643" s="41"/>
      <c r="SEC643" s="41"/>
      <c r="SED643" s="41"/>
      <c r="SEE643" s="41"/>
      <c r="SEF643" s="41"/>
      <c r="SEG643" s="41"/>
      <c r="SEH643" s="41"/>
      <c r="SEI643" s="41"/>
      <c r="SEJ643" s="41"/>
      <c r="SEK643" s="41"/>
      <c r="SEL643" s="41"/>
      <c r="SEM643" s="41"/>
      <c r="SEN643" s="41"/>
      <c r="SEO643" s="41"/>
      <c r="SEP643" s="41"/>
      <c r="SEQ643" s="41"/>
      <c r="SER643" s="41"/>
      <c r="SES643" s="41"/>
      <c r="SET643" s="41"/>
      <c r="SEU643" s="41"/>
      <c r="SEV643" s="41"/>
      <c r="SEW643" s="41"/>
      <c r="SEX643" s="41"/>
      <c r="SEY643" s="41"/>
      <c r="SEZ643" s="41"/>
      <c r="SFA643" s="41"/>
      <c r="SFB643" s="41"/>
      <c r="SFC643" s="41"/>
      <c r="SFD643" s="41"/>
      <c r="SFE643" s="41"/>
      <c r="SFF643" s="41"/>
      <c r="SFG643" s="41"/>
      <c r="SFH643" s="41"/>
      <c r="SFI643" s="41"/>
      <c r="SFJ643" s="41"/>
      <c r="SFK643" s="41"/>
      <c r="SFL643" s="41"/>
      <c r="SFM643" s="41"/>
      <c r="SFN643" s="41"/>
      <c r="SFO643" s="41"/>
      <c r="SFP643" s="41"/>
      <c r="SFQ643" s="41"/>
      <c r="SFR643" s="41"/>
      <c r="SFS643" s="41"/>
      <c r="SFT643" s="41"/>
      <c r="SFU643" s="41"/>
      <c r="SFV643" s="41"/>
      <c r="SFW643" s="41"/>
      <c r="SFX643" s="41"/>
      <c r="SFY643" s="41"/>
      <c r="SFZ643" s="41"/>
      <c r="SGA643" s="41"/>
      <c r="SGB643" s="41"/>
      <c r="SGC643" s="41"/>
      <c r="SGD643" s="41"/>
      <c r="SGE643" s="41"/>
      <c r="SGF643" s="41"/>
      <c r="SGG643" s="41"/>
      <c r="SGH643" s="41"/>
      <c r="SGI643" s="41"/>
      <c r="SGJ643" s="41"/>
      <c r="SGK643" s="41"/>
      <c r="SGL643" s="41"/>
      <c r="SGM643" s="41"/>
      <c r="SGN643" s="41"/>
      <c r="SGO643" s="41"/>
      <c r="SGP643" s="41"/>
      <c r="SGQ643" s="41"/>
      <c r="SGR643" s="41"/>
      <c r="SGS643" s="41"/>
      <c r="SGT643" s="41"/>
      <c r="SGU643" s="41"/>
      <c r="SGV643" s="41"/>
      <c r="SGW643" s="41"/>
      <c r="SGX643" s="41"/>
      <c r="SGY643" s="41"/>
      <c r="SGZ643" s="41"/>
      <c r="SHA643" s="41"/>
      <c r="SHB643" s="41"/>
      <c r="SHC643" s="41"/>
      <c r="SHD643" s="41"/>
      <c r="SHE643" s="41"/>
      <c r="SHF643" s="41"/>
      <c r="SHG643" s="41"/>
      <c r="SHH643" s="41"/>
      <c r="SHI643" s="41"/>
      <c r="SHJ643" s="41"/>
      <c r="SHK643" s="41"/>
      <c r="SHL643" s="41"/>
      <c r="SHM643" s="41"/>
      <c r="SHN643" s="41"/>
      <c r="SHO643" s="41"/>
      <c r="SHP643" s="41"/>
      <c r="SHQ643" s="41"/>
      <c r="SHR643" s="41"/>
      <c r="SHS643" s="41"/>
      <c r="SHT643" s="41"/>
      <c r="SHU643" s="41"/>
      <c r="SHV643" s="41"/>
      <c r="SHW643" s="41"/>
      <c r="SHX643" s="41"/>
      <c r="SHY643" s="41"/>
      <c r="SHZ643" s="41"/>
      <c r="SIA643" s="41"/>
      <c r="SIB643" s="41"/>
      <c r="SIC643" s="41"/>
      <c r="SID643" s="41"/>
      <c r="SIE643" s="41"/>
      <c r="SIF643" s="41"/>
      <c r="SIG643" s="41"/>
      <c r="SIH643" s="41"/>
      <c r="SII643" s="41"/>
      <c r="SIJ643" s="41"/>
      <c r="SIK643" s="41"/>
      <c r="SIL643" s="41"/>
      <c r="SIM643" s="41"/>
      <c r="SIN643" s="41"/>
      <c r="SIO643" s="41"/>
      <c r="SIP643" s="41"/>
      <c r="SIQ643" s="41"/>
      <c r="SIR643" s="41"/>
      <c r="SIS643" s="41"/>
      <c r="SIT643" s="41"/>
      <c r="SIU643" s="41"/>
      <c r="SIV643" s="41"/>
      <c r="SIW643" s="41"/>
      <c r="SIX643" s="41"/>
      <c r="SIY643" s="41"/>
      <c r="SIZ643" s="41"/>
      <c r="SJA643" s="41"/>
      <c r="SJB643" s="41"/>
      <c r="SJC643" s="41"/>
      <c r="SJD643" s="41"/>
      <c r="SJE643" s="41"/>
      <c r="SJF643" s="41"/>
      <c r="SJG643" s="41"/>
      <c r="SJH643" s="41"/>
      <c r="SJI643" s="41"/>
      <c r="SJJ643" s="41"/>
      <c r="SJK643" s="41"/>
      <c r="SJL643" s="41"/>
      <c r="SJM643" s="41"/>
      <c r="SJN643" s="41"/>
      <c r="SJO643" s="41"/>
      <c r="SJP643" s="41"/>
      <c r="SJQ643" s="41"/>
      <c r="SJR643" s="41"/>
      <c r="SJS643" s="41"/>
      <c r="SJT643" s="41"/>
      <c r="SJU643" s="41"/>
      <c r="SJV643" s="41"/>
      <c r="SJW643" s="41"/>
      <c r="SJX643" s="41"/>
      <c r="SJY643" s="41"/>
      <c r="SJZ643" s="41"/>
      <c r="SKA643" s="41"/>
      <c r="SKB643" s="41"/>
      <c r="SKC643" s="41"/>
      <c r="SKD643" s="41"/>
      <c r="SKE643" s="41"/>
      <c r="SKF643" s="41"/>
      <c r="SKG643" s="41"/>
      <c r="SKH643" s="41"/>
      <c r="SKI643" s="41"/>
      <c r="SKJ643" s="41"/>
      <c r="SKK643" s="41"/>
      <c r="SKL643" s="41"/>
      <c r="SKM643" s="41"/>
      <c r="SKN643" s="41"/>
      <c r="SKO643" s="41"/>
      <c r="SKP643" s="41"/>
      <c r="SKQ643" s="41"/>
      <c r="SKR643" s="41"/>
      <c r="SKS643" s="41"/>
      <c r="SKT643" s="41"/>
      <c r="SKU643" s="41"/>
      <c r="SKV643" s="41"/>
      <c r="SKW643" s="41"/>
      <c r="SKX643" s="41"/>
      <c r="SKY643" s="41"/>
      <c r="SKZ643" s="41"/>
      <c r="SLA643" s="41"/>
      <c r="SLB643" s="41"/>
      <c r="SLC643" s="41"/>
      <c r="SLD643" s="41"/>
      <c r="SLE643" s="41"/>
      <c r="SLF643" s="41"/>
      <c r="SLG643" s="41"/>
      <c r="SLH643" s="41"/>
      <c r="SLI643" s="41"/>
      <c r="SLJ643" s="41"/>
      <c r="SLK643" s="41"/>
      <c r="SLL643" s="41"/>
      <c r="SLM643" s="41"/>
      <c r="SLN643" s="41"/>
      <c r="SLO643" s="41"/>
      <c r="SLP643" s="41"/>
      <c r="SLQ643" s="41"/>
      <c r="SLR643" s="41"/>
      <c r="SLS643" s="41"/>
      <c r="SLT643" s="41"/>
      <c r="SLU643" s="41"/>
      <c r="SLV643" s="41"/>
      <c r="SLW643" s="41"/>
      <c r="SLX643" s="41"/>
      <c r="SLY643" s="41"/>
      <c r="SLZ643" s="41"/>
      <c r="SMA643" s="41"/>
      <c r="SMB643" s="41"/>
      <c r="SMC643" s="41"/>
      <c r="SMD643" s="41"/>
      <c r="SME643" s="41"/>
      <c r="SMF643" s="41"/>
      <c r="SMG643" s="41"/>
      <c r="SMH643" s="41"/>
      <c r="SMI643" s="41"/>
      <c r="SMJ643" s="41"/>
      <c r="SMK643" s="41"/>
      <c r="SML643" s="41"/>
      <c r="SMM643" s="41"/>
      <c r="SMN643" s="41"/>
      <c r="SMO643" s="41"/>
      <c r="SMP643" s="41"/>
      <c r="SMQ643" s="41"/>
      <c r="SMR643" s="41"/>
      <c r="SMS643" s="41"/>
      <c r="SMT643" s="41"/>
      <c r="SMU643" s="41"/>
      <c r="SMV643" s="41"/>
      <c r="SMW643" s="41"/>
      <c r="SMX643" s="41"/>
      <c r="SMY643" s="41"/>
      <c r="SMZ643" s="41"/>
      <c r="SNA643" s="41"/>
      <c r="SNB643" s="41"/>
      <c r="SNC643" s="41"/>
      <c r="SND643" s="41"/>
      <c r="SNE643" s="41"/>
      <c r="SNF643" s="41"/>
      <c r="SNG643" s="41"/>
      <c r="SNH643" s="41"/>
      <c r="SNI643" s="41"/>
      <c r="SNJ643" s="41"/>
      <c r="SNK643" s="41"/>
      <c r="SNL643" s="41"/>
      <c r="SNM643" s="41"/>
      <c r="SNN643" s="41"/>
      <c r="SNO643" s="41"/>
      <c r="SNP643" s="41"/>
      <c r="SNQ643" s="41"/>
      <c r="SNR643" s="41"/>
      <c r="SNS643" s="41"/>
      <c r="SNT643" s="41"/>
      <c r="SNU643" s="41"/>
      <c r="SNV643" s="41"/>
      <c r="SNW643" s="41"/>
      <c r="SNX643" s="41"/>
      <c r="SNY643" s="41"/>
      <c r="SNZ643" s="41"/>
      <c r="SOA643" s="41"/>
      <c r="SOB643" s="41"/>
      <c r="SOC643" s="41"/>
      <c r="SOD643" s="41"/>
      <c r="SOE643" s="41"/>
      <c r="SOF643" s="41"/>
      <c r="SOG643" s="41"/>
      <c r="SOH643" s="41"/>
      <c r="SOI643" s="41"/>
      <c r="SOJ643" s="41"/>
      <c r="SOK643" s="41"/>
      <c r="SOL643" s="41"/>
      <c r="SOM643" s="41"/>
      <c r="SON643" s="41"/>
      <c r="SOO643" s="41"/>
      <c r="SOP643" s="41"/>
      <c r="SOQ643" s="41"/>
      <c r="SOR643" s="41"/>
      <c r="SOS643" s="41"/>
      <c r="SOT643" s="41"/>
      <c r="SOU643" s="41"/>
      <c r="SOV643" s="41"/>
      <c r="SOW643" s="41"/>
      <c r="SOX643" s="41"/>
      <c r="SOY643" s="41"/>
      <c r="SOZ643" s="41"/>
      <c r="SPA643" s="41"/>
      <c r="SPB643" s="41"/>
      <c r="SPC643" s="41"/>
      <c r="SPD643" s="41"/>
      <c r="SPE643" s="41"/>
      <c r="SPF643" s="41"/>
      <c r="SPG643" s="41"/>
      <c r="SPH643" s="41"/>
      <c r="SPI643" s="41"/>
      <c r="SPJ643" s="41"/>
      <c r="SPK643" s="41"/>
      <c r="SPL643" s="41"/>
      <c r="SPM643" s="41"/>
      <c r="SPN643" s="41"/>
      <c r="SPO643" s="41"/>
      <c r="SPP643" s="41"/>
      <c r="SPQ643" s="41"/>
      <c r="SPR643" s="41"/>
      <c r="SPS643" s="41"/>
      <c r="SPT643" s="41"/>
      <c r="SPU643" s="41"/>
      <c r="SPV643" s="41"/>
      <c r="SPW643" s="41"/>
      <c r="SPX643" s="41"/>
      <c r="SPY643" s="41"/>
      <c r="SPZ643" s="41"/>
      <c r="SQA643" s="41"/>
      <c r="SQB643" s="41"/>
      <c r="SQC643" s="41"/>
      <c r="SQD643" s="41"/>
      <c r="SQE643" s="41"/>
      <c r="SQF643" s="41"/>
      <c r="SQG643" s="41"/>
      <c r="SQH643" s="41"/>
      <c r="SQI643" s="41"/>
      <c r="SQJ643" s="41"/>
      <c r="SQK643" s="41"/>
      <c r="SQL643" s="41"/>
      <c r="SQM643" s="41"/>
      <c r="SQN643" s="41"/>
      <c r="SQO643" s="41"/>
      <c r="SQP643" s="41"/>
      <c r="SQQ643" s="41"/>
      <c r="SQR643" s="41"/>
      <c r="SQS643" s="41"/>
      <c r="SQT643" s="41"/>
      <c r="SQU643" s="41"/>
      <c r="SQV643" s="41"/>
      <c r="SQW643" s="41"/>
      <c r="SQX643" s="41"/>
      <c r="SQY643" s="41"/>
      <c r="SQZ643" s="41"/>
      <c r="SRA643" s="41"/>
      <c r="SRB643" s="41"/>
      <c r="SRC643" s="41"/>
      <c r="SRD643" s="41"/>
      <c r="SRE643" s="41"/>
      <c r="SRF643" s="41"/>
      <c r="SRG643" s="41"/>
      <c r="SRH643" s="41"/>
      <c r="SRI643" s="41"/>
      <c r="SRJ643" s="41"/>
      <c r="SRK643" s="41"/>
      <c r="SRL643" s="41"/>
      <c r="SRM643" s="41"/>
      <c r="SRN643" s="41"/>
      <c r="SRO643" s="41"/>
      <c r="SRP643" s="41"/>
      <c r="SRQ643" s="41"/>
      <c r="SRR643" s="41"/>
      <c r="SRS643" s="41"/>
      <c r="SRT643" s="41"/>
      <c r="SRU643" s="41"/>
      <c r="SRV643" s="41"/>
      <c r="SRW643" s="41"/>
      <c r="SRX643" s="41"/>
      <c r="SRY643" s="41"/>
      <c r="SRZ643" s="41"/>
      <c r="SSA643" s="41"/>
      <c r="SSB643" s="41"/>
      <c r="SSC643" s="41"/>
      <c r="SSD643" s="41"/>
      <c r="SSE643" s="41"/>
      <c r="SSF643" s="41"/>
      <c r="SSG643" s="41"/>
      <c r="SSH643" s="41"/>
      <c r="SSI643" s="41"/>
      <c r="SSJ643" s="41"/>
      <c r="SSK643" s="41"/>
      <c r="SSL643" s="41"/>
      <c r="SSM643" s="41"/>
      <c r="SSN643" s="41"/>
      <c r="SSO643" s="41"/>
      <c r="SSP643" s="41"/>
      <c r="SSQ643" s="41"/>
      <c r="SSR643" s="41"/>
      <c r="SSS643" s="41"/>
      <c r="SST643" s="41"/>
      <c r="SSU643" s="41"/>
      <c r="SSV643" s="41"/>
      <c r="SSW643" s="41"/>
      <c r="SSX643" s="41"/>
      <c r="SSY643" s="41"/>
      <c r="SSZ643" s="41"/>
      <c r="STA643" s="41"/>
      <c r="STB643" s="41"/>
      <c r="STC643" s="41"/>
      <c r="STD643" s="41"/>
      <c r="STE643" s="41"/>
      <c r="STF643" s="41"/>
      <c r="STG643" s="41"/>
      <c r="STH643" s="41"/>
      <c r="STI643" s="41"/>
      <c r="STJ643" s="41"/>
      <c r="STK643" s="41"/>
      <c r="STL643" s="41"/>
      <c r="STM643" s="41"/>
      <c r="STN643" s="41"/>
      <c r="STO643" s="41"/>
      <c r="STP643" s="41"/>
      <c r="STQ643" s="41"/>
      <c r="STR643" s="41"/>
      <c r="STS643" s="41"/>
      <c r="STT643" s="41"/>
      <c r="STU643" s="41"/>
      <c r="STV643" s="41"/>
      <c r="STW643" s="41"/>
      <c r="STX643" s="41"/>
      <c r="STY643" s="41"/>
      <c r="STZ643" s="41"/>
      <c r="SUA643" s="41"/>
      <c r="SUB643" s="41"/>
      <c r="SUC643" s="41"/>
      <c r="SUD643" s="41"/>
      <c r="SUE643" s="41"/>
      <c r="SUF643" s="41"/>
      <c r="SUG643" s="41"/>
      <c r="SUH643" s="41"/>
      <c r="SUI643" s="41"/>
      <c r="SUJ643" s="41"/>
      <c r="SUK643" s="41"/>
      <c r="SUL643" s="41"/>
      <c r="SUM643" s="41"/>
      <c r="SUN643" s="41"/>
      <c r="SUO643" s="41"/>
      <c r="SUP643" s="41"/>
      <c r="SUQ643" s="41"/>
      <c r="SUR643" s="41"/>
      <c r="SUS643" s="41"/>
      <c r="SUT643" s="41"/>
      <c r="SUU643" s="41"/>
      <c r="SUV643" s="41"/>
      <c r="SUW643" s="41"/>
      <c r="SUX643" s="41"/>
      <c r="SUY643" s="41"/>
      <c r="SUZ643" s="41"/>
      <c r="SVA643" s="41"/>
      <c r="SVB643" s="41"/>
      <c r="SVC643" s="41"/>
      <c r="SVD643" s="41"/>
      <c r="SVE643" s="41"/>
      <c r="SVF643" s="41"/>
      <c r="SVG643" s="41"/>
      <c r="SVH643" s="41"/>
      <c r="SVI643" s="41"/>
      <c r="SVJ643" s="41"/>
      <c r="SVK643" s="41"/>
      <c r="SVL643" s="41"/>
      <c r="SVM643" s="41"/>
      <c r="SVN643" s="41"/>
      <c r="SVO643" s="41"/>
      <c r="SVP643" s="41"/>
      <c r="SVQ643" s="41"/>
      <c r="SVR643" s="41"/>
      <c r="SVS643" s="41"/>
      <c r="SVT643" s="41"/>
      <c r="SVU643" s="41"/>
      <c r="SVV643" s="41"/>
      <c r="SVW643" s="41"/>
      <c r="SVX643" s="41"/>
      <c r="SVY643" s="41"/>
      <c r="SVZ643" s="41"/>
      <c r="SWA643" s="41"/>
      <c r="SWB643" s="41"/>
      <c r="SWC643" s="41"/>
      <c r="SWD643" s="41"/>
      <c r="SWE643" s="41"/>
      <c r="SWF643" s="41"/>
      <c r="SWG643" s="41"/>
      <c r="SWH643" s="41"/>
      <c r="SWI643" s="41"/>
      <c r="SWJ643" s="41"/>
      <c r="SWK643" s="41"/>
      <c r="SWL643" s="41"/>
      <c r="SWM643" s="41"/>
      <c r="SWN643" s="41"/>
      <c r="SWO643" s="41"/>
      <c r="SWP643" s="41"/>
      <c r="SWQ643" s="41"/>
      <c r="SWR643" s="41"/>
      <c r="SWS643" s="41"/>
      <c r="SWT643" s="41"/>
      <c r="SWU643" s="41"/>
      <c r="SWV643" s="41"/>
      <c r="SWW643" s="41"/>
      <c r="SWX643" s="41"/>
      <c r="SWY643" s="41"/>
      <c r="SWZ643" s="41"/>
      <c r="SXA643" s="41"/>
      <c r="SXB643" s="41"/>
      <c r="SXC643" s="41"/>
      <c r="SXD643" s="41"/>
      <c r="SXE643" s="41"/>
      <c r="SXF643" s="41"/>
      <c r="SXG643" s="41"/>
      <c r="SXH643" s="41"/>
      <c r="SXI643" s="41"/>
      <c r="SXJ643" s="41"/>
      <c r="SXK643" s="41"/>
      <c r="SXL643" s="41"/>
      <c r="SXM643" s="41"/>
      <c r="SXN643" s="41"/>
      <c r="SXO643" s="41"/>
      <c r="SXP643" s="41"/>
      <c r="SXQ643" s="41"/>
      <c r="SXR643" s="41"/>
      <c r="SXS643" s="41"/>
      <c r="SXT643" s="41"/>
      <c r="SXU643" s="41"/>
      <c r="SXV643" s="41"/>
      <c r="SXW643" s="41"/>
      <c r="SXX643" s="41"/>
      <c r="SXY643" s="41"/>
      <c r="SXZ643" s="41"/>
      <c r="SYA643" s="41"/>
      <c r="SYB643" s="41"/>
      <c r="SYC643" s="41"/>
      <c r="SYD643" s="41"/>
      <c r="SYE643" s="41"/>
      <c r="SYF643" s="41"/>
      <c r="SYG643" s="41"/>
      <c r="SYH643" s="41"/>
      <c r="SYI643" s="41"/>
      <c r="SYJ643" s="41"/>
      <c r="SYK643" s="41"/>
      <c r="SYL643" s="41"/>
      <c r="SYM643" s="41"/>
      <c r="SYN643" s="41"/>
      <c r="SYO643" s="41"/>
      <c r="SYP643" s="41"/>
      <c r="SYQ643" s="41"/>
      <c r="SYR643" s="41"/>
      <c r="SYS643" s="41"/>
      <c r="SYT643" s="41"/>
      <c r="SYU643" s="41"/>
      <c r="SYV643" s="41"/>
      <c r="SYW643" s="41"/>
      <c r="SYX643" s="41"/>
      <c r="SYY643" s="41"/>
      <c r="SYZ643" s="41"/>
      <c r="SZA643" s="41"/>
      <c r="SZB643" s="41"/>
      <c r="SZC643" s="41"/>
      <c r="SZD643" s="41"/>
      <c r="SZE643" s="41"/>
      <c r="SZF643" s="41"/>
      <c r="SZG643" s="41"/>
      <c r="SZH643" s="41"/>
      <c r="SZI643" s="41"/>
      <c r="SZJ643" s="41"/>
      <c r="SZK643" s="41"/>
      <c r="SZL643" s="41"/>
      <c r="SZM643" s="41"/>
      <c r="SZN643" s="41"/>
      <c r="SZO643" s="41"/>
      <c r="SZP643" s="41"/>
      <c r="SZQ643" s="41"/>
      <c r="SZR643" s="41"/>
      <c r="SZS643" s="41"/>
      <c r="SZT643" s="41"/>
      <c r="SZU643" s="41"/>
      <c r="SZV643" s="41"/>
      <c r="SZW643" s="41"/>
      <c r="SZX643" s="41"/>
      <c r="SZY643" s="41"/>
      <c r="SZZ643" s="41"/>
      <c r="TAA643" s="41"/>
      <c r="TAB643" s="41"/>
      <c r="TAC643" s="41"/>
      <c r="TAD643" s="41"/>
      <c r="TAE643" s="41"/>
      <c r="TAF643" s="41"/>
      <c r="TAG643" s="41"/>
      <c r="TAH643" s="41"/>
      <c r="TAI643" s="41"/>
      <c r="TAJ643" s="41"/>
      <c r="TAK643" s="41"/>
      <c r="TAL643" s="41"/>
      <c r="TAM643" s="41"/>
      <c r="TAN643" s="41"/>
      <c r="TAO643" s="41"/>
      <c r="TAP643" s="41"/>
      <c r="TAQ643" s="41"/>
      <c r="TAR643" s="41"/>
      <c r="TAS643" s="41"/>
      <c r="TAT643" s="41"/>
      <c r="TAU643" s="41"/>
      <c r="TAV643" s="41"/>
      <c r="TAW643" s="41"/>
      <c r="TAX643" s="41"/>
      <c r="TAY643" s="41"/>
      <c r="TAZ643" s="41"/>
      <c r="TBA643" s="41"/>
      <c r="TBB643" s="41"/>
      <c r="TBC643" s="41"/>
      <c r="TBD643" s="41"/>
      <c r="TBE643" s="41"/>
      <c r="TBF643" s="41"/>
      <c r="TBG643" s="41"/>
      <c r="TBH643" s="41"/>
      <c r="TBI643" s="41"/>
      <c r="TBJ643" s="41"/>
      <c r="TBK643" s="41"/>
      <c r="TBL643" s="41"/>
      <c r="TBM643" s="41"/>
      <c r="TBN643" s="41"/>
      <c r="TBO643" s="41"/>
      <c r="TBP643" s="41"/>
      <c r="TBQ643" s="41"/>
      <c r="TBR643" s="41"/>
      <c r="TBS643" s="41"/>
      <c r="TBT643" s="41"/>
      <c r="TBU643" s="41"/>
      <c r="TBV643" s="41"/>
      <c r="TBW643" s="41"/>
      <c r="TBX643" s="41"/>
      <c r="TBY643" s="41"/>
      <c r="TBZ643" s="41"/>
      <c r="TCA643" s="41"/>
      <c r="TCB643" s="41"/>
      <c r="TCC643" s="41"/>
      <c r="TCD643" s="41"/>
      <c r="TCE643" s="41"/>
      <c r="TCF643" s="41"/>
      <c r="TCG643" s="41"/>
      <c r="TCH643" s="41"/>
      <c r="TCI643" s="41"/>
      <c r="TCJ643" s="41"/>
      <c r="TCK643" s="41"/>
      <c r="TCL643" s="41"/>
      <c r="TCM643" s="41"/>
      <c r="TCN643" s="41"/>
      <c r="TCO643" s="41"/>
      <c r="TCP643" s="41"/>
      <c r="TCQ643" s="41"/>
      <c r="TCR643" s="41"/>
      <c r="TCS643" s="41"/>
      <c r="TCT643" s="41"/>
      <c r="TCU643" s="41"/>
      <c r="TCV643" s="41"/>
      <c r="TCW643" s="41"/>
      <c r="TCX643" s="41"/>
      <c r="TCY643" s="41"/>
      <c r="TCZ643" s="41"/>
      <c r="TDA643" s="41"/>
      <c r="TDB643" s="41"/>
      <c r="TDC643" s="41"/>
      <c r="TDD643" s="41"/>
      <c r="TDE643" s="41"/>
      <c r="TDF643" s="41"/>
      <c r="TDG643" s="41"/>
      <c r="TDH643" s="41"/>
      <c r="TDI643" s="41"/>
      <c r="TDJ643" s="41"/>
      <c r="TDK643" s="41"/>
      <c r="TDL643" s="41"/>
      <c r="TDM643" s="41"/>
      <c r="TDN643" s="41"/>
      <c r="TDO643" s="41"/>
      <c r="TDP643" s="41"/>
      <c r="TDQ643" s="41"/>
      <c r="TDR643" s="41"/>
      <c r="TDS643" s="41"/>
      <c r="TDT643" s="41"/>
      <c r="TDU643" s="41"/>
      <c r="TDV643" s="41"/>
      <c r="TDW643" s="41"/>
      <c r="TDX643" s="41"/>
      <c r="TDY643" s="41"/>
      <c r="TDZ643" s="41"/>
      <c r="TEA643" s="41"/>
      <c r="TEB643" s="41"/>
      <c r="TEC643" s="41"/>
      <c r="TED643" s="41"/>
      <c r="TEE643" s="41"/>
      <c r="TEF643" s="41"/>
      <c r="TEG643" s="41"/>
      <c r="TEH643" s="41"/>
      <c r="TEI643" s="41"/>
      <c r="TEJ643" s="41"/>
      <c r="TEK643" s="41"/>
      <c r="TEL643" s="41"/>
      <c r="TEM643" s="41"/>
      <c r="TEN643" s="41"/>
      <c r="TEO643" s="41"/>
      <c r="TEP643" s="41"/>
      <c r="TEQ643" s="41"/>
      <c r="TER643" s="41"/>
      <c r="TES643" s="41"/>
      <c r="TET643" s="41"/>
      <c r="TEU643" s="41"/>
      <c r="TEV643" s="41"/>
      <c r="TEW643" s="41"/>
      <c r="TEX643" s="41"/>
      <c r="TEY643" s="41"/>
      <c r="TEZ643" s="41"/>
      <c r="TFA643" s="41"/>
      <c r="TFB643" s="41"/>
      <c r="TFC643" s="41"/>
      <c r="TFD643" s="41"/>
      <c r="TFE643" s="41"/>
      <c r="TFF643" s="41"/>
      <c r="TFG643" s="41"/>
      <c r="TFH643" s="41"/>
      <c r="TFI643" s="41"/>
      <c r="TFJ643" s="41"/>
      <c r="TFK643" s="41"/>
      <c r="TFL643" s="41"/>
      <c r="TFM643" s="41"/>
      <c r="TFN643" s="41"/>
      <c r="TFO643" s="41"/>
      <c r="TFP643" s="41"/>
      <c r="TFQ643" s="41"/>
      <c r="TFR643" s="41"/>
      <c r="TFS643" s="41"/>
      <c r="TFT643" s="41"/>
      <c r="TFU643" s="41"/>
      <c r="TFV643" s="41"/>
      <c r="TFW643" s="41"/>
      <c r="TFX643" s="41"/>
      <c r="TFY643" s="41"/>
      <c r="TFZ643" s="41"/>
      <c r="TGA643" s="41"/>
      <c r="TGB643" s="41"/>
      <c r="TGC643" s="41"/>
      <c r="TGD643" s="41"/>
      <c r="TGE643" s="41"/>
      <c r="TGF643" s="41"/>
      <c r="TGG643" s="41"/>
      <c r="TGH643" s="41"/>
      <c r="TGI643" s="41"/>
      <c r="TGJ643" s="41"/>
      <c r="TGK643" s="41"/>
      <c r="TGL643" s="41"/>
      <c r="TGM643" s="41"/>
      <c r="TGN643" s="41"/>
      <c r="TGO643" s="41"/>
      <c r="TGP643" s="41"/>
      <c r="TGQ643" s="41"/>
      <c r="TGR643" s="41"/>
      <c r="TGS643" s="41"/>
      <c r="TGT643" s="41"/>
      <c r="TGU643" s="41"/>
      <c r="TGV643" s="41"/>
      <c r="TGW643" s="41"/>
      <c r="TGX643" s="41"/>
      <c r="TGY643" s="41"/>
      <c r="TGZ643" s="41"/>
      <c r="THA643" s="41"/>
      <c r="THB643" s="41"/>
      <c r="THC643" s="41"/>
      <c r="THD643" s="41"/>
      <c r="THE643" s="41"/>
      <c r="THF643" s="41"/>
      <c r="THG643" s="41"/>
      <c r="THH643" s="41"/>
      <c r="THI643" s="41"/>
      <c r="THJ643" s="41"/>
      <c r="THK643" s="41"/>
      <c r="THL643" s="41"/>
      <c r="THM643" s="41"/>
      <c r="THN643" s="41"/>
      <c r="THO643" s="41"/>
      <c r="THP643" s="41"/>
      <c r="THQ643" s="41"/>
      <c r="THR643" s="41"/>
      <c r="THS643" s="41"/>
      <c r="THT643" s="41"/>
      <c r="THU643" s="41"/>
      <c r="THV643" s="41"/>
      <c r="THW643" s="41"/>
      <c r="THX643" s="41"/>
      <c r="THY643" s="41"/>
      <c r="THZ643" s="41"/>
      <c r="TIA643" s="41"/>
      <c r="TIB643" s="41"/>
      <c r="TIC643" s="41"/>
      <c r="TID643" s="41"/>
      <c r="TIE643" s="41"/>
      <c r="TIF643" s="41"/>
      <c r="TIG643" s="41"/>
      <c r="TIH643" s="41"/>
      <c r="TII643" s="41"/>
      <c r="TIJ643" s="41"/>
      <c r="TIK643" s="41"/>
      <c r="TIL643" s="41"/>
      <c r="TIM643" s="41"/>
      <c r="TIN643" s="41"/>
      <c r="TIO643" s="41"/>
      <c r="TIP643" s="41"/>
      <c r="TIQ643" s="41"/>
      <c r="TIR643" s="41"/>
      <c r="TIS643" s="41"/>
      <c r="TIT643" s="41"/>
      <c r="TIU643" s="41"/>
      <c r="TIV643" s="41"/>
      <c r="TIW643" s="41"/>
      <c r="TIX643" s="41"/>
      <c r="TIY643" s="41"/>
      <c r="TIZ643" s="41"/>
      <c r="TJA643" s="41"/>
      <c r="TJB643" s="41"/>
      <c r="TJC643" s="41"/>
      <c r="TJD643" s="41"/>
      <c r="TJE643" s="41"/>
      <c r="TJF643" s="41"/>
      <c r="TJG643" s="41"/>
      <c r="TJH643" s="41"/>
      <c r="TJI643" s="41"/>
      <c r="TJJ643" s="41"/>
      <c r="TJK643" s="41"/>
      <c r="TJL643" s="41"/>
      <c r="TJM643" s="41"/>
      <c r="TJN643" s="41"/>
      <c r="TJO643" s="41"/>
      <c r="TJP643" s="41"/>
      <c r="TJQ643" s="41"/>
      <c r="TJR643" s="41"/>
      <c r="TJS643" s="41"/>
      <c r="TJT643" s="41"/>
      <c r="TJU643" s="41"/>
      <c r="TJV643" s="41"/>
      <c r="TJW643" s="41"/>
      <c r="TJX643" s="41"/>
      <c r="TJY643" s="41"/>
      <c r="TJZ643" s="41"/>
      <c r="TKA643" s="41"/>
      <c r="TKB643" s="41"/>
      <c r="TKC643" s="41"/>
      <c r="TKD643" s="41"/>
      <c r="TKE643" s="41"/>
      <c r="TKF643" s="41"/>
      <c r="TKG643" s="41"/>
      <c r="TKH643" s="41"/>
      <c r="TKI643" s="41"/>
      <c r="TKJ643" s="41"/>
      <c r="TKK643" s="41"/>
      <c r="TKL643" s="41"/>
      <c r="TKM643" s="41"/>
      <c r="TKN643" s="41"/>
      <c r="TKO643" s="41"/>
      <c r="TKP643" s="41"/>
      <c r="TKQ643" s="41"/>
      <c r="TKR643" s="41"/>
      <c r="TKS643" s="41"/>
      <c r="TKT643" s="41"/>
      <c r="TKU643" s="41"/>
      <c r="TKV643" s="41"/>
      <c r="TKW643" s="41"/>
      <c r="TKX643" s="41"/>
      <c r="TKY643" s="41"/>
      <c r="TKZ643" s="41"/>
      <c r="TLA643" s="41"/>
      <c r="TLB643" s="41"/>
      <c r="TLC643" s="41"/>
      <c r="TLD643" s="41"/>
      <c r="TLE643" s="41"/>
      <c r="TLF643" s="41"/>
      <c r="TLG643" s="41"/>
      <c r="TLH643" s="41"/>
      <c r="TLI643" s="41"/>
      <c r="TLJ643" s="41"/>
      <c r="TLK643" s="41"/>
      <c r="TLL643" s="41"/>
      <c r="TLM643" s="41"/>
      <c r="TLN643" s="41"/>
      <c r="TLO643" s="41"/>
      <c r="TLP643" s="41"/>
      <c r="TLQ643" s="41"/>
      <c r="TLR643" s="41"/>
      <c r="TLS643" s="41"/>
      <c r="TLT643" s="41"/>
      <c r="TLU643" s="41"/>
      <c r="TLV643" s="41"/>
      <c r="TLW643" s="41"/>
      <c r="TLX643" s="41"/>
      <c r="TLY643" s="41"/>
      <c r="TLZ643" s="41"/>
      <c r="TMA643" s="41"/>
      <c r="TMB643" s="41"/>
      <c r="TMC643" s="41"/>
      <c r="TMD643" s="41"/>
      <c r="TME643" s="41"/>
      <c r="TMF643" s="41"/>
      <c r="TMG643" s="41"/>
      <c r="TMH643" s="41"/>
      <c r="TMI643" s="41"/>
      <c r="TMJ643" s="41"/>
      <c r="TMK643" s="41"/>
      <c r="TML643" s="41"/>
      <c r="TMM643" s="41"/>
      <c r="TMN643" s="41"/>
      <c r="TMO643" s="41"/>
      <c r="TMP643" s="41"/>
      <c r="TMQ643" s="41"/>
      <c r="TMR643" s="41"/>
      <c r="TMS643" s="41"/>
      <c r="TMT643" s="41"/>
      <c r="TMU643" s="41"/>
      <c r="TMV643" s="41"/>
      <c r="TMW643" s="41"/>
      <c r="TMX643" s="41"/>
      <c r="TMY643" s="41"/>
      <c r="TMZ643" s="41"/>
      <c r="TNA643" s="41"/>
      <c r="TNB643" s="41"/>
      <c r="TNC643" s="41"/>
      <c r="TND643" s="41"/>
      <c r="TNE643" s="41"/>
      <c r="TNF643" s="41"/>
      <c r="TNG643" s="41"/>
      <c r="TNH643" s="41"/>
      <c r="TNI643" s="41"/>
      <c r="TNJ643" s="41"/>
      <c r="TNK643" s="41"/>
      <c r="TNL643" s="41"/>
      <c r="TNM643" s="41"/>
      <c r="TNN643" s="41"/>
      <c r="TNO643" s="41"/>
      <c r="TNP643" s="41"/>
      <c r="TNQ643" s="41"/>
      <c r="TNR643" s="41"/>
      <c r="TNS643" s="41"/>
      <c r="TNT643" s="41"/>
      <c r="TNU643" s="41"/>
      <c r="TNV643" s="41"/>
      <c r="TNW643" s="41"/>
      <c r="TNX643" s="41"/>
      <c r="TNY643" s="41"/>
      <c r="TNZ643" s="41"/>
      <c r="TOA643" s="41"/>
      <c r="TOB643" s="41"/>
      <c r="TOC643" s="41"/>
      <c r="TOD643" s="41"/>
      <c r="TOE643" s="41"/>
      <c r="TOF643" s="41"/>
      <c r="TOG643" s="41"/>
      <c r="TOH643" s="41"/>
      <c r="TOI643" s="41"/>
      <c r="TOJ643" s="41"/>
      <c r="TOK643" s="41"/>
      <c r="TOL643" s="41"/>
      <c r="TOM643" s="41"/>
      <c r="TON643" s="41"/>
      <c r="TOO643" s="41"/>
      <c r="TOP643" s="41"/>
      <c r="TOQ643" s="41"/>
      <c r="TOR643" s="41"/>
      <c r="TOS643" s="41"/>
      <c r="TOT643" s="41"/>
      <c r="TOU643" s="41"/>
      <c r="TOV643" s="41"/>
      <c r="TOW643" s="41"/>
      <c r="TOX643" s="41"/>
      <c r="TOY643" s="41"/>
      <c r="TOZ643" s="41"/>
      <c r="TPA643" s="41"/>
      <c r="TPB643" s="41"/>
      <c r="TPC643" s="41"/>
      <c r="TPD643" s="41"/>
      <c r="TPE643" s="41"/>
      <c r="TPF643" s="41"/>
      <c r="TPG643" s="41"/>
      <c r="TPH643" s="41"/>
      <c r="TPI643" s="41"/>
      <c r="TPJ643" s="41"/>
      <c r="TPK643" s="41"/>
      <c r="TPL643" s="41"/>
      <c r="TPM643" s="41"/>
      <c r="TPN643" s="41"/>
      <c r="TPO643" s="41"/>
      <c r="TPP643" s="41"/>
      <c r="TPQ643" s="41"/>
      <c r="TPR643" s="41"/>
      <c r="TPS643" s="41"/>
      <c r="TPT643" s="41"/>
      <c r="TPU643" s="41"/>
      <c r="TPV643" s="41"/>
      <c r="TPW643" s="41"/>
      <c r="TPX643" s="41"/>
      <c r="TPY643" s="41"/>
      <c r="TPZ643" s="41"/>
      <c r="TQA643" s="41"/>
      <c r="TQB643" s="41"/>
      <c r="TQC643" s="41"/>
      <c r="TQD643" s="41"/>
      <c r="TQE643" s="41"/>
      <c r="TQF643" s="41"/>
      <c r="TQG643" s="41"/>
      <c r="TQH643" s="41"/>
      <c r="TQI643" s="41"/>
      <c r="TQJ643" s="41"/>
      <c r="TQK643" s="41"/>
      <c r="TQL643" s="41"/>
      <c r="TQM643" s="41"/>
      <c r="TQN643" s="41"/>
      <c r="TQO643" s="41"/>
      <c r="TQP643" s="41"/>
      <c r="TQQ643" s="41"/>
      <c r="TQR643" s="41"/>
      <c r="TQS643" s="41"/>
      <c r="TQT643" s="41"/>
      <c r="TQU643" s="41"/>
      <c r="TQV643" s="41"/>
      <c r="TQW643" s="41"/>
      <c r="TQX643" s="41"/>
      <c r="TQY643" s="41"/>
      <c r="TQZ643" s="41"/>
      <c r="TRA643" s="41"/>
      <c r="TRB643" s="41"/>
      <c r="TRC643" s="41"/>
      <c r="TRD643" s="41"/>
      <c r="TRE643" s="41"/>
      <c r="TRF643" s="41"/>
      <c r="TRG643" s="41"/>
      <c r="TRH643" s="41"/>
      <c r="TRI643" s="41"/>
      <c r="TRJ643" s="41"/>
      <c r="TRK643" s="41"/>
      <c r="TRL643" s="41"/>
      <c r="TRM643" s="41"/>
      <c r="TRN643" s="41"/>
      <c r="TRO643" s="41"/>
      <c r="TRP643" s="41"/>
      <c r="TRQ643" s="41"/>
      <c r="TRR643" s="41"/>
      <c r="TRS643" s="41"/>
      <c r="TRT643" s="41"/>
      <c r="TRU643" s="41"/>
      <c r="TRV643" s="41"/>
      <c r="TRW643" s="41"/>
      <c r="TRX643" s="41"/>
      <c r="TRY643" s="41"/>
      <c r="TRZ643" s="41"/>
      <c r="TSA643" s="41"/>
      <c r="TSB643" s="41"/>
      <c r="TSC643" s="41"/>
      <c r="TSD643" s="41"/>
      <c r="TSE643" s="41"/>
      <c r="TSF643" s="41"/>
      <c r="TSG643" s="41"/>
      <c r="TSH643" s="41"/>
      <c r="TSI643" s="41"/>
      <c r="TSJ643" s="41"/>
      <c r="TSK643" s="41"/>
      <c r="TSL643" s="41"/>
      <c r="TSM643" s="41"/>
      <c r="TSN643" s="41"/>
      <c r="TSO643" s="41"/>
      <c r="TSP643" s="41"/>
      <c r="TSQ643" s="41"/>
      <c r="TSR643" s="41"/>
      <c r="TSS643" s="41"/>
      <c r="TST643" s="41"/>
      <c r="TSU643" s="41"/>
      <c r="TSV643" s="41"/>
      <c r="TSW643" s="41"/>
      <c r="TSX643" s="41"/>
      <c r="TSY643" s="41"/>
      <c r="TSZ643" s="41"/>
      <c r="TTA643" s="41"/>
      <c r="TTB643" s="41"/>
      <c r="TTC643" s="41"/>
      <c r="TTD643" s="41"/>
      <c r="TTE643" s="41"/>
      <c r="TTF643" s="41"/>
      <c r="TTG643" s="41"/>
      <c r="TTH643" s="41"/>
      <c r="TTI643" s="41"/>
      <c r="TTJ643" s="41"/>
      <c r="TTK643" s="41"/>
      <c r="TTL643" s="41"/>
      <c r="TTM643" s="41"/>
      <c r="TTN643" s="41"/>
      <c r="TTO643" s="41"/>
      <c r="TTP643" s="41"/>
      <c r="TTQ643" s="41"/>
      <c r="TTR643" s="41"/>
      <c r="TTS643" s="41"/>
      <c r="TTT643" s="41"/>
      <c r="TTU643" s="41"/>
      <c r="TTV643" s="41"/>
      <c r="TTW643" s="41"/>
      <c r="TTX643" s="41"/>
      <c r="TTY643" s="41"/>
      <c r="TTZ643" s="41"/>
      <c r="TUA643" s="41"/>
      <c r="TUB643" s="41"/>
      <c r="TUC643" s="41"/>
      <c r="TUD643" s="41"/>
      <c r="TUE643" s="41"/>
      <c r="TUF643" s="41"/>
      <c r="TUG643" s="41"/>
      <c r="TUH643" s="41"/>
      <c r="TUI643" s="41"/>
      <c r="TUJ643" s="41"/>
      <c r="TUK643" s="41"/>
      <c r="TUL643" s="41"/>
      <c r="TUM643" s="41"/>
      <c r="TUN643" s="41"/>
      <c r="TUO643" s="41"/>
      <c r="TUP643" s="41"/>
      <c r="TUQ643" s="41"/>
      <c r="TUR643" s="41"/>
      <c r="TUS643" s="41"/>
      <c r="TUT643" s="41"/>
      <c r="TUU643" s="41"/>
      <c r="TUV643" s="41"/>
      <c r="TUW643" s="41"/>
      <c r="TUX643" s="41"/>
      <c r="TUY643" s="41"/>
      <c r="TUZ643" s="41"/>
      <c r="TVA643" s="41"/>
      <c r="TVB643" s="41"/>
      <c r="TVC643" s="41"/>
      <c r="TVD643" s="41"/>
      <c r="TVE643" s="41"/>
      <c r="TVF643" s="41"/>
      <c r="TVG643" s="41"/>
      <c r="TVH643" s="41"/>
      <c r="TVI643" s="41"/>
      <c r="TVJ643" s="41"/>
      <c r="TVK643" s="41"/>
      <c r="TVL643" s="41"/>
      <c r="TVM643" s="41"/>
      <c r="TVN643" s="41"/>
      <c r="TVO643" s="41"/>
      <c r="TVP643" s="41"/>
      <c r="TVQ643" s="41"/>
      <c r="TVR643" s="41"/>
      <c r="TVS643" s="41"/>
      <c r="TVT643" s="41"/>
      <c r="TVU643" s="41"/>
      <c r="TVV643" s="41"/>
      <c r="TVW643" s="41"/>
      <c r="TVX643" s="41"/>
      <c r="TVY643" s="41"/>
      <c r="TVZ643" s="41"/>
      <c r="TWA643" s="41"/>
      <c r="TWB643" s="41"/>
      <c r="TWC643" s="41"/>
      <c r="TWD643" s="41"/>
      <c r="TWE643" s="41"/>
      <c r="TWF643" s="41"/>
      <c r="TWG643" s="41"/>
      <c r="TWH643" s="41"/>
      <c r="TWI643" s="41"/>
      <c r="TWJ643" s="41"/>
      <c r="TWK643" s="41"/>
      <c r="TWL643" s="41"/>
      <c r="TWM643" s="41"/>
      <c r="TWN643" s="41"/>
      <c r="TWO643" s="41"/>
      <c r="TWP643" s="41"/>
      <c r="TWQ643" s="41"/>
      <c r="TWR643" s="41"/>
      <c r="TWS643" s="41"/>
      <c r="TWT643" s="41"/>
      <c r="TWU643" s="41"/>
      <c r="TWV643" s="41"/>
      <c r="TWW643" s="41"/>
      <c r="TWX643" s="41"/>
      <c r="TWY643" s="41"/>
      <c r="TWZ643" s="41"/>
      <c r="TXA643" s="41"/>
      <c r="TXB643" s="41"/>
      <c r="TXC643" s="41"/>
      <c r="TXD643" s="41"/>
      <c r="TXE643" s="41"/>
      <c r="TXF643" s="41"/>
      <c r="TXG643" s="41"/>
      <c r="TXH643" s="41"/>
      <c r="TXI643" s="41"/>
      <c r="TXJ643" s="41"/>
      <c r="TXK643" s="41"/>
      <c r="TXL643" s="41"/>
      <c r="TXM643" s="41"/>
      <c r="TXN643" s="41"/>
      <c r="TXO643" s="41"/>
      <c r="TXP643" s="41"/>
      <c r="TXQ643" s="41"/>
      <c r="TXR643" s="41"/>
      <c r="TXS643" s="41"/>
      <c r="TXT643" s="41"/>
      <c r="TXU643" s="41"/>
      <c r="TXV643" s="41"/>
      <c r="TXW643" s="41"/>
      <c r="TXX643" s="41"/>
      <c r="TXY643" s="41"/>
      <c r="TXZ643" s="41"/>
      <c r="TYA643" s="41"/>
      <c r="TYB643" s="41"/>
      <c r="TYC643" s="41"/>
      <c r="TYD643" s="41"/>
      <c r="TYE643" s="41"/>
      <c r="TYF643" s="41"/>
      <c r="TYG643" s="41"/>
      <c r="TYH643" s="41"/>
      <c r="TYI643" s="41"/>
      <c r="TYJ643" s="41"/>
      <c r="TYK643" s="41"/>
      <c r="TYL643" s="41"/>
      <c r="TYM643" s="41"/>
      <c r="TYN643" s="41"/>
      <c r="TYO643" s="41"/>
      <c r="TYP643" s="41"/>
      <c r="TYQ643" s="41"/>
      <c r="TYR643" s="41"/>
      <c r="TYS643" s="41"/>
      <c r="TYT643" s="41"/>
      <c r="TYU643" s="41"/>
      <c r="TYV643" s="41"/>
      <c r="TYW643" s="41"/>
      <c r="TYX643" s="41"/>
      <c r="TYY643" s="41"/>
      <c r="TYZ643" s="41"/>
      <c r="TZA643" s="41"/>
      <c r="TZB643" s="41"/>
      <c r="TZC643" s="41"/>
      <c r="TZD643" s="41"/>
      <c r="TZE643" s="41"/>
      <c r="TZF643" s="41"/>
      <c r="TZG643" s="41"/>
      <c r="TZH643" s="41"/>
      <c r="TZI643" s="41"/>
      <c r="TZJ643" s="41"/>
      <c r="TZK643" s="41"/>
      <c r="TZL643" s="41"/>
      <c r="TZM643" s="41"/>
      <c r="TZN643" s="41"/>
      <c r="TZO643" s="41"/>
      <c r="TZP643" s="41"/>
      <c r="TZQ643" s="41"/>
      <c r="TZR643" s="41"/>
      <c r="TZS643" s="41"/>
      <c r="TZT643" s="41"/>
      <c r="TZU643" s="41"/>
      <c r="TZV643" s="41"/>
      <c r="TZW643" s="41"/>
      <c r="TZX643" s="41"/>
      <c r="TZY643" s="41"/>
      <c r="TZZ643" s="41"/>
      <c r="UAA643" s="41"/>
      <c r="UAB643" s="41"/>
      <c r="UAC643" s="41"/>
      <c r="UAD643" s="41"/>
      <c r="UAE643" s="41"/>
      <c r="UAF643" s="41"/>
      <c r="UAG643" s="41"/>
      <c r="UAH643" s="41"/>
      <c r="UAI643" s="41"/>
      <c r="UAJ643" s="41"/>
      <c r="UAK643" s="41"/>
      <c r="UAL643" s="41"/>
      <c r="UAM643" s="41"/>
      <c r="UAN643" s="41"/>
      <c r="UAO643" s="41"/>
      <c r="UAP643" s="41"/>
      <c r="UAQ643" s="41"/>
      <c r="UAR643" s="41"/>
      <c r="UAS643" s="41"/>
      <c r="UAT643" s="41"/>
      <c r="UAU643" s="41"/>
      <c r="UAV643" s="41"/>
      <c r="UAW643" s="41"/>
      <c r="UAX643" s="41"/>
      <c r="UAY643" s="41"/>
      <c r="UAZ643" s="41"/>
      <c r="UBA643" s="41"/>
      <c r="UBB643" s="41"/>
      <c r="UBC643" s="41"/>
      <c r="UBD643" s="41"/>
      <c r="UBE643" s="41"/>
      <c r="UBF643" s="41"/>
      <c r="UBG643" s="41"/>
      <c r="UBH643" s="41"/>
      <c r="UBI643" s="41"/>
      <c r="UBJ643" s="41"/>
      <c r="UBK643" s="41"/>
      <c r="UBL643" s="41"/>
      <c r="UBM643" s="41"/>
      <c r="UBN643" s="41"/>
      <c r="UBO643" s="41"/>
      <c r="UBP643" s="41"/>
      <c r="UBQ643" s="41"/>
      <c r="UBR643" s="41"/>
      <c r="UBS643" s="41"/>
      <c r="UBT643" s="41"/>
      <c r="UBU643" s="41"/>
      <c r="UBV643" s="41"/>
      <c r="UBW643" s="41"/>
      <c r="UBX643" s="41"/>
      <c r="UBY643" s="41"/>
      <c r="UBZ643" s="41"/>
      <c r="UCA643" s="41"/>
      <c r="UCB643" s="41"/>
      <c r="UCC643" s="41"/>
      <c r="UCD643" s="41"/>
      <c r="UCE643" s="41"/>
      <c r="UCF643" s="41"/>
      <c r="UCG643" s="41"/>
      <c r="UCH643" s="41"/>
      <c r="UCI643" s="41"/>
      <c r="UCJ643" s="41"/>
      <c r="UCK643" s="41"/>
      <c r="UCL643" s="41"/>
      <c r="UCM643" s="41"/>
      <c r="UCN643" s="41"/>
      <c r="UCO643" s="41"/>
      <c r="UCP643" s="41"/>
      <c r="UCQ643" s="41"/>
      <c r="UCR643" s="41"/>
      <c r="UCS643" s="41"/>
      <c r="UCT643" s="41"/>
      <c r="UCU643" s="41"/>
      <c r="UCV643" s="41"/>
      <c r="UCW643" s="41"/>
      <c r="UCX643" s="41"/>
      <c r="UCY643" s="41"/>
      <c r="UCZ643" s="41"/>
      <c r="UDA643" s="41"/>
      <c r="UDB643" s="41"/>
      <c r="UDC643" s="41"/>
      <c r="UDD643" s="41"/>
      <c r="UDE643" s="41"/>
      <c r="UDF643" s="41"/>
      <c r="UDG643" s="41"/>
      <c r="UDH643" s="41"/>
      <c r="UDI643" s="41"/>
      <c r="UDJ643" s="41"/>
      <c r="UDK643" s="41"/>
      <c r="UDL643" s="41"/>
      <c r="UDM643" s="41"/>
      <c r="UDN643" s="41"/>
      <c r="UDO643" s="41"/>
      <c r="UDP643" s="41"/>
      <c r="UDQ643" s="41"/>
      <c r="UDR643" s="41"/>
      <c r="UDS643" s="41"/>
      <c r="UDT643" s="41"/>
      <c r="UDU643" s="41"/>
      <c r="UDV643" s="41"/>
      <c r="UDW643" s="41"/>
      <c r="UDX643" s="41"/>
      <c r="UDY643" s="41"/>
      <c r="UDZ643" s="41"/>
      <c r="UEA643" s="41"/>
      <c r="UEB643" s="41"/>
      <c r="UEC643" s="41"/>
      <c r="UED643" s="41"/>
      <c r="UEE643" s="41"/>
      <c r="UEF643" s="41"/>
      <c r="UEG643" s="41"/>
      <c r="UEH643" s="41"/>
      <c r="UEI643" s="41"/>
      <c r="UEJ643" s="41"/>
      <c r="UEK643" s="41"/>
      <c r="UEL643" s="41"/>
      <c r="UEM643" s="41"/>
      <c r="UEN643" s="41"/>
      <c r="UEO643" s="41"/>
      <c r="UEP643" s="41"/>
      <c r="UEQ643" s="41"/>
      <c r="UER643" s="41"/>
      <c r="UES643" s="41"/>
      <c r="UET643" s="41"/>
      <c r="UEU643" s="41"/>
      <c r="UEV643" s="41"/>
      <c r="UEW643" s="41"/>
      <c r="UEX643" s="41"/>
      <c r="UEY643" s="41"/>
      <c r="UEZ643" s="41"/>
      <c r="UFA643" s="41"/>
      <c r="UFB643" s="41"/>
      <c r="UFC643" s="41"/>
      <c r="UFD643" s="41"/>
      <c r="UFE643" s="41"/>
      <c r="UFF643" s="41"/>
      <c r="UFG643" s="41"/>
      <c r="UFH643" s="41"/>
      <c r="UFI643" s="41"/>
      <c r="UFJ643" s="41"/>
      <c r="UFK643" s="41"/>
      <c r="UFL643" s="41"/>
      <c r="UFM643" s="41"/>
      <c r="UFN643" s="41"/>
      <c r="UFO643" s="41"/>
      <c r="UFP643" s="41"/>
      <c r="UFQ643" s="41"/>
      <c r="UFR643" s="41"/>
      <c r="UFS643" s="41"/>
      <c r="UFT643" s="41"/>
      <c r="UFU643" s="41"/>
      <c r="UFV643" s="41"/>
      <c r="UFW643" s="41"/>
      <c r="UFX643" s="41"/>
      <c r="UFY643" s="41"/>
      <c r="UFZ643" s="41"/>
      <c r="UGA643" s="41"/>
      <c r="UGB643" s="41"/>
      <c r="UGC643" s="41"/>
      <c r="UGD643" s="41"/>
      <c r="UGE643" s="41"/>
      <c r="UGF643" s="41"/>
      <c r="UGG643" s="41"/>
      <c r="UGH643" s="41"/>
      <c r="UGI643" s="41"/>
      <c r="UGJ643" s="41"/>
      <c r="UGK643" s="41"/>
      <c r="UGL643" s="41"/>
      <c r="UGM643" s="41"/>
      <c r="UGN643" s="41"/>
      <c r="UGO643" s="41"/>
      <c r="UGP643" s="41"/>
      <c r="UGQ643" s="41"/>
      <c r="UGR643" s="41"/>
      <c r="UGS643" s="41"/>
      <c r="UGT643" s="41"/>
      <c r="UGU643" s="41"/>
      <c r="UGV643" s="41"/>
      <c r="UGW643" s="41"/>
      <c r="UGX643" s="41"/>
      <c r="UGY643" s="41"/>
      <c r="UGZ643" s="41"/>
      <c r="UHA643" s="41"/>
      <c r="UHB643" s="41"/>
      <c r="UHC643" s="41"/>
      <c r="UHD643" s="41"/>
      <c r="UHE643" s="41"/>
      <c r="UHF643" s="41"/>
      <c r="UHG643" s="41"/>
      <c r="UHH643" s="41"/>
      <c r="UHI643" s="41"/>
      <c r="UHJ643" s="41"/>
      <c r="UHK643" s="41"/>
      <c r="UHL643" s="41"/>
      <c r="UHM643" s="41"/>
      <c r="UHN643" s="41"/>
      <c r="UHO643" s="41"/>
      <c r="UHP643" s="41"/>
      <c r="UHQ643" s="41"/>
      <c r="UHR643" s="41"/>
      <c r="UHS643" s="41"/>
      <c r="UHT643" s="41"/>
      <c r="UHU643" s="41"/>
      <c r="UHV643" s="41"/>
      <c r="UHW643" s="41"/>
      <c r="UHX643" s="41"/>
      <c r="UHY643" s="41"/>
      <c r="UHZ643" s="41"/>
      <c r="UIA643" s="41"/>
      <c r="UIB643" s="41"/>
      <c r="UIC643" s="41"/>
      <c r="UID643" s="41"/>
      <c r="UIE643" s="41"/>
      <c r="UIF643" s="41"/>
      <c r="UIG643" s="41"/>
      <c r="UIH643" s="41"/>
      <c r="UII643" s="41"/>
      <c r="UIJ643" s="41"/>
      <c r="UIK643" s="41"/>
      <c r="UIL643" s="41"/>
      <c r="UIM643" s="41"/>
      <c r="UIN643" s="41"/>
      <c r="UIO643" s="41"/>
      <c r="UIP643" s="41"/>
      <c r="UIQ643" s="41"/>
      <c r="UIR643" s="41"/>
      <c r="UIS643" s="41"/>
      <c r="UIT643" s="41"/>
      <c r="UIU643" s="41"/>
      <c r="UIV643" s="41"/>
      <c r="UIW643" s="41"/>
      <c r="UIX643" s="41"/>
      <c r="UIY643" s="41"/>
      <c r="UIZ643" s="41"/>
      <c r="UJA643" s="41"/>
      <c r="UJB643" s="41"/>
      <c r="UJC643" s="41"/>
      <c r="UJD643" s="41"/>
      <c r="UJE643" s="41"/>
      <c r="UJF643" s="41"/>
      <c r="UJG643" s="41"/>
      <c r="UJH643" s="41"/>
      <c r="UJI643" s="41"/>
      <c r="UJJ643" s="41"/>
      <c r="UJK643" s="41"/>
      <c r="UJL643" s="41"/>
      <c r="UJM643" s="41"/>
      <c r="UJN643" s="41"/>
      <c r="UJO643" s="41"/>
      <c r="UJP643" s="41"/>
      <c r="UJQ643" s="41"/>
      <c r="UJR643" s="41"/>
      <c r="UJS643" s="41"/>
      <c r="UJT643" s="41"/>
      <c r="UJU643" s="41"/>
      <c r="UJV643" s="41"/>
      <c r="UJW643" s="41"/>
      <c r="UJX643" s="41"/>
      <c r="UJY643" s="41"/>
      <c r="UJZ643" s="41"/>
      <c r="UKA643" s="41"/>
      <c r="UKB643" s="41"/>
      <c r="UKC643" s="41"/>
      <c r="UKD643" s="41"/>
      <c r="UKE643" s="41"/>
      <c r="UKF643" s="41"/>
      <c r="UKG643" s="41"/>
      <c r="UKH643" s="41"/>
      <c r="UKI643" s="41"/>
      <c r="UKJ643" s="41"/>
      <c r="UKK643" s="41"/>
      <c r="UKL643" s="41"/>
      <c r="UKM643" s="41"/>
      <c r="UKN643" s="41"/>
      <c r="UKO643" s="41"/>
      <c r="UKP643" s="41"/>
      <c r="UKQ643" s="41"/>
      <c r="UKR643" s="41"/>
      <c r="UKS643" s="41"/>
      <c r="UKT643" s="41"/>
      <c r="UKU643" s="41"/>
      <c r="UKV643" s="41"/>
      <c r="UKW643" s="41"/>
      <c r="UKX643" s="41"/>
      <c r="UKY643" s="41"/>
      <c r="UKZ643" s="41"/>
      <c r="ULA643" s="41"/>
      <c r="ULB643" s="41"/>
      <c r="ULC643" s="41"/>
      <c r="ULD643" s="41"/>
      <c r="ULE643" s="41"/>
      <c r="ULF643" s="41"/>
      <c r="ULG643" s="41"/>
      <c r="ULH643" s="41"/>
      <c r="ULI643" s="41"/>
      <c r="ULJ643" s="41"/>
      <c r="ULK643" s="41"/>
      <c r="ULL643" s="41"/>
      <c r="ULM643" s="41"/>
      <c r="ULN643" s="41"/>
      <c r="ULO643" s="41"/>
      <c r="ULP643" s="41"/>
      <c r="ULQ643" s="41"/>
      <c r="ULR643" s="41"/>
      <c r="ULS643" s="41"/>
      <c r="ULT643" s="41"/>
      <c r="ULU643" s="41"/>
      <c r="ULV643" s="41"/>
      <c r="ULW643" s="41"/>
      <c r="ULX643" s="41"/>
      <c r="ULY643" s="41"/>
      <c r="ULZ643" s="41"/>
      <c r="UMA643" s="41"/>
      <c r="UMB643" s="41"/>
      <c r="UMC643" s="41"/>
      <c r="UMD643" s="41"/>
      <c r="UME643" s="41"/>
      <c r="UMF643" s="41"/>
      <c r="UMG643" s="41"/>
      <c r="UMH643" s="41"/>
      <c r="UMI643" s="41"/>
      <c r="UMJ643" s="41"/>
      <c r="UMK643" s="41"/>
      <c r="UML643" s="41"/>
      <c r="UMM643" s="41"/>
      <c r="UMN643" s="41"/>
      <c r="UMO643" s="41"/>
      <c r="UMP643" s="41"/>
      <c r="UMQ643" s="41"/>
      <c r="UMR643" s="41"/>
      <c r="UMS643" s="41"/>
      <c r="UMT643" s="41"/>
      <c r="UMU643" s="41"/>
      <c r="UMV643" s="41"/>
      <c r="UMW643" s="41"/>
      <c r="UMX643" s="41"/>
      <c r="UMY643" s="41"/>
      <c r="UMZ643" s="41"/>
      <c r="UNA643" s="41"/>
      <c r="UNB643" s="41"/>
      <c r="UNC643" s="41"/>
      <c r="UND643" s="41"/>
      <c r="UNE643" s="41"/>
      <c r="UNF643" s="41"/>
      <c r="UNG643" s="41"/>
      <c r="UNH643" s="41"/>
      <c r="UNI643" s="41"/>
      <c r="UNJ643" s="41"/>
      <c r="UNK643" s="41"/>
      <c r="UNL643" s="41"/>
      <c r="UNM643" s="41"/>
      <c r="UNN643" s="41"/>
      <c r="UNO643" s="41"/>
      <c r="UNP643" s="41"/>
      <c r="UNQ643" s="41"/>
      <c r="UNR643" s="41"/>
      <c r="UNS643" s="41"/>
      <c r="UNT643" s="41"/>
      <c r="UNU643" s="41"/>
      <c r="UNV643" s="41"/>
      <c r="UNW643" s="41"/>
      <c r="UNX643" s="41"/>
      <c r="UNY643" s="41"/>
      <c r="UNZ643" s="41"/>
      <c r="UOA643" s="41"/>
      <c r="UOB643" s="41"/>
      <c r="UOC643" s="41"/>
      <c r="UOD643" s="41"/>
      <c r="UOE643" s="41"/>
      <c r="UOF643" s="41"/>
      <c r="UOG643" s="41"/>
      <c r="UOH643" s="41"/>
      <c r="UOI643" s="41"/>
      <c r="UOJ643" s="41"/>
      <c r="UOK643" s="41"/>
      <c r="UOL643" s="41"/>
      <c r="UOM643" s="41"/>
      <c r="UON643" s="41"/>
      <c r="UOO643" s="41"/>
      <c r="UOP643" s="41"/>
      <c r="UOQ643" s="41"/>
      <c r="UOR643" s="41"/>
      <c r="UOS643" s="41"/>
      <c r="UOT643" s="41"/>
      <c r="UOU643" s="41"/>
      <c r="UOV643" s="41"/>
      <c r="UOW643" s="41"/>
      <c r="UOX643" s="41"/>
      <c r="UOY643" s="41"/>
      <c r="UOZ643" s="41"/>
      <c r="UPA643" s="41"/>
      <c r="UPB643" s="41"/>
      <c r="UPC643" s="41"/>
      <c r="UPD643" s="41"/>
      <c r="UPE643" s="41"/>
      <c r="UPF643" s="41"/>
      <c r="UPG643" s="41"/>
      <c r="UPH643" s="41"/>
      <c r="UPI643" s="41"/>
      <c r="UPJ643" s="41"/>
      <c r="UPK643" s="41"/>
      <c r="UPL643" s="41"/>
      <c r="UPM643" s="41"/>
      <c r="UPN643" s="41"/>
      <c r="UPO643" s="41"/>
      <c r="UPP643" s="41"/>
      <c r="UPQ643" s="41"/>
      <c r="UPR643" s="41"/>
      <c r="UPS643" s="41"/>
      <c r="UPT643" s="41"/>
      <c r="UPU643" s="41"/>
      <c r="UPV643" s="41"/>
      <c r="UPW643" s="41"/>
      <c r="UPX643" s="41"/>
      <c r="UPY643" s="41"/>
      <c r="UPZ643" s="41"/>
      <c r="UQA643" s="41"/>
      <c r="UQB643" s="41"/>
      <c r="UQC643" s="41"/>
      <c r="UQD643" s="41"/>
      <c r="UQE643" s="41"/>
      <c r="UQF643" s="41"/>
      <c r="UQG643" s="41"/>
      <c r="UQH643" s="41"/>
      <c r="UQI643" s="41"/>
      <c r="UQJ643" s="41"/>
      <c r="UQK643" s="41"/>
      <c r="UQL643" s="41"/>
      <c r="UQM643" s="41"/>
      <c r="UQN643" s="41"/>
      <c r="UQO643" s="41"/>
      <c r="UQP643" s="41"/>
      <c r="UQQ643" s="41"/>
      <c r="UQR643" s="41"/>
      <c r="UQS643" s="41"/>
      <c r="UQT643" s="41"/>
      <c r="UQU643" s="41"/>
      <c r="UQV643" s="41"/>
      <c r="UQW643" s="41"/>
      <c r="UQX643" s="41"/>
      <c r="UQY643" s="41"/>
      <c r="UQZ643" s="41"/>
      <c r="URA643" s="41"/>
      <c r="URB643" s="41"/>
      <c r="URC643" s="41"/>
      <c r="URD643" s="41"/>
      <c r="URE643" s="41"/>
      <c r="URF643" s="41"/>
      <c r="URG643" s="41"/>
      <c r="URH643" s="41"/>
      <c r="URI643" s="41"/>
      <c r="URJ643" s="41"/>
      <c r="URK643" s="41"/>
      <c r="URL643" s="41"/>
      <c r="URM643" s="41"/>
      <c r="URN643" s="41"/>
      <c r="URO643" s="41"/>
      <c r="URP643" s="41"/>
      <c r="URQ643" s="41"/>
      <c r="URR643" s="41"/>
      <c r="URS643" s="41"/>
      <c r="URT643" s="41"/>
      <c r="URU643" s="41"/>
      <c r="URV643" s="41"/>
      <c r="URW643" s="41"/>
      <c r="URX643" s="41"/>
      <c r="URY643" s="41"/>
      <c r="URZ643" s="41"/>
      <c r="USA643" s="41"/>
      <c r="USB643" s="41"/>
      <c r="USC643" s="41"/>
      <c r="USD643" s="41"/>
      <c r="USE643" s="41"/>
      <c r="USF643" s="41"/>
      <c r="USG643" s="41"/>
      <c r="USH643" s="41"/>
      <c r="USI643" s="41"/>
      <c r="USJ643" s="41"/>
      <c r="USK643" s="41"/>
      <c r="USL643" s="41"/>
      <c r="USM643" s="41"/>
      <c r="USN643" s="41"/>
      <c r="USO643" s="41"/>
      <c r="USP643" s="41"/>
      <c r="USQ643" s="41"/>
      <c r="USR643" s="41"/>
      <c r="USS643" s="41"/>
      <c r="UST643" s="41"/>
      <c r="USU643" s="41"/>
      <c r="USV643" s="41"/>
      <c r="USW643" s="41"/>
      <c r="USX643" s="41"/>
      <c r="USY643" s="41"/>
      <c r="USZ643" s="41"/>
      <c r="UTA643" s="41"/>
      <c r="UTB643" s="41"/>
      <c r="UTC643" s="41"/>
      <c r="UTD643" s="41"/>
      <c r="UTE643" s="41"/>
      <c r="UTF643" s="41"/>
      <c r="UTG643" s="41"/>
      <c r="UTH643" s="41"/>
      <c r="UTI643" s="41"/>
      <c r="UTJ643" s="41"/>
      <c r="UTK643" s="41"/>
      <c r="UTL643" s="41"/>
      <c r="UTM643" s="41"/>
      <c r="UTN643" s="41"/>
      <c r="UTO643" s="41"/>
      <c r="UTP643" s="41"/>
      <c r="UTQ643" s="41"/>
      <c r="UTR643" s="41"/>
      <c r="UTS643" s="41"/>
      <c r="UTT643" s="41"/>
      <c r="UTU643" s="41"/>
      <c r="UTV643" s="41"/>
      <c r="UTW643" s="41"/>
      <c r="UTX643" s="41"/>
      <c r="UTY643" s="41"/>
      <c r="UTZ643" s="41"/>
      <c r="UUA643" s="41"/>
      <c r="UUB643" s="41"/>
      <c r="UUC643" s="41"/>
      <c r="UUD643" s="41"/>
      <c r="UUE643" s="41"/>
      <c r="UUF643" s="41"/>
      <c r="UUG643" s="41"/>
      <c r="UUH643" s="41"/>
      <c r="UUI643" s="41"/>
      <c r="UUJ643" s="41"/>
      <c r="UUK643" s="41"/>
      <c r="UUL643" s="41"/>
      <c r="UUM643" s="41"/>
      <c r="UUN643" s="41"/>
      <c r="UUO643" s="41"/>
      <c r="UUP643" s="41"/>
      <c r="UUQ643" s="41"/>
      <c r="UUR643" s="41"/>
      <c r="UUS643" s="41"/>
      <c r="UUT643" s="41"/>
      <c r="UUU643" s="41"/>
      <c r="UUV643" s="41"/>
      <c r="UUW643" s="41"/>
      <c r="UUX643" s="41"/>
      <c r="UUY643" s="41"/>
      <c r="UUZ643" s="41"/>
      <c r="UVA643" s="41"/>
      <c r="UVB643" s="41"/>
      <c r="UVC643" s="41"/>
      <c r="UVD643" s="41"/>
      <c r="UVE643" s="41"/>
      <c r="UVF643" s="41"/>
      <c r="UVG643" s="41"/>
      <c r="UVH643" s="41"/>
      <c r="UVI643" s="41"/>
      <c r="UVJ643" s="41"/>
      <c r="UVK643" s="41"/>
      <c r="UVL643" s="41"/>
      <c r="UVM643" s="41"/>
      <c r="UVN643" s="41"/>
      <c r="UVO643" s="41"/>
      <c r="UVP643" s="41"/>
      <c r="UVQ643" s="41"/>
      <c r="UVR643" s="41"/>
      <c r="UVS643" s="41"/>
      <c r="UVT643" s="41"/>
      <c r="UVU643" s="41"/>
      <c r="UVV643" s="41"/>
      <c r="UVW643" s="41"/>
      <c r="UVX643" s="41"/>
      <c r="UVY643" s="41"/>
      <c r="UVZ643" s="41"/>
      <c r="UWA643" s="41"/>
      <c r="UWB643" s="41"/>
      <c r="UWC643" s="41"/>
      <c r="UWD643" s="41"/>
      <c r="UWE643" s="41"/>
      <c r="UWF643" s="41"/>
      <c r="UWG643" s="41"/>
      <c r="UWH643" s="41"/>
      <c r="UWI643" s="41"/>
      <c r="UWJ643" s="41"/>
      <c r="UWK643" s="41"/>
      <c r="UWL643" s="41"/>
      <c r="UWM643" s="41"/>
      <c r="UWN643" s="41"/>
      <c r="UWO643" s="41"/>
      <c r="UWP643" s="41"/>
      <c r="UWQ643" s="41"/>
      <c r="UWR643" s="41"/>
      <c r="UWS643" s="41"/>
      <c r="UWT643" s="41"/>
      <c r="UWU643" s="41"/>
      <c r="UWV643" s="41"/>
      <c r="UWW643" s="41"/>
      <c r="UWX643" s="41"/>
      <c r="UWY643" s="41"/>
      <c r="UWZ643" s="41"/>
      <c r="UXA643" s="41"/>
      <c r="UXB643" s="41"/>
      <c r="UXC643" s="41"/>
      <c r="UXD643" s="41"/>
      <c r="UXE643" s="41"/>
      <c r="UXF643" s="41"/>
      <c r="UXG643" s="41"/>
      <c r="UXH643" s="41"/>
      <c r="UXI643" s="41"/>
      <c r="UXJ643" s="41"/>
      <c r="UXK643" s="41"/>
      <c r="UXL643" s="41"/>
      <c r="UXM643" s="41"/>
      <c r="UXN643" s="41"/>
      <c r="UXO643" s="41"/>
      <c r="UXP643" s="41"/>
      <c r="UXQ643" s="41"/>
      <c r="UXR643" s="41"/>
      <c r="UXS643" s="41"/>
      <c r="UXT643" s="41"/>
      <c r="UXU643" s="41"/>
      <c r="UXV643" s="41"/>
      <c r="UXW643" s="41"/>
      <c r="UXX643" s="41"/>
      <c r="UXY643" s="41"/>
      <c r="UXZ643" s="41"/>
      <c r="UYA643" s="41"/>
      <c r="UYB643" s="41"/>
      <c r="UYC643" s="41"/>
      <c r="UYD643" s="41"/>
      <c r="UYE643" s="41"/>
      <c r="UYF643" s="41"/>
      <c r="UYG643" s="41"/>
      <c r="UYH643" s="41"/>
      <c r="UYI643" s="41"/>
      <c r="UYJ643" s="41"/>
      <c r="UYK643" s="41"/>
      <c r="UYL643" s="41"/>
      <c r="UYM643" s="41"/>
      <c r="UYN643" s="41"/>
      <c r="UYO643" s="41"/>
      <c r="UYP643" s="41"/>
      <c r="UYQ643" s="41"/>
      <c r="UYR643" s="41"/>
      <c r="UYS643" s="41"/>
      <c r="UYT643" s="41"/>
      <c r="UYU643" s="41"/>
      <c r="UYV643" s="41"/>
      <c r="UYW643" s="41"/>
      <c r="UYX643" s="41"/>
      <c r="UYY643" s="41"/>
      <c r="UYZ643" s="41"/>
      <c r="UZA643" s="41"/>
      <c r="UZB643" s="41"/>
      <c r="UZC643" s="41"/>
      <c r="UZD643" s="41"/>
      <c r="UZE643" s="41"/>
      <c r="UZF643" s="41"/>
      <c r="UZG643" s="41"/>
      <c r="UZH643" s="41"/>
      <c r="UZI643" s="41"/>
      <c r="UZJ643" s="41"/>
      <c r="UZK643" s="41"/>
      <c r="UZL643" s="41"/>
      <c r="UZM643" s="41"/>
      <c r="UZN643" s="41"/>
      <c r="UZO643" s="41"/>
      <c r="UZP643" s="41"/>
      <c r="UZQ643" s="41"/>
      <c r="UZR643" s="41"/>
      <c r="UZS643" s="41"/>
      <c r="UZT643" s="41"/>
      <c r="UZU643" s="41"/>
      <c r="UZV643" s="41"/>
      <c r="UZW643" s="41"/>
      <c r="UZX643" s="41"/>
      <c r="UZY643" s="41"/>
      <c r="UZZ643" s="41"/>
      <c r="VAA643" s="41"/>
      <c r="VAB643" s="41"/>
      <c r="VAC643" s="41"/>
      <c r="VAD643" s="41"/>
      <c r="VAE643" s="41"/>
      <c r="VAF643" s="41"/>
      <c r="VAG643" s="41"/>
      <c r="VAH643" s="41"/>
      <c r="VAI643" s="41"/>
      <c r="VAJ643" s="41"/>
      <c r="VAK643" s="41"/>
      <c r="VAL643" s="41"/>
      <c r="VAM643" s="41"/>
      <c r="VAN643" s="41"/>
      <c r="VAO643" s="41"/>
      <c r="VAP643" s="41"/>
      <c r="VAQ643" s="41"/>
      <c r="VAR643" s="41"/>
      <c r="VAS643" s="41"/>
      <c r="VAT643" s="41"/>
      <c r="VAU643" s="41"/>
      <c r="VAV643" s="41"/>
      <c r="VAW643" s="41"/>
      <c r="VAX643" s="41"/>
      <c r="VAY643" s="41"/>
      <c r="VAZ643" s="41"/>
      <c r="VBA643" s="41"/>
      <c r="VBB643" s="41"/>
      <c r="VBC643" s="41"/>
      <c r="VBD643" s="41"/>
      <c r="VBE643" s="41"/>
      <c r="VBF643" s="41"/>
      <c r="VBG643" s="41"/>
      <c r="VBH643" s="41"/>
      <c r="VBI643" s="41"/>
      <c r="VBJ643" s="41"/>
      <c r="VBK643" s="41"/>
      <c r="VBL643" s="41"/>
      <c r="VBM643" s="41"/>
      <c r="VBN643" s="41"/>
      <c r="VBO643" s="41"/>
      <c r="VBP643" s="41"/>
      <c r="VBQ643" s="41"/>
      <c r="VBR643" s="41"/>
      <c r="VBS643" s="41"/>
      <c r="VBT643" s="41"/>
      <c r="VBU643" s="41"/>
      <c r="VBV643" s="41"/>
      <c r="VBW643" s="41"/>
      <c r="VBX643" s="41"/>
      <c r="VBY643" s="41"/>
      <c r="VBZ643" s="41"/>
      <c r="VCA643" s="41"/>
      <c r="VCB643" s="41"/>
      <c r="VCC643" s="41"/>
      <c r="VCD643" s="41"/>
      <c r="VCE643" s="41"/>
      <c r="VCF643" s="41"/>
      <c r="VCG643" s="41"/>
      <c r="VCH643" s="41"/>
      <c r="VCI643" s="41"/>
      <c r="VCJ643" s="41"/>
      <c r="VCK643" s="41"/>
      <c r="VCL643" s="41"/>
      <c r="VCM643" s="41"/>
      <c r="VCN643" s="41"/>
      <c r="VCO643" s="41"/>
      <c r="VCP643" s="41"/>
      <c r="VCQ643" s="41"/>
      <c r="VCR643" s="41"/>
      <c r="VCS643" s="41"/>
      <c r="VCT643" s="41"/>
      <c r="VCU643" s="41"/>
      <c r="VCV643" s="41"/>
      <c r="VCW643" s="41"/>
      <c r="VCX643" s="41"/>
      <c r="VCY643" s="41"/>
      <c r="VCZ643" s="41"/>
      <c r="VDA643" s="41"/>
      <c r="VDB643" s="41"/>
      <c r="VDC643" s="41"/>
      <c r="VDD643" s="41"/>
      <c r="VDE643" s="41"/>
      <c r="VDF643" s="41"/>
      <c r="VDG643" s="41"/>
      <c r="VDH643" s="41"/>
      <c r="VDI643" s="41"/>
      <c r="VDJ643" s="41"/>
      <c r="VDK643" s="41"/>
      <c r="VDL643" s="41"/>
      <c r="VDM643" s="41"/>
      <c r="VDN643" s="41"/>
      <c r="VDO643" s="41"/>
      <c r="VDP643" s="41"/>
      <c r="VDQ643" s="41"/>
      <c r="VDR643" s="41"/>
      <c r="VDS643" s="41"/>
      <c r="VDT643" s="41"/>
      <c r="VDU643" s="41"/>
      <c r="VDV643" s="41"/>
      <c r="VDW643" s="41"/>
      <c r="VDX643" s="41"/>
      <c r="VDY643" s="41"/>
      <c r="VDZ643" s="41"/>
      <c r="VEA643" s="41"/>
      <c r="VEB643" s="41"/>
      <c r="VEC643" s="41"/>
      <c r="VED643" s="41"/>
      <c r="VEE643" s="41"/>
      <c r="VEF643" s="41"/>
      <c r="VEG643" s="41"/>
      <c r="VEH643" s="41"/>
      <c r="VEI643" s="41"/>
      <c r="VEJ643" s="41"/>
      <c r="VEK643" s="41"/>
      <c r="VEL643" s="41"/>
      <c r="VEM643" s="41"/>
      <c r="VEN643" s="41"/>
      <c r="VEO643" s="41"/>
      <c r="VEP643" s="41"/>
      <c r="VEQ643" s="41"/>
      <c r="VER643" s="41"/>
      <c r="VES643" s="41"/>
      <c r="VET643" s="41"/>
      <c r="VEU643" s="41"/>
      <c r="VEV643" s="41"/>
      <c r="VEW643" s="41"/>
      <c r="VEX643" s="41"/>
      <c r="VEY643" s="41"/>
      <c r="VEZ643" s="41"/>
      <c r="VFA643" s="41"/>
      <c r="VFB643" s="41"/>
      <c r="VFC643" s="41"/>
      <c r="VFD643" s="41"/>
      <c r="VFE643" s="41"/>
      <c r="VFF643" s="41"/>
      <c r="VFG643" s="41"/>
      <c r="VFH643" s="41"/>
      <c r="VFI643" s="41"/>
      <c r="VFJ643" s="41"/>
      <c r="VFK643" s="41"/>
      <c r="VFL643" s="41"/>
      <c r="VFM643" s="41"/>
      <c r="VFN643" s="41"/>
      <c r="VFO643" s="41"/>
      <c r="VFP643" s="41"/>
      <c r="VFQ643" s="41"/>
      <c r="VFR643" s="41"/>
      <c r="VFS643" s="41"/>
      <c r="VFT643" s="41"/>
      <c r="VFU643" s="41"/>
      <c r="VFV643" s="41"/>
      <c r="VFW643" s="41"/>
      <c r="VFX643" s="41"/>
      <c r="VFY643" s="41"/>
      <c r="VFZ643" s="41"/>
      <c r="VGA643" s="41"/>
      <c r="VGB643" s="41"/>
      <c r="VGC643" s="41"/>
      <c r="VGD643" s="41"/>
      <c r="VGE643" s="41"/>
      <c r="VGF643" s="41"/>
      <c r="VGG643" s="41"/>
      <c r="VGH643" s="41"/>
      <c r="VGI643" s="41"/>
      <c r="VGJ643" s="41"/>
      <c r="VGK643" s="41"/>
      <c r="VGL643" s="41"/>
      <c r="VGM643" s="41"/>
      <c r="VGN643" s="41"/>
      <c r="VGO643" s="41"/>
      <c r="VGP643" s="41"/>
      <c r="VGQ643" s="41"/>
      <c r="VGR643" s="41"/>
      <c r="VGS643" s="41"/>
      <c r="VGT643" s="41"/>
      <c r="VGU643" s="41"/>
      <c r="VGV643" s="41"/>
      <c r="VGW643" s="41"/>
      <c r="VGX643" s="41"/>
      <c r="VGY643" s="41"/>
      <c r="VGZ643" s="41"/>
      <c r="VHA643" s="41"/>
      <c r="VHB643" s="41"/>
      <c r="VHC643" s="41"/>
      <c r="VHD643" s="41"/>
      <c r="VHE643" s="41"/>
      <c r="VHF643" s="41"/>
      <c r="VHG643" s="41"/>
      <c r="VHH643" s="41"/>
      <c r="VHI643" s="41"/>
      <c r="VHJ643" s="41"/>
      <c r="VHK643" s="41"/>
      <c r="VHL643" s="41"/>
      <c r="VHM643" s="41"/>
      <c r="VHN643" s="41"/>
      <c r="VHO643" s="41"/>
      <c r="VHP643" s="41"/>
      <c r="VHQ643" s="41"/>
      <c r="VHR643" s="41"/>
      <c r="VHS643" s="41"/>
      <c r="VHT643" s="41"/>
      <c r="VHU643" s="41"/>
      <c r="VHV643" s="41"/>
      <c r="VHW643" s="41"/>
      <c r="VHX643" s="41"/>
      <c r="VHY643" s="41"/>
      <c r="VHZ643" s="41"/>
      <c r="VIA643" s="41"/>
      <c r="VIB643" s="41"/>
      <c r="VIC643" s="41"/>
      <c r="VID643" s="41"/>
      <c r="VIE643" s="41"/>
      <c r="VIF643" s="41"/>
      <c r="VIG643" s="41"/>
      <c r="VIH643" s="41"/>
      <c r="VII643" s="41"/>
      <c r="VIJ643" s="41"/>
      <c r="VIK643" s="41"/>
      <c r="VIL643" s="41"/>
      <c r="VIM643" s="41"/>
      <c r="VIN643" s="41"/>
      <c r="VIO643" s="41"/>
      <c r="VIP643" s="41"/>
      <c r="VIQ643" s="41"/>
      <c r="VIR643" s="41"/>
      <c r="VIS643" s="41"/>
      <c r="VIT643" s="41"/>
      <c r="VIU643" s="41"/>
      <c r="VIV643" s="41"/>
      <c r="VIW643" s="41"/>
      <c r="VIX643" s="41"/>
      <c r="VIY643" s="41"/>
      <c r="VIZ643" s="41"/>
      <c r="VJA643" s="41"/>
      <c r="VJB643" s="41"/>
      <c r="VJC643" s="41"/>
      <c r="VJD643" s="41"/>
      <c r="VJE643" s="41"/>
      <c r="VJF643" s="41"/>
      <c r="VJG643" s="41"/>
      <c r="VJH643" s="41"/>
      <c r="VJI643" s="41"/>
      <c r="VJJ643" s="41"/>
      <c r="VJK643" s="41"/>
      <c r="VJL643" s="41"/>
      <c r="VJM643" s="41"/>
      <c r="VJN643" s="41"/>
      <c r="VJO643" s="41"/>
      <c r="VJP643" s="41"/>
      <c r="VJQ643" s="41"/>
      <c r="VJR643" s="41"/>
      <c r="VJS643" s="41"/>
      <c r="VJT643" s="41"/>
      <c r="VJU643" s="41"/>
      <c r="VJV643" s="41"/>
      <c r="VJW643" s="41"/>
      <c r="VJX643" s="41"/>
      <c r="VJY643" s="41"/>
      <c r="VJZ643" s="41"/>
      <c r="VKA643" s="41"/>
      <c r="VKB643" s="41"/>
      <c r="VKC643" s="41"/>
      <c r="VKD643" s="41"/>
      <c r="VKE643" s="41"/>
      <c r="VKF643" s="41"/>
      <c r="VKG643" s="41"/>
      <c r="VKH643" s="41"/>
      <c r="VKI643" s="41"/>
      <c r="VKJ643" s="41"/>
      <c r="VKK643" s="41"/>
      <c r="VKL643" s="41"/>
      <c r="VKM643" s="41"/>
      <c r="VKN643" s="41"/>
      <c r="VKO643" s="41"/>
      <c r="VKP643" s="41"/>
      <c r="VKQ643" s="41"/>
      <c r="VKR643" s="41"/>
      <c r="VKS643" s="41"/>
      <c r="VKT643" s="41"/>
      <c r="VKU643" s="41"/>
      <c r="VKV643" s="41"/>
      <c r="VKW643" s="41"/>
      <c r="VKX643" s="41"/>
      <c r="VKY643" s="41"/>
      <c r="VKZ643" s="41"/>
      <c r="VLA643" s="41"/>
      <c r="VLB643" s="41"/>
      <c r="VLC643" s="41"/>
      <c r="VLD643" s="41"/>
      <c r="VLE643" s="41"/>
      <c r="VLF643" s="41"/>
      <c r="VLG643" s="41"/>
      <c r="VLH643" s="41"/>
      <c r="VLI643" s="41"/>
      <c r="VLJ643" s="41"/>
      <c r="VLK643" s="41"/>
      <c r="VLL643" s="41"/>
      <c r="VLM643" s="41"/>
      <c r="VLN643" s="41"/>
      <c r="VLO643" s="41"/>
      <c r="VLP643" s="41"/>
      <c r="VLQ643" s="41"/>
      <c r="VLR643" s="41"/>
      <c r="VLS643" s="41"/>
      <c r="VLT643" s="41"/>
      <c r="VLU643" s="41"/>
      <c r="VLV643" s="41"/>
      <c r="VLW643" s="41"/>
      <c r="VLX643" s="41"/>
      <c r="VLY643" s="41"/>
      <c r="VLZ643" s="41"/>
      <c r="VMA643" s="41"/>
      <c r="VMB643" s="41"/>
      <c r="VMC643" s="41"/>
      <c r="VMD643" s="41"/>
      <c r="VME643" s="41"/>
      <c r="VMF643" s="41"/>
      <c r="VMG643" s="41"/>
      <c r="VMH643" s="41"/>
      <c r="VMI643" s="41"/>
      <c r="VMJ643" s="41"/>
      <c r="VMK643" s="41"/>
      <c r="VML643" s="41"/>
      <c r="VMM643" s="41"/>
      <c r="VMN643" s="41"/>
      <c r="VMO643" s="41"/>
      <c r="VMP643" s="41"/>
      <c r="VMQ643" s="41"/>
      <c r="VMR643" s="41"/>
      <c r="VMS643" s="41"/>
      <c r="VMT643" s="41"/>
      <c r="VMU643" s="41"/>
      <c r="VMV643" s="41"/>
      <c r="VMW643" s="41"/>
      <c r="VMX643" s="41"/>
      <c r="VMY643" s="41"/>
      <c r="VMZ643" s="41"/>
      <c r="VNA643" s="41"/>
      <c r="VNB643" s="41"/>
      <c r="VNC643" s="41"/>
      <c r="VND643" s="41"/>
      <c r="VNE643" s="41"/>
      <c r="VNF643" s="41"/>
      <c r="VNG643" s="41"/>
      <c r="VNH643" s="41"/>
      <c r="VNI643" s="41"/>
      <c r="VNJ643" s="41"/>
      <c r="VNK643" s="41"/>
      <c r="VNL643" s="41"/>
      <c r="VNM643" s="41"/>
      <c r="VNN643" s="41"/>
      <c r="VNO643" s="41"/>
      <c r="VNP643" s="41"/>
      <c r="VNQ643" s="41"/>
      <c r="VNR643" s="41"/>
      <c r="VNS643" s="41"/>
      <c r="VNT643" s="41"/>
      <c r="VNU643" s="41"/>
      <c r="VNV643" s="41"/>
      <c r="VNW643" s="41"/>
      <c r="VNX643" s="41"/>
      <c r="VNY643" s="41"/>
      <c r="VNZ643" s="41"/>
      <c r="VOA643" s="41"/>
      <c r="VOB643" s="41"/>
      <c r="VOC643" s="41"/>
      <c r="VOD643" s="41"/>
      <c r="VOE643" s="41"/>
      <c r="VOF643" s="41"/>
      <c r="VOG643" s="41"/>
      <c r="VOH643" s="41"/>
      <c r="VOI643" s="41"/>
      <c r="VOJ643" s="41"/>
      <c r="VOK643" s="41"/>
      <c r="VOL643" s="41"/>
      <c r="VOM643" s="41"/>
      <c r="VON643" s="41"/>
      <c r="VOO643" s="41"/>
      <c r="VOP643" s="41"/>
      <c r="VOQ643" s="41"/>
      <c r="VOR643" s="41"/>
      <c r="VOS643" s="41"/>
      <c r="VOT643" s="41"/>
      <c r="VOU643" s="41"/>
      <c r="VOV643" s="41"/>
      <c r="VOW643" s="41"/>
      <c r="VOX643" s="41"/>
      <c r="VOY643" s="41"/>
      <c r="VOZ643" s="41"/>
      <c r="VPA643" s="41"/>
      <c r="VPB643" s="41"/>
      <c r="VPC643" s="41"/>
      <c r="VPD643" s="41"/>
      <c r="VPE643" s="41"/>
      <c r="VPF643" s="41"/>
      <c r="VPG643" s="41"/>
      <c r="VPH643" s="41"/>
      <c r="VPI643" s="41"/>
      <c r="VPJ643" s="41"/>
      <c r="VPK643" s="41"/>
      <c r="VPL643" s="41"/>
      <c r="VPM643" s="41"/>
      <c r="VPN643" s="41"/>
      <c r="VPO643" s="41"/>
      <c r="VPP643" s="41"/>
      <c r="VPQ643" s="41"/>
      <c r="VPR643" s="41"/>
      <c r="VPS643" s="41"/>
      <c r="VPT643" s="41"/>
      <c r="VPU643" s="41"/>
      <c r="VPV643" s="41"/>
      <c r="VPW643" s="41"/>
      <c r="VPX643" s="41"/>
      <c r="VPY643" s="41"/>
      <c r="VPZ643" s="41"/>
      <c r="VQA643" s="41"/>
      <c r="VQB643" s="41"/>
      <c r="VQC643" s="41"/>
      <c r="VQD643" s="41"/>
      <c r="VQE643" s="41"/>
      <c r="VQF643" s="41"/>
      <c r="VQG643" s="41"/>
      <c r="VQH643" s="41"/>
      <c r="VQI643" s="41"/>
      <c r="VQJ643" s="41"/>
      <c r="VQK643" s="41"/>
      <c r="VQL643" s="41"/>
      <c r="VQM643" s="41"/>
      <c r="VQN643" s="41"/>
      <c r="VQO643" s="41"/>
      <c r="VQP643" s="41"/>
      <c r="VQQ643" s="41"/>
      <c r="VQR643" s="41"/>
      <c r="VQS643" s="41"/>
      <c r="VQT643" s="41"/>
      <c r="VQU643" s="41"/>
      <c r="VQV643" s="41"/>
      <c r="VQW643" s="41"/>
      <c r="VQX643" s="41"/>
      <c r="VQY643" s="41"/>
      <c r="VQZ643" s="41"/>
      <c r="VRA643" s="41"/>
      <c r="VRB643" s="41"/>
      <c r="VRC643" s="41"/>
      <c r="VRD643" s="41"/>
      <c r="VRE643" s="41"/>
      <c r="VRF643" s="41"/>
      <c r="VRG643" s="41"/>
      <c r="VRH643" s="41"/>
      <c r="VRI643" s="41"/>
      <c r="VRJ643" s="41"/>
      <c r="VRK643" s="41"/>
      <c r="VRL643" s="41"/>
      <c r="VRM643" s="41"/>
      <c r="VRN643" s="41"/>
      <c r="VRO643" s="41"/>
      <c r="VRP643" s="41"/>
      <c r="VRQ643" s="41"/>
      <c r="VRR643" s="41"/>
      <c r="VRS643" s="41"/>
      <c r="VRT643" s="41"/>
      <c r="VRU643" s="41"/>
      <c r="VRV643" s="41"/>
      <c r="VRW643" s="41"/>
      <c r="VRX643" s="41"/>
      <c r="VRY643" s="41"/>
      <c r="VRZ643" s="41"/>
      <c r="VSA643" s="41"/>
      <c r="VSB643" s="41"/>
      <c r="VSC643" s="41"/>
      <c r="VSD643" s="41"/>
      <c r="VSE643" s="41"/>
      <c r="VSF643" s="41"/>
      <c r="VSG643" s="41"/>
      <c r="VSH643" s="41"/>
      <c r="VSI643" s="41"/>
      <c r="VSJ643" s="41"/>
      <c r="VSK643" s="41"/>
      <c r="VSL643" s="41"/>
      <c r="VSM643" s="41"/>
      <c r="VSN643" s="41"/>
      <c r="VSO643" s="41"/>
      <c r="VSP643" s="41"/>
      <c r="VSQ643" s="41"/>
      <c r="VSR643" s="41"/>
      <c r="VSS643" s="41"/>
      <c r="VST643" s="41"/>
      <c r="VSU643" s="41"/>
      <c r="VSV643" s="41"/>
      <c r="VSW643" s="41"/>
      <c r="VSX643" s="41"/>
      <c r="VSY643" s="41"/>
      <c r="VSZ643" s="41"/>
      <c r="VTA643" s="41"/>
      <c r="VTB643" s="41"/>
      <c r="VTC643" s="41"/>
      <c r="VTD643" s="41"/>
      <c r="VTE643" s="41"/>
      <c r="VTF643" s="41"/>
      <c r="VTG643" s="41"/>
      <c r="VTH643" s="41"/>
      <c r="VTI643" s="41"/>
      <c r="VTJ643" s="41"/>
      <c r="VTK643" s="41"/>
      <c r="VTL643" s="41"/>
      <c r="VTM643" s="41"/>
      <c r="VTN643" s="41"/>
      <c r="VTO643" s="41"/>
      <c r="VTP643" s="41"/>
      <c r="VTQ643" s="41"/>
      <c r="VTR643" s="41"/>
      <c r="VTS643" s="41"/>
      <c r="VTT643" s="41"/>
      <c r="VTU643" s="41"/>
      <c r="VTV643" s="41"/>
      <c r="VTW643" s="41"/>
      <c r="VTX643" s="41"/>
      <c r="VTY643" s="41"/>
      <c r="VTZ643" s="41"/>
      <c r="VUA643" s="41"/>
      <c r="VUB643" s="41"/>
      <c r="VUC643" s="41"/>
      <c r="VUD643" s="41"/>
      <c r="VUE643" s="41"/>
      <c r="VUF643" s="41"/>
      <c r="VUG643" s="41"/>
      <c r="VUH643" s="41"/>
      <c r="VUI643" s="41"/>
      <c r="VUJ643" s="41"/>
      <c r="VUK643" s="41"/>
      <c r="VUL643" s="41"/>
      <c r="VUM643" s="41"/>
      <c r="VUN643" s="41"/>
      <c r="VUO643" s="41"/>
      <c r="VUP643" s="41"/>
      <c r="VUQ643" s="41"/>
      <c r="VUR643" s="41"/>
      <c r="VUS643" s="41"/>
      <c r="VUT643" s="41"/>
      <c r="VUU643" s="41"/>
      <c r="VUV643" s="41"/>
      <c r="VUW643" s="41"/>
      <c r="VUX643" s="41"/>
      <c r="VUY643" s="41"/>
      <c r="VUZ643" s="41"/>
      <c r="VVA643" s="41"/>
      <c r="VVB643" s="41"/>
      <c r="VVC643" s="41"/>
      <c r="VVD643" s="41"/>
      <c r="VVE643" s="41"/>
      <c r="VVF643" s="41"/>
      <c r="VVG643" s="41"/>
      <c r="VVH643" s="41"/>
      <c r="VVI643" s="41"/>
      <c r="VVJ643" s="41"/>
      <c r="VVK643" s="41"/>
      <c r="VVL643" s="41"/>
      <c r="VVM643" s="41"/>
      <c r="VVN643" s="41"/>
      <c r="VVO643" s="41"/>
      <c r="VVP643" s="41"/>
      <c r="VVQ643" s="41"/>
      <c r="VVR643" s="41"/>
      <c r="VVS643" s="41"/>
      <c r="VVT643" s="41"/>
      <c r="VVU643" s="41"/>
      <c r="VVV643" s="41"/>
      <c r="VVW643" s="41"/>
      <c r="VVX643" s="41"/>
      <c r="VVY643" s="41"/>
      <c r="VVZ643" s="41"/>
      <c r="VWA643" s="41"/>
      <c r="VWB643" s="41"/>
      <c r="VWC643" s="41"/>
      <c r="VWD643" s="41"/>
      <c r="VWE643" s="41"/>
      <c r="VWF643" s="41"/>
      <c r="VWG643" s="41"/>
      <c r="VWH643" s="41"/>
      <c r="VWI643" s="41"/>
      <c r="VWJ643" s="41"/>
      <c r="VWK643" s="41"/>
      <c r="VWL643" s="41"/>
      <c r="VWM643" s="41"/>
      <c r="VWN643" s="41"/>
      <c r="VWO643" s="41"/>
      <c r="VWP643" s="41"/>
      <c r="VWQ643" s="41"/>
      <c r="VWR643" s="41"/>
      <c r="VWS643" s="41"/>
      <c r="VWT643" s="41"/>
      <c r="VWU643" s="41"/>
      <c r="VWV643" s="41"/>
      <c r="VWW643" s="41"/>
      <c r="VWX643" s="41"/>
      <c r="VWY643" s="41"/>
      <c r="VWZ643" s="41"/>
      <c r="VXA643" s="41"/>
      <c r="VXB643" s="41"/>
      <c r="VXC643" s="41"/>
      <c r="VXD643" s="41"/>
      <c r="VXE643" s="41"/>
      <c r="VXF643" s="41"/>
      <c r="VXG643" s="41"/>
      <c r="VXH643" s="41"/>
      <c r="VXI643" s="41"/>
      <c r="VXJ643" s="41"/>
      <c r="VXK643" s="41"/>
      <c r="VXL643" s="41"/>
      <c r="VXM643" s="41"/>
      <c r="VXN643" s="41"/>
      <c r="VXO643" s="41"/>
      <c r="VXP643" s="41"/>
      <c r="VXQ643" s="41"/>
      <c r="VXR643" s="41"/>
      <c r="VXS643" s="41"/>
      <c r="VXT643" s="41"/>
      <c r="VXU643" s="41"/>
      <c r="VXV643" s="41"/>
      <c r="VXW643" s="41"/>
      <c r="VXX643" s="41"/>
      <c r="VXY643" s="41"/>
      <c r="VXZ643" s="41"/>
      <c r="VYA643" s="41"/>
      <c r="VYB643" s="41"/>
      <c r="VYC643" s="41"/>
      <c r="VYD643" s="41"/>
      <c r="VYE643" s="41"/>
      <c r="VYF643" s="41"/>
      <c r="VYG643" s="41"/>
      <c r="VYH643" s="41"/>
      <c r="VYI643" s="41"/>
      <c r="VYJ643" s="41"/>
      <c r="VYK643" s="41"/>
      <c r="VYL643" s="41"/>
      <c r="VYM643" s="41"/>
      <c r="VYN643" s="41"/>
      <c r="VYO643" s="41"/>
      <c r="VYP643" s="41"/>
      <c r="VYQ643" s="41"/>
      <c r="VYR643" s="41"/>
      <c r="VYS643" s="41"/>
      <c r="VYT643" s="41"/>
      <c r="VYU643" s="41"/>
      <c r="VYV643" s="41"/>
      <c r="VYW643" s="41"/>
      <c r="VYX643" s="41"/>
      <c r="VYY643" s="41"/>
      <c r="VYZ643" s="41"/>
      <c r="VZA643" s="41"/>
      <c r="VZB643" s="41"/>
      <c r="VZC643" s="41"/>
      <c r="VZD643" s="41"/>
      <c r="VZE643" s="41"/>
      <c r="VZF643" s="41"/>
      <c r="VZG643" s="41"/>
      <c r="VZH643" s="41"/>
      <c r="VZI643" s="41"/>
      <c r="VZJ643" s="41"/>
      <c r="VZK643" s="41"/>
      <c r="VZL643" s="41"/>
      <c r="VZM643" s="41"/>
      <c r="VZN643" s="41"/>
      <c r="VZO643" s="41"/>
      <c r="VZP643" s="41"/>
      <c r="VZQ643" s="41"/>
      <c r="VZR643" s="41"/>
      <c r="VZS643" s="41"/>
      <c r="VZT643" s="41"/>
      <c r="VZU643" s="41"/>
      <c r="VZV643" s="41"/>
      <c r="VZW643" s="41"/>
      <c r="VZX643" s="41"/>
      <c r="VZY643" s="41"/>
      <c r="VZZ643" s="41"/>
      <c r="WAA643" s="41"/>
      <c r="WAB643" s="41"/>
      <c r="WAC643" s="41"/>
      <c r="WAD643" s="41"/>
      <c r="WAE643" s="41"/>
      <c r="WAF643" s="41"/>
      <c r="WAG643" s="41"/>
      <c r="WAH643" s="41"/>
      <c r="WAI643" s="41"/>
      <c r="WAJ643" s="41"/>
      <c r="WAK643" s="41"/>
      <c r="WAL643" s="41"/>
      <c r="WAM643" s="41"/>
      <c r="WAN643" s="41"/>
      <c r="WAO643" s="41"/>
      <c r="WAP643" s="41"/>
      <c r="WAQ643" s="41"/>
      <c r="WAR643" s="41"/>
      <c r="WAS643" s="41"/>
      <c r="WAT643" s="41"/>
      <c r="WAU643" s="41"/>
      <c r="WAV643" s="41"/>
      <c r="WAW643" s="41"/>
      <c r="WAX643" s="41"/>
      <c r="WAY643" s="41"/>
      <c r="WAZ643" s="41"/>
      <c r="WBA643" s="41"/>
      <c r="WBB643" s="41"/>
      <c r="WBC643" s="41"/>
      <c r="WBD643" s="41"/>
      <c r="WBE643" s="41"/>
      <c r="WBF643" s="41"/>
      <c r="WBG643" s="41"/>
      <c r="WBH643" s="41"/>
      <c r="WBI643" s="41"/>
      <c r="WBJ643" s="41"/>
      <c r="WBK643" s="41"/>
      <c r="WBL643" s="41"/>
      <c r="WBM643" s="41"/>
      <c r="WBN643" s="41"/>
      <c r="WBO643" s="41"/>
      <c r="WBP643" s="41"/>
      <c r="WBQ643" s="41"/>
      <c r="WBR643" s="41"/>
      <c r="WBS643" s="41"/>
      <c r="WBT643" s="41"/>
      <c r="WBU643" s="41"/>
      <c r="WBV643" s="41"/>
      <c r="WBW643" s="41"/>
      <c r="WBX643" s="41"/>
      <c r="WBY643" s="41"/>
      <c r="WBZ643" s="41"/>
      <c r="WCA643" s="41"/>
      <c r="WCB643" s="41"/>
      <c r="WCC643" s="41"/>
      <c r="WCD643" s="41"/>
      <c r="WCE643" s="41"/>
      <c r="WCF643" s="41"/>
      <c r="WCG643" s="41"/>
      <c r="WCH643" s="41"/>
      <c r="WCI643" s="41"/>
      <c r="WCJ643" s="41"/>
      <c r="WCK643" s="41"/>
      <c r="WCL643" s="41"/>
      <c r="WCM643" s="41"/>
      <c r="WCN643" s="41"/>
      <c r="WCO643" s="41"/>
      <c r="WCP643" s="41"/>
      <c r="WCQ643" s="41"/>
      <c r="WCR643" s="41"/>
      <c r="WCS643" s="41"/>
      <c r="WCT643" s="41"/>
      <c r="WCU643" s="41"/>
      <c r="WCV643" s="41"/>
      <c r="WCW643" s="41"/>
      <c r="WCX643" s="41"/>
      <c r="WCY643" s="41"/>
      <c r="WCZ643" s="41"/>
      <c r="WDA643" s="41"/>
      <c r="WDB643" s="41"/>
      <c r="WDC643" s="41"/>
      <c r="WDD643" s="41"/>
      <c r="WDE643" s="41"/>
      <c r="WDF643" s="41"/>
      <c r="WDG643" s="41"/>
      <c r="WDH643" s="41"/>
      <c r="WDI643" s="41"/>
      <c r="WDJ643" s="41"/>
      <c r="WDK643" s="41"/>
      <c r="WDL643" s="41"/>
      <c r="WDM643" s="41"/>
      <c r="WDN643" s="41"/>
      <c r="WDO643" s="41"/>
      <c r="WDP643" s="41"/>
      <c r="WDQ643" s="41"/>
      <c r="WDR643" s="41"/>
      <c r="WDS643" s="41"/>
      <c r="WDT643" s="41"/>
      <c r="WDU643" s="41"/>
      <c r="WDV643" s="41"/>
      <c r="WDW643" s="41"/>
      <c r="WDX643" s="41"/>
      <c r="WDY643" s="41"/>
      <c r="WDZ643" s="41"/>
      <c r="WEA643" s="41"/>
      <c r="WEB643" s="41"/>
      <c r="WEC643" s="41"/>
      <c r="WED643" s="41"/>
      <c r="WEE643" s="41"/>
      <c r="WEF643" s="41"/>
      <c r="WEG643" s="41"/>
      <c r="WEH643" s="41"/>
      <c r="WEI643" s="41"/>
      <c r="WEJ643" s="41"/>
      <c r="WEK643" s="41"/>
      <c r="WEL643" s="41"/>
      <c r="WEM643" s="41"/>
      <c r="WEN643" s="41"/>
      <c r="WEO643" s="41"/>
      <c r="WEP643" s="41"/>
      <c r="WEQ643" s="41"/>
      <c r="WER643" s="41"/>
      <c r="WES643" s="41"/>
      <c r="WET643" s="41"/>
      <c r="WEU643" s="41"/>
      <c r="WEV643" s="41"/>
      <c r="WEW643" s="41"/>
      <c r="WEX643" s="41"/>
      <c r="WEY643" s="41"/>
      <c r="WEZ643" s="41"/>
      <c r="WFA643" s="41"/>
      <c r="WFB643" s="41"/>
      <c r="WFC643" s="41"/>
      <c r="WFD643" s="41"/>
      <c r="WFE643" s="41"/>
      <c r="WFF643" s="41"/>
      <c r="WFG643" s="41"/>
      <c r="WFH643" s="41"/>
      <c r="WFI643" s="41"/>
      <c r="WFJ643" s="41"/>
      <c r="WFK643" s="41"/>
      <c r="WFL643" s="41"/>
      <c r="WFM643" s="41"/>
      <c r="WFN643" s="41"/>
      <c r="WFO643" s="41"/>
      <c r="WFP643" s="41"/>
      <c r="WFQ643" s="41"/>
      <c r="WFR643" s="41"/>
      <c r="WFS643" s="41"/>
      <c r="WFT643" s="41"/>
      <c r="WFU643" s="41"/>
      <c r="WFV643" s="41"/>
      <c r="WFW643" s="41"/>
      <c r="WFX643" s="41"/>
      <c r="WFY643" s="41"/>
      <c r="WFZ643" s="41"/>
      <c r="WGA643" s="41"/>
      <c r="WGB643" s="41"/>
      <c r="WGC643" s="41"/>
      <c r="WGD643" s="41"/>
      <c r="WGE643" s="41"/>
      <c r="WGF643" s="41"/>
      <c r="WGG643" s="41"/>
      <c r="WGH643" s="41"/>
      <c r="WGI643" s="41"/>
      <c r="WGJ643" s="41"/>
      <c r="WGK643" s="41"/>
      <c r="WGL643" s="41"/>
      <c r="WGM643" s="41"/>
      <c r="WGN643" s="41"/>
      <c r="WGO643" s="41"/>
      <c r="WGP643" s="41"/>
      <c r="WGQ643" s="41"/>
      <c r="WGR643" s="41"/>
      <c r="WGS643" s="41"/>
      <c r="WGT643" s="41"/>
      <c r="WGU643" s="41"/>
      <c r="WGV643" s="41"/>
      <c r="WGW643" s="41"/>
      <c r="WGX643" s="41"/>
      <c r="WGY643" s="41"/>
      <c r="WGZ643" s="41"/>
      <c r="WHA643" s="41"/>
      <c r="WHB643" s="41"/>
      <c r="WHC643" s="41"/>
      <c r="WHD643" s="41"/>
      <c r="WHE643" s="41"/>
      <c r="WHF643" s="41"/>
      <c r="WHG643" s="41"/>
      <c r="WHH643" s="41"/>
      <c r="WHI643" s="41"/>
      <c r="WHJ643" s="41"/>
      <c r="WHK643" s="41"/>
      <c r="WHL643" s="41"/>
      <c r="WHM643" s="41"/>
      <c r="WHN643" s="41"/>
      <c r="WHO643" s="41"/>
      <c r="WHP643" s="41"/>
      <c r="WHQ643" s="41"/>
      <c r="WHR643" s="41"/>
      <c r="WHS643" s="41"/>
      <c r="WHT643" s="41"/>
      <c r="WHU643" s="41"/>
      <c r="WHV643" s="41"/>
      <c r="WHW643" s="41"/>
      <c r="WHX643" s="41"/>
      <c r="WHY643" s="41"/>
      <c r="WHZ643" s="41"/>
      <c r="WIA643" s="41"/>
      <c r="WIB643" s="41"/>
      <c r="WIC643" s="41"/>
      <c r="WID643" s="41"/>
      <c r="WIE643" s="41"/>
      <c r="WIF643" s="41"/>
      <c r="WIG643" s="41"/>
      <c r="WIH643" s="41"/>
      <c r="WII643" s="41"/>
      <c r="WIJ643" s="41"/>
      <c r="WIK643" s="41"/>
      <c r="WIL643" s="41"/>
      <c r="WIM643" s="41"/>
      <c r="WIN643" s="41"/>
      <c r="WIO643" s="41"/>
      <c r="WIP643" s="41"/>
      <c r="WIQ643" s="41"/>
      <c r="WIR643" s="41"/>
      <c r="WIS643" s="41"/>
      <c r="WIT643" s="41"/>
      <c r="WIU643" s="41"/>
      <c r="WIV643" s="41"/>
      <c r="WIW643" s="41"/>
      <c r="WIX643" s="41"/>
      <c r="WIY643" s="41"/>
      <c r="WIZ643" s="41"/>
      <c r="WJA643" s="41"/>
      <c r="WJB643" s="41"/>
      <c r="WJC643" s="41"/>
      <c r="WJD643" s="41"/>
      <c r="WJE643" s="41"/>
      <c r="WJF643" s="41"/>
      <c r="WJG643" s="41"/>
      <c r="WJH643" s="41"/>
      <c r="WJI643" s="41"/>
      <c r="WJJ643" s="41"/>
      <c r="WJK643" s="41"/>
      <c r="WJL643" s="41"/>
      <c r="WJM643" s="41"/>
      <c r="WJN643" s="41"/>
      <c r="WJO643" s="41"/>
      <c r="WJP643" s="41"/>
      <c r="WJQ643" s="41"/>
      <c r="WJR643" s="41"/>
      <c r="WJS643" s="41"/>
      <c r="WJT643" s="41"/>
      <c r="WJU643" s="41"/>
      <c r="WJV643" s="41"/>
      <c r="WJW643" s="41"/>
      <c r="WJX643" s="41"/>
      <c r="WJY643" s="41"/>
      <c r="WJZ643" s="41"/>
      <c r="WKA643" s="41"/>
      <c r="WKB643" s="41"/>
      <c r="WKC643" s="41"/>
      <c r="WKD643" s="41"/>
      <c r="WKE643" s="41"/>
      <c r="WKF643" s="41"/>
      <c r="WKG643" s="41"/>
      <c r="WKH643" s="41"/>
      <c r="WKI643" s="41"/>
      <c r="WKJ643" s="41"/>
      <c r="WKK643" s="41"/>
      <c r="WKL643" s="41"/>
      <c r="WKM643" s="41"/>
      <c r="WKN643" s="41"/>
      <c r="WKO643" s="41"/>
      <c r="WKP643" s="41"/>
      <c r="WKQ643" s="41"/>
      <c r="WKR643" s="41"/>
      <c r="WKS643" s="41"/>
      <c r="WKT643" s="41"/>
      <c r="WKU643" s="41"/>
      <c r="WKV643" s="41"/>
      <c r="WKW643" s="41"/>
      <c r="WKX643" s="41"/>
      <c r="WKY643" s="41"/>
      <c r="WKZ643" s="41"/>
      <c r="WLA643" s="41"/>
      <c r="WLB643" s="41"/>
      <c r="WLC643" s="41"/>
      <c r="WLD643" s="41"/>
      <c r="WLE643" s="41"/>
      <c r="WLF643" s="41"/>
      <c r="WLG643" s="41"/>
      <c r="WLH643" s="41"/>
      <c r="WLI643" s="41"/>
      <c r="WLJ643" s="41"/>
      <c r="WLK643" s="41"/>
      <c r="WLL643" s="41"/>
      <c r="WLM643" s="41"/>
      <c r="WLN643" s="41"/>
      <c r="WLO643" s="41"/>
      <c r="WLP643" s="41"/>
      <c r="WLQ643" s="41"/>
      <c r="WLR643" s="41"/>
      <c r="WLS643" s="41"/>
      <c r="WLT643" s="41"/>
      <c r="WLU643" s="41"/>
      <c r="WLV643" s="41"/>
      <c r="WLW643" s="41"/>
      <c r="WLX643" s="41"/>
      <c r="WLY643" s="41"/>
      <c r="WLZ643" s="41"/>
      <c r="WMA643" s="41"/>
      <c r="WMB643" s="41"/>
      <c r="WMC643" s="41"/>
      <c r="WMD643" s="41"/>
      <c r="WME643" s="41"/>
      <c r="WMF643" s="41"/>
      <c r="WMG643" s="41"/>
      <c r="WMH643" s="41"/>
      <c r="WMI643" s="41"/>
      <c r="WMJ643" s="41"/>
      <c r="WMK643" s="41"/>
      <c r="WML643" s="41"/>
      <c r="WMM643" s="41"/>
      <c r="WMN643" s="41"/>
      <c r="WMO643" s="41"/>
      <c r="WMP643" s="41"/>
      <c r="WMQ643" s="41"/>
      <c r="WMR643" s="41"/>
      <c r="WMS643" s="41"/>
      <c r="WMT643" s="41"/>
      <c r="WMU643" s="41"/>
      <c r="WMV643" s="41"/>
      <c r="WMW643" s="41"/>
      <c r="WMX643" s="41"/>
      <c r="WMY643" s="41"/>
      <c r="WMZ643" s="41"/>
      <c r="WNA643" s="41"/>
      <c r="WNB643" s="41"/>
      <c r="WNC643" s="41"/>
      <c r="WND643" s="41"/>
      <c r="WNE643" s="41"/>
      <c r="WNF643" s="41"/>
      <c r="WNG643" s="41"/>
      <c r="WNH643" s="41"/>
      <c r="WNI643" s="41"/>
      <c r="WNJ643" s="41"/>
      <c r="WNK643" s="41"/>
      <c r="WNL643" s="41"/>
      <c r="WNM643" s="41"/>
      <c r="WNN643" s="41"/>
      <c r="WNO643" s="41"/>
      <c r="WNP643" s="41"/>
      <c r="WNQ643" s="41"/>
      <c r="WNR643" s="41"/>
      <c r="WNS643" s="41"/>
      <c r="WNT643" s="41"/>
      <c r="WNU643" s="41"/>
      <c r="WNV643" s="41"/>
      <c r="WNW643" s="41"/>
      <c r="WNX643" s="41"/>
      <c r="WNY643" s="41"/>
      <c r="WNZ643" s="41"/>
      <c r="WOA643" s="41"/>
      <c r="WOB643" s="41"/>
      <c r="WOC643" s="41"/>
      <c r="WOD643" s="41"/>
      <c r="WOE643" s="41"/>
      <c r="WOF643" s="41"/>
      <c r="WOG643" s="41"/>
      <c r="WOH643" s="41"/>
      <c r="WOI643" s="41"/>
      <c r="WOJ643" s="41"/>
      <c r="WOK643" s="41"/>
      <c r="WOL643" s="41"/>
      <c r="WOM643" s="41"/>
      <c r="WON643" s="41"/>
      <c r="WOO643" s="41"/>
      <c r="WOP643" s="41"/>
      <c r="WOQ643" s="41"/>
      <c r="WOR643" s="41"/>
      <c r="WOS643" s="41"/>
      <c r="WOT643" s="41"/>
      <c r="WOU643" s="41"/>
      <c r="WOV643" s="41"/>
      <c r="WOW643" s="41"/>
      <c r="WOX643" s="41"/>
      <c r="WOY643" s="41"/>
      <c r="WOZ643" s="41"/>
      <c r="WPA643" s="41"/>
      <c r="WPB643" s="41"/>
      <c r="WPC643" s="41"/>
      <c r="WPD643" s="41"/>
      <c r="WPE643" s="41"/>
      <c r="WPF643" s="41"/>
      <c r="WPG643" s="41"/>
      <c r="WPH643" s="41"/>
      <c r="WPI643" s="41"/>
      <c r="WPJ643" s="41"/>
      <c r="WPK643" s="41"/>
      <c r="WPL643" s="41"/>
      <c r="WPM643" s="41"/>
      <c r="WPN643" s="41"/>
      <c r="WPO643" s="41"/>
      <c r="WPP643" s="41"/>
      <c r="WPQ643" s="41"/>
      <c r="WPR643" s="41"/>
      <c r="WPS643" s="41"/>
      <c r="WPT643" s="41"/>
      <c r="WPU643" s="41"/>
      <c r="WPV643" s="41"/>
      <c r="WPW643" s="41"/>
      <c r="WPX643" s="41"/>
      <c r="WPY643" s="41"/>
      <c r="WPZ643" s="41"/>
      <c r="WQA643" s="41"/>
      <c r="WQB643" s="41"/>
      <c r="WQC643" s="41"/>
      <c r="WQD643" s="41"/>
      <c r="WQE643" s="41"/>
      <c r="WQF643" s="41"/>
      <c r="WQG643" s="41"/>
      <c r="WQH643" s="41"/>
      <c r="WQI643" s="41"/>
      <c r="WQJ643" s="41"/>
      <c r="WQK643" s="41"/>
      <c r="WQL643" s="41"/>
      <c r="WQM643" s="41"/>
      <c r="WQN643" s="41"/>
      <c r="WQO643" s="41"/>
      <c r="WQP643" s="41"/>
      <c r="WQQ643" s="41"/>
      <c r="WQR643" s="41"/>
      <c r="WQS643" s="41"/>
      <c r="WQT643" s="41"/>
      <c r="WQU643" s="41"/>
      <c r="WQV643" s="41"/>
      <c r="WQW643" s="41"/>
      <c r="WQX643" s="41"/>
      <c r="WQY643" s="41"/>
      <c r="WQZ643" s="41"/>
      <c r="WRA643" s="41"/>
      <c r="WRB643" s="41"/>
      <c r="WRC643" s="41"/>
      <c r="WRD643" s="41"/>
      <c r="WRE643" s="41"/>
      <c r="WRF643" s="41"/>
      <c r="WRG643" s="41"/>
      <c r="WRH643" s="41"/>
      <c r="WRI643" s="41"/>
      <c r="WRJ643" s="41"/>
      <c r="WRK643" s="41"/>
      <c r="WRL643" s="41"/>
      <c r="WRM643" s="41"/>
      <c r="WRN643" s="41"/>
      <c r="WRO643" s="41"/>
      <c r="WRP643" s="41"/>
      <c r="WRQ643" s="41"/>
      <c r="WRR643" s="41"/>
      <c r="WRS643" s="41"/>
      <c r="WRT643" s="41"/>
      <c r="WRU643" s="41"/>
      <c r="WRV643" s="41"/>
      <c r="WRW643" s="41"/>
      <c r="WRX643" s="41"/>
      <c r="WRY643" s="41"/>
      <c r="WRZ643" s="41"/>
      <c r="WSA643" s="41"/>
      <c r="WSB643" s="41"/>
      <c r="WSC643" s="41"/>
      <c r="WSD643" s="41"/>
      <c r="WSE643" s="41"/>
      <c r="WSF643" s="41"/>
      <c r="WSG643" s="41"/>
      <c r="WSH643" s="41"/>
      <c r="WSI643" s="41"/>
      <c r="WSJ643" s="41"/>
      <c r="WSK643" s="41"/>
      <c r="WSL643" s="41"/>
      <c r="WSM643" s="41"/>
      <c r="WSN643" s="41"/>
      <c r="WSO643" s="41"/>
      <c r="WSP643" s="41"/>
      <c r="WSQ643" s="41"/>
      <c r="WSR643" s="41"/>
      <c r="WSS643" s="41"/>
      <c r="WST643" s="41"/>
      <c r="WSU643" s="41"/>
      <c r="WSV643" s="41"/>
      <c r="WSW643" s="41"/>
      <c r="WSX643" s="41"/>
      <c r="WSY643" s="41"/>
      <c r="WSZ643" s="41"/>
      <c r="WTA643" s="41"/>
      <c r="WTB643" s="41"/>
      <c r="WTC643" s="41"/>
      <c r="WTD643" s="41"/>
      <c r="WTE643" s="41"/>
      <c r="WTF643" s="41"/>
      <c r="WTG643" s="41"/>
      <c r="WTH643" s="41"/>
      <c r="WTI643" s="41"/>
      <c r="WTJ643" s="41"/>
      <c r="WTK643" s="41"/>
      <c r="WTL643" s="41"/>
      <c r="WTM643" s="41"/>
      <c r="WTN643" s="41"/>
      <c r="WTO643" s="41"/>
      <c r="WTP643" s="41"/>
      <c r="WTQ643" s="41"/>
      <c r="WTR643" s="41"/>
      <c r="WTS643" s="41"/>
      <c r="WTT643" s="41"/>
      <c r="WTU643" s="41"/>
      <c r="WTV643" s="41"/>
      <c r="WTW643" s="41"/>
      <c r="WTX643" s="41"/>
      <c r="WTY643" s="41"/>
      <c r="WTZ643" s="41"/>
      <c r="WUA643" s="41"/>
      <c r="WUB643" s="41"/>
      <c r="WUC643" s="41"/>
      <c r="WUD643" s="41"/>
      <c r="WUE643" s="41"/>
      <c r="WUF643" s="41"/>
      <c r="WUG643" s="41"/>
      <c r="WUH643" s="41"/>
      <c r="WUI643" s="41"/>
      <c r="WUJ643" s="41"/>
      <c r="WUK643" s="41"/>
      <c r="WUL643" s="41"/>
      <c r="WUM643" s="41"/>
      <c r="WUN643" s="41"/>
      <c r="WUO643" s="41"/>
      <c r="WUP643" s="41"/>
      <c r="WUQ643" s="41"/>
      <c r="WUR643" s="41"/>
      <c r="WUS643" s="41"/>
      <c r="WUT643" s="41"/>
      <c r="WUU643" s="41"/>
      <c r="WUV643" s="41"/>
      <c r="WUW643" s="41"/>
      <c r="WUX643" s="41"/>
      <c r="WUY643" s="41"/>
      <c r="WUZ643" s="41"/>
      <c r="WVA643" s="41"/>
      <c r="WVB643" s="41"/>
      <c r="WVC643" s="41"/>
      <c r="WVD643" s="41"/>
      <c r="WVE643" s="41"/>
      <c r="WVF643" s="41"/>
      <c r="WVG643" s="41"/>
      <c r="WVH643" s="41"/>
      <c r="WVI643" s="41"/>
      <c r="WVJ643" s="41"/>
      <c r="WVK643" s="41"/>
      <c r="WVL643" s="41"/>
      <c r="WVM643" s="41"/>
      <c r="WVN643" s="41"/>
      <c r="WVO643" s="41"/>
      <c r="WVP643" s="41"/>
      <c r="WVQ643" s="41"/>
      <c r="WVR643" s="41"/>
      <c r="WVS643" s="41"/>
      <c r="WVT643" s="41"/>
      <c r="WVU643" s="41"/>
      <c r="WVV643" s="41"/>
      <c r="WVW643" s="41"/>
      <c r="WVX643" s="41"/>
      <c r="WVY643" s="41"/>
      <c r="WVZ643" s="41"/>
      <c r="WWA643" s="41"/>
      <c r="WWB643" s="41"/>
      <c r="WWC643" s="41"/>
      <c r="WWD643" s="41"/>
      <c r="WWE643" s="41"/>
      <c r="WWF643" s="41"/>
      <c r="WWG643" s="41"/>
      <c r="WWH643" s="41"/>
      <c r="WWI643" s="41"/>
      <c r="WWJ643" s="41"/>
      <c r="WWK643" s="41"/>
      <c r="WWL643" s="41"/>
      <c r="WWM643" s="41"/>
      <c r="WWN643" s="41"/>
      <c r="WWO643" s="41"/>
      <c r="WWP643" s="41"/>
      <c r="WWQ643" s="41"/>
      <c r="WWR643" s="41"/>
      <c r="WWS643" s="41"/>
      <c r="WWT643" s="41"/>
      <c r="WWU643" s="41"/>
      <c r="WWV643" s="41"/>
      <c r="WWW643" s="41"/>
      <c r="WWX643" s="41"/>
      <c r="WWY643" s="41"/>
      <c r="WWZ643" s="41"/>
      <c r="WXA643" s="41"/>
      <c r="WXB643" s="41"/>
      <c r="WXC643" s="41"/>
      <c r="WXD643" s="41"/>
      <c r="WXE643" s="41"/>
      <c r="WXF643" s="41"/>
      <c r="WXG643" s="41"/>
      <c r="WXH643" s="41"/>
      <c r="WXI643" s="41"/>
      <c r="WXJ643" s="41"/>
      <c r="WXK643" s="41"/>
      <c r="WXL643" s="41"/>
      <c r="WXM643" s="41"/>
      <c r="WXN643" s="41"/>
      <c r="WXO643" s="41"/>
      <c r="WXP643" s="41"/>
      <c r="WXQ643" s="41"/>
      <c r="WXR643" s="41"/>
      <c r="WXS643" s="41"/>
      <c r="WXT643" s="41"/>
      <c r="WXU643" s="41"/>
      <c r="WXV643" s="41"/>
      <c r="WXW643" s="41"/>
      <c r="WXX643" s="41"/>
      <c r="WXY643" s="41"/>
      <c r="WXZ643" s="41"/>
      <c r="WYA643" s="41"/>
      <c r="WYB643" s="41"/>
      <c r="WYC643" s="41"/>
      <c r="WYD643" s="41"/>
      <c r="WYE643" s="41"/>
      <c r="WYF643" s="41"/>
      <c r="WYG643" s="41"/>
      <c r="WYH643" s="41"/>
      <c r="WYI643" s="41"/>
      <c r="WYJ643" s="41"/>
      <c r="WYK643" s="41"/>
      <c r="WYL643" s="41"/>
      <c r="WYM643" s="41"/>
      <c r="WYN643" s="41"/>
      <c r="WYO643" s="41"/>
      <c r="WYP643" s="41"/>
      <c r="WYQ643" s="41"/>
      <c r="WYR643" s="41"/>
      <c r="WYS643" s="41"/>
      <c r="WYT643" s="41"/>
      <c r="WYU643" s="41"/>
      <c r="WYV643" s="41"/>
      <c r="WYW643" s="41"/>
      <c r="WYX643" s="41"/>
      <c r="WYY643" s="41"/>
      <c r="WYZ643" s="41"/>
      <c r="WZA643" s="41"/>
      <c r="WZB643" s="41"/>
      <c r="WZC643" s="41"/>
      <c r="WZD643" s="41"/>
      <c r="WZE643" s="41"/>
      <c r="WZF643" s="41"/>
      <c r="WZG643" s="41"/>
      <c r="WZH643" s="41"/>
      <c r="WZI643" s="41"/>
      <c r="WZJ643" s="41"/>
      <c r="WZK643" s="41"/>
      <c r="WZL643" s="41"/>
      <c r="WZM643" s="41"/>
      <c r="WZN643" s="41"/>
      <c r="WZO643" s="41"/>
      <c r="WZP643" s="41"/>
      <c r="WZQ643" s="41"/>
      <c r="WZR643" s="41"/>
      <c r="WZS643" s="41"/>
      <c r="WZT643" s="41"/>
      <c r="WZU643" s="41"/>
      <c r="WZV643" s="41"/>
      <c r="WZW643" s="41"/>
      <c r="WZX643" s="41"/>
      <c r="WZY643" s="41"/>
      <c r="WZZ643" s="41"/>
      <c r="XAA643" s="41"/>
      <c r="XAB643" s="41"/>
      <c r="XAC643" s="41"/>
      <c r="XAD643" s="41"/>
      <c r="XAE643" s="41"/>
      <c r="XAF643" s="41"/>
      <c r="XAG643" s="41"/>
      <c r="XAH643" s="41"/>
      <c r="XAI643" s="41"/>
      <c r="XAJ643" s="41"/>
      <c r="XAK643" s="41"/>
      <c r="XAL643" s="41"/>
      <c r="XAM643" s="41"/>
      <c r="XAN643" s="41"/>
      <c r="XAO643" s="41"/>
      <c r="XAP643" s="41"/>
      <c r="XAQ643" s="41"/>
      <c r="XAR643" s="41"/>
      <c r="XAS643" s="41"/>
      <c r="XAT643" s="41"/>
      <c r="XAU643" s="41"/>
      <c r="XAV643" s="41"/>
      <c r="XAW643" s="41"/>
      <c r="XAX643" s="41"/>
      <c r="XAY643" s="41"/>
      <c r="XAZ643" s="41"/>
      <c r="XBA643" s="41"/>
      <c r="XBB643" s="41"/>
      <c r="XBC643" s="41"/>
      <c r="XBD643" s="41"/>
      <c r="XBE643" s="41"/>
      <c r="XBF643" s="41"/>
      <c r="XBG643" s="41"/>
      <c r="XBH643" s="41"/>
      <c r="XBI643" s="41"/>
      <c r="XBJ643" s="41"/>
      <c r="XBK643" s="41"/>
      <c r="XBL643" s="41"/>
      <c r="XBM643" s="41"/>
      <c r="XBN643" s="41"/>
      <c r="XBO643" s="41"/>
      <c r="XBP643" s="41"/>
      <c r="XBQ643" s="41"/>
      <c r="XBR643" s="41"/>
      <c r="XBS643" s="41"/>
      <c r="XBT643" s="41"/>
      <c r="XBU643" s="41"/>
      <c r="XBV643" s="41"/>
      <c r="XBW643" s="41"/>
      <c r="XBX643" s="41"/>
      <c r="XBY643" s="41"/>
      <c r="XBZ643" s="41"/>
      <c r="XCA643" s="41"/>
      <c r="XCB643" s="41"/>
      <c r="XCC643" s="41"/>
      <c r="XCD643" s="41"/>
      <c r="XCE643" s="41"/>
      <c r="XCF643" s="41"/>
      <c r="XCG643" s="41"/>
      <c r="XCH643" s="41"/>
      <c r="XCI643" s="41"/>
      <c r="XCJ643" s="41"/>
      <c r="XCK643" s="41"/>
      <c r="XCL643" s="41"/>
      <c r="XCM643" s="41"/>
      <c r="XCN643" s="41"/>
      <c r="XCO643" s="41"/>
      <c r="XCP643" s="41"/>
      <c r="XCQ643" s="41"/>
      <c r="XCR643" s="41"/>
      <c r="XCS643" s="41"/>
      <c r="XCT643" s="41"/>
      <c r="XCU643" s="41"/>
      <c r="XCV643" s="41"/>
      <c r="XCW643" s="41"/>
      <c r="XCX643" s="41"/>
      <c r="XCY643" s="41"/>
      <c r="XCZ643" s="41"/>
      <c r="XDA643" s="41"/>
      <c r="XDB643" s="41"/>
      <c r="XDC643" s="41"/>
      <c r="XDD643" s="41"/>
      <c r="XDE643" s="41"/>
      <c r="XDF643" s="41"/>
      <c r="XDG643" s="41"/>
      <c r="XDH643" s="41"/>
      <c r="XDI643" s="41"/>
      <c r="XDJ643" s="41"/>
      <c r="XDK643" s="41"/>
      <c r="XDL643" s="41"/>
      <c r="XDM643" s="41"/>
      <c r="XDN643" s="41"/>
      <c r="XDO643" s="41"/>
      <c r="XDP643" s="41"/>
      <c r="XDQ643" s="41"/>
      <c r="XDR643" s="41"/>
      <c r="XDS643" s="41"/>
      <c r="XDT643" s="41"/>
      <c r="XDU643" s="41"/>
      <c r="XDV643" s="41"/>
      <c r="XDW643" s="41"/>
      <c r="XDX643" s="41"/>
      <c r="XDY643" s="41"/>
      <c r="XDZ643" s="41"/>
      <c r="XEA643" s="41"/>
      <c r="XEB643" s="41"/>
      <c r="XEC643" s="41"/>
      <c r="XED643" s="41"/>
      <c r="XEE643" s="41"/>
      <c r="XEF643" s="41"/>
      <c r="XEG643" s="41"/>
      <c r="XEH643" s="41"/>
      <c r="XEI643" s="41"/>
      <c r="XEJ643" s="41"/>
      <c r="XEK643" s="41"/>
      <c r="XEL643" s="41"/>
      <c r="XEM643" s="41"/>
      <c r="XEN643" s="41"/>
      <c r="XEO643" s="41"/>
      <c r="XEP643" s="41"/>
      <c r="XEQ643" s="41"/>
      <c r="XER643" s="41"/>
      <c r="XES643" s="41"/>
      <c r="XET643" s="41"/>
      <c r="XEU643" s="41"/>
      <c r="XEV643" s="41"/>
      <c r="XEW643" s="41"/>
      <c r="XEX643" s="41"/>
      <c r="XEY643" s="41"/>
      <c r="XEZ643" s="41"/>
      <c r="XFA643" s="41"/>
      <c r="XFB643" s="41"/>
    </row>
    <row r="644" spans="1:16382" ht="22.5" x14ac:dyDescent="0.45">
      <c r="A644" s="226" t="s">
        <v>50</v>
      </c>
      <c r="B644" s="122" t="s">
        <v>30</v>
      </c>
      <c r="C644" s="143" t="str">
        <f>IF(B644=0, -10, IF(B644=1, -5, "0"))</f>
        <v>0</v>
      </c>
      <c r="D644" s="200"/>
      <c r="E644" s="124"/>
      <c r="F644" s="123"/>
      <c r="G644" s="114"/>
    </row>
    <row r="645" spans="1:16382" ht="21" x14ac:dyDescent="0.4">
      <c r="A645" s="138" t="s">
        <v>188</v>
      </c>
      <c r="B645" s="122" t="s">
        <v>30</v>
      </c>
      <c r="C645" s="122"/>
      <c r="D645" s="266"/>
      <c r="E645" s="121"/>
      <c r="F645" s="123"/>
      <c r="G645" s="114"/>
    </row>
    <row r="646" spans="1:16382" ht="21" x14ac:dyDescent="0.4">
      <c r="A646" s="121" t="s">
        <v>222</v>
      </c>
      <c r="B646" s="122" t="s">
        <v>30</v>
      </c>
      <c r="C646" s="126"/>
      <c r="D646" s="265"/>
      <c r="E646" s="124"/>
      <c r="F646" s="123"/>
      <c r="G646" s="114"/>
    </row>
    <row r="647" spans="1:16382" ht="34.5" customHeight="1" x14ac:dyDescent="0.4">
      <c r="A647" s="203" t="s">
        <v>419</v>
      </c>
      <c r="B647" s="122" t="s">
        <v>30</v>
      </c>
      <c r="C647" s="126"/>
      <c r="D647" s="265"/>
      <c r="E647" s="124"/>
      <c r="F647" s="123"/>
      <c r="G647" s="114"/>
    </row>
    <row r="648" spans="1:16382" ht="45" x14ac:dyDescent="0.4">
      <c r="A648" s="244" t="s">
        <v>457</v>
      </c>
      <c r="B648" s="122" t="s">
        <v>30</v>
      </c>
      <c r="C648" s="143" t="str">
        <f>IF(B648=0, -10, "0")</f>
        <v>0</v>
      </c>
      <c r="D648" s="265"/>
      <c r="E648" s="124"/>
      <c r="F648" s="123"/>
      <c r="G648" s="114"/>
    </row>
    <row r="649" spans="1:16382" ht="21" x14ac:dyDescent="0.4">
      <c r="A649" s="203" t="s">
        <v>418</v>
      </c>
      <c r="B649" s="122" t="s">
        <v>30</v>
      </c>
      <c r="C649" s="174"/>
      <c r="D649" s="265"/>
      <c r="E649" s="124"/>
      <c r="F649" s="123"/>
      <c r="G649" s="114"/>
    </row>
    <row r="650" spans="1:16382" ht="22.5" x14ac:dyDescent="0.4">
      <c r="A650" s="449" t="s">
        <v>34</v>
      </c>
      <c r="B650" s="450"/>
      <c r="C650" s="451"/>
      <c r="D650" s="148">
        <f>SUM(B643:C649)</f>
        <v>0</v>
      </c>
      <c r="E650" s="326"/>
      <c r="F650" s="326"/>
      <c r="G650" s="114"/>
    </row>
    <row r="651" spans="1:16382" ht="21" x14ac:dyDescent="0.4">
      <c r="A651" s="148" t="s">
        <v>33</v>
      </c>
      <c r="B651" s="249"/>
      <c r="C651" s="249"/>
      <c r="D651" s="133" t="e">
        <f>D650/(COUNT(B643:C649)*2)</f>
        <v>#DIV/0!</v>
      </c>
      <c r="E651" s="173"/>
      <c r="F651" s="173"/>
      <c r="G651" s="114"/>
    </row>
    <row r="652" spans="1:16382" ht="22.5" x14ac:dyDescent="0.3">
      <c r="A652" s="476"/>
      <c r="B652" s="476"/>
      <c r="C652" s="476"/>
      <c r="D652" s="476"/>
      <c r="E652" s="476"/>
      <c r="F652" s="476"/>
      <c r="G652" s="476"/>
    </row>
    <row r="653" spans="1:16382" ht="24.75" x14ac:dyDescent="0.4">
      <c r="A653" s="363" t="s">
        <v>26</v>
      </c>
      <c r="B653" s="487"/>
      <c r="C653" s="487"/>
      <c r="D653" s="487"/>
      <c r="E653" s="487"/>
      <c r="F653" s="488"/>
      <c r="G653" s="108"/>
    </row>
    <row r="654" spans="1:16382" ht="21" x14ac:dyDescent="0.4">
      <c r="A654" s="160" t="s">
        <v>223</v>
      </c>
      <c r="B654" s="122" t="s">
        <v>30</v>
      </c>
      <c r="C654" s="122"/>
      <c r="D654" s="163"/>
      <c r="E654" s="124"/>
      <c r="F654" s="123"/>
      <c r="G654" s="108"/>
    </row>
    <row r="655" spans="1:16382" ht="21" x14ac:dyDescent="0.4">
      <c r="A655" s="203" t="s">
        <v>419</v>
      </c>
      <c r="B655" s="122" t="s">
        <v>30</v>
      </c>
      <c r="C655" s="174"/>
      <c r="D655" s="179"/>
      <c r="E655" s="127"/>
      <c r="F655" s="123"/>
      <c r="G655" s="108"/>
    </row>
    <row r="656" spans="1:16382" ht="21" x14ac:dyDescent="0.4">
      <c r="A656" s="203" t="s">
        <v>418</v>
      </c>
      <c r="B656" s="122" t="s">
        <v>30</v>
      </c>
      <c r="C656" s="174"/>
      <c r="D656" s="179"/>
      <c r="E656" s="127"/>
      <c r="F656" s="123"/>
      <c r="G656" s="108"/>
    </row>
    <row r="657" spans="1:7" ht="22.5" x14ac:dyDescent="0.45">
      <c r="A657" s="226" t="s">
        <v>92</v>
      </c>
      <c r="B657" s="122" t="s">
        <v>30</v>
      </c>
      <c r="C657" s="143" t="str">
        <f>IF(B657=0, -10, IF(B657=1, -5, "0"))</f>
        <v>0</v>
      </c>
      <c r="D657" s="307"/>
      <c r="E657" s="307"/>
      <c r="F657" s="123"/>
      <c r="G657" s="108"/>
    </row>
    <row r="658" spans="1:7" ht="42" x14ac:dyDescent="0.4">
      <c r="A658" s="138" t="s">
        <v>189</v>
      </c>
      <c r="B658" s="122" t="s">
        <v>30</v>
      </c>
      <c r="C658" s="122"/>
      <c r="D658" s="307"/>
      <c r="E658" s="307"/>
      <c r="F658" s="123"/>
      <c r="G658" s="248"/>
    </row>
    <row r="659" spans="1:7" ht="45" x14ac:dyDescent="0.4">
      <c r="A659" s="244" t="s">
        <v>326</v>
      </c>
      <c r="B659" s="122" t="s">
        <v>30</v>
      </c>
      <c r="C659" s="143" t="str">
        <f>IF(B659=0, -10, "0")</f>
        <v>0</v>
      </c>
      <c r="D659" s="307"/>
      <c r="E659" s="307"/>
      <c r="F659" s="123"/>
      <c r="G659" s="108"/>
    </row>
    <row r="660" spans="1:7" ht="42" x14ac:dyDescent="0.4">
      <c r="A660" s="121" t="s">
        <v>150</v>
      </c>
      <c r="B660" s="122" t="s">
        <v>30</v>
      </c>
      <c r="C660" s="122"/>
      <c r="D660" s="179"/>
      <c r="E660" s="127"/>
      <c r="F660" s="123"/>
      <c r="G660" s="108"/>
    </row>
    <row r="661" spans="1:7" ht="21" x14ac:dyDescent="0.4">
      <c r="A661" s="469" t="s">
        <v>311</v>
      </c>
      <c r="B661" s="470"/>
      <c r="C661" s="470"/>
      <c r="D661" s="470"/>
      <c r="E661" s="470"/>
      <c r="F661" s="471"/>
      <c r="G661" s="108"/>
    </row>
    <row r="662" spans="1:7" ht="21" x14ac:dyDescent="0.4">
      <c r="A662" s="125" t="s">
        <v>329</v>
      </c>
      <c r="B662" s="122" t="s">
        <v>30</v>
      </c>
      <c r="C662" s="307"/>
      <c r="D662" s="179"/>
      <c r="E662" s="127"/>
      <c r="F662" s="128"/>
      <c r="G662" s="108"/>
    </row>
    <row r="663" spans="1:7" ht="21" x14ac:dyDescent="0.4">
      <c r="A663" s="121" t="s">
        <v>303</v>
      </c>
      <c r="B663" s="122" t="s">
        <v>30</v>
      </c>
      <c r="C663" s="122"/>
      <c r="D663" s="163"/>
      <c r="E663" s="124"/>
      <c r="F663" s="128"/>
      <c r="G663" s="108"/>
    </row>
    <row r="664" spans="1:7" ht="27.75" customHeight="1" x14ac:dyDescent="0.4">
      <c r="A664" s="157" t="s">
        <v>377</v>
      </c>
      <c r="B664" s="122" t="s">
        <v>30</v>
      </c>
      <c r="C664" s="122"/>
      <c r="D664" s="163"/>
      <c r="E664" s="124"/>
      <c r="F664" s="128"/>
      <c r="G664" s="114"/>
    </row>
    <row r="665" spans="1:7" ht="21" x14ac:dyDescent="0.4">
      <c r="A665" s="402" t="s">
        <v>318</v>
      </c>
      <c r="B665" s="122" t="s">
        <v>30</v>
      </c>
      <c r="C665" s="174" t="str">
        <f>IF(B665=0, -5, "0")</f>
        <v>0</v>
      </c>
      <c r="D665" s="146"/>
      <c r="E665" s="147"/>
      <c r="F665" s="128"/>
      <c r="G665" s="114"/>
    </row>
    <row r="666" spans="1:7" ht="21" x14ac:dyDescent="0.4">
      <c r="A666" s="188" t="s">
        <v>328</v>
      </c>
      <c r="B666" s="122" t="s">
        <v>30</v>
      </c>
      <c r="C666" s="174"/>
      <c r="D666" s="331"/>
      <c r="E666" s="331"/>
      <c r="F666" s="128"/>
      <c r="G666" s="114"/>
    </row>
    <row r="667" spans="1:7" ht="21" x14ac:dyDescent="0.4">
      <c r="A667" s="125" t="s">
        <v>406</v>
      </c>
      <c r="B667" s="122" t="s">
        <v>30</v>
      </c>
      <c r="C667" s="174"/>
      <c r="D667" s="331"/>
      <c r="E667" s="331"/>
      <c r="F667" s="128"/>
      <c r="G667" s="114"/>
    </row>
    <row r="668" spans="1:7" ht="88.5" customHeight="1" x14ac:dyDescent="0.4">
      <c r="A668" s="121" t="s">
        <v>422</v>
      </c>
      <c r="B668" s="122" t="str">
        <f>IF(D668=1, 2, IF(AND(D668&lt;1,D668&gt;0), 1, IF(D668=0,"0","NA")))</f>
        <v>NA</v>
      </c>
      <c r="C668" s="122"/>
      <c r="D668" s="411" t="str">
        <f>IFERROR(E668/F668,"N.A")</f>
        <v>N.A</v>
      </c>
      <c r="E668" s="414">
        <f>COUNTIF('A2 Exploitation'!F618:F667,"ok")</f>
        <v>0</v>
      </c>
      <c r="F668" s="414">
        <f>COUNTA('A2 Exploitation'!F618:F667)</f>
        <v>0</v>
      </c>
      <c r="G668" s="114"/>
    </row>
    <row r="669" spans="1:7" ht="21" x14ac:dyDescent="0.4">
      <c r="A669" s="148" t="s">
        <v>34</v>
      </c>
      <c r="B669" s="148"/>
      <c r="C669" s="148"/>
      <c r="D669" s="148">
        <f>SUM(B654:C668)</f>
        <v>0</v>
      </c>
      <c r="E669" s="108"/>
      <c r="F669" s="114"/>
      <c r="G669" s="114"/>
    </row>
    <row r="670" spans="1:7" ht="21" x14ac:dyDescent="0.4">
      <c r="A670" s="130" t="s">
        <v>33</v>
      </c>
      <c r="B670" s="131"/>
      <c r="C670" s="132"/>
      <c r="D670" s="133" t="e">
        <f>D669/(COUNT(B654:C668)*2)</f>
        <v>#DIV/0!</v>
      </c>
      <c r="E670" s="177"/>
      <c r="F670" s="114"/>
      <c r="G670" s="114"/>
    </row>
    <row r="671" spans="1:7" ht="21" x14ac:dyDescent="0.4">
      <c r="A671" s="149"/>
      <c r="B671" s="135"/>
      <c r="C671" s="135"/>
      <c r="D671" s="135"/>
      <c r="E671" s="108"/>
      <c r="F671" s="114"/>
      <c r="G671" s="114"/>
    </row>
    <row r="672" spans="1:7" ht="22.5" x14ac:dyDescent="0.45">
      <c r="A672" s="377" t="s">
        <v>38</v>
      </c>
      <c r="B672" s="189"/>
      <c r="C672" s="190"/>
      <c r="D672" s="153">
        <f>SUM(D627,D639,D650,D669)</f>
        <v>0</v>
      </c>
      <c r="E672" s="108"/>
      <c r="F672" s="114"/>
      <c r="G672" s="114"/>
    </row>
    <row r="673" spans="1:7" ht="22.5" x14ac:dyDescent="0.45">
      <c r="A673" s="377" t="s">
        <v>171</v>
      </c>
      <c r="B673" s="189"/>
      <c r="C673" s="190"/>
      <c r="D673" s="154" t="e">
        <f>D672/(COUNT(B654:C668,B631:C638,B643:C649,B618:C626)*2)</f>
        <v>#DIV/0!</v>
      </c>
      <c r="G673" s="129"/>
    </row>
    <row r="674" spans="1:7" ht="21" x14ac:dyDescent="0.4">
      <c r="A674" s="149"/>
      <c r="B674" s="135"/>
      <c r="C674" s="135"/>
      <c r="D674" s="114"/>
      <c r="E674" s="108"/>
      <c r="F674" s="114"/>
      <c r="G674" s="114"/>
    </row>
    <row r="675" spans="1:7" ht="21" x14ac:dyDescent="0.4">
      <c r="A675" s="254"/>
      <c r="B675" s="114"/>
      <c r="C675" s="135"/>
      <c r="G675" s="114"/>
    </row>
    <row r="676" spans="1:7" ht="22.5" x14ac:dyDescent="0.45">
      <c r="A676" s="427" t="s">
        <v>356</v>
      </c>
      <c r="B676" s="427"/>
      <c r="C676" s="427"/>
      <c r="D676" s="427"/>
      <c r="E676" s="427"/>
      <c r="F676" s="427"/>
      <c r="G676" s="114"/>
    </row>
    <row r="677" spans="1:7" ht="21" x14ac:dyDescent="0.4">
      <c r="A677" s="243">
        <f>B11</f>
        <v>0</v>
      </c>
      <c r="B677" s="114"/>
      <c r="C677" s="135"/>
      <c r="D677" s="135"/>
      <c r="E677" s="328"/>
      <c r="F677" s="135"/>
      <c r="G677" s="114"/>
    </row>
    <row r="678" spans="1:7" ht="21.75" customHeight="1" x14ac:dyDescent="0.4">
      <c r="A678" s="441" t="s">
        <v>28</v>
      </c>
      <c r="B678" s="442" t="s">
        <v>29</v>
      </c>
      <c r="C678" s="442"/>
      <c r="D678" s="442" t="s">
        <v>42</v>
      </c>
      <c r="E678" s="432" t="s">
        <v>266</v>
      </c>
      <c r="F678" s="432" t="s">
        <v>302</v>
      </c>
      <c r="G678" s="129"/>
    </row>
    <row r="679" spans="1:7" ht="21" x14ac:dyDescent="0.4">
      <c r="A679" s="441"/>
      <c r="B679" s="118" t="s">
        <v>32</v>
      </c>
      <c r="C679" s="118" t="s">
        <v>31</v>
      </c>
      <c r="D679" s="442"/>
      <c r="E679" s="432"/>
      <c r="F679" s="432"/>
      <c r="G679" s="114"/>
    </row>
    <row r="680" spans="1:7" s="80" customFormat="1" ht="22.5" x14ac:dyDescent="0.4">
      <c r="A680" s="360"/>
      <c r="B680" s="361"/>
      <c r="C680" s="361"/>
      <c r="D680" s="361"/>
      <c r="E680" s="362"/>
      <c r="F680" s="362"/>
      <c r="G680" s="129"/>
    </row>
    <row r="681" spans="1:7" ht="21" x14ac:dyDescent="0.4">
      <c r="A681" s="121" t="s">
        <v>387</v>
      </c>
      <c r="B681" s="122" t="s">
        <v>30</v>
      </c>
      <c r="C681" s="122"/>
      <c r="D681" s="123"/>
      <c r="E681" s="124"/>
      <c r="F681" s="123"/>
      <c r="G681" s="114"/>
    </row>
    <row r="682" spans="1:7" ht="21" x14ac:dyDescent="0.4">
      <c r="A682" s="121" t="s">
        <v>358</v>
      </c>
      <c r="B682" s="122" t="s">
        <v>30</v>
      </c>
      <c r="C682" s="122"/>
      <c r="D682" s="123"/>
      <c r="E682" s="124"/>
      <c r="F682" s="123"/>
      <c r="G682" s="129"/>
    </row>
    <row r="683" spans="1:7" s="80" customFormat="1" ht="42" x14ac:dyDescent="0.4">
      <c r="A683" s="138" t="s">
        <v>43</v>
      </c>
      <c r="B683" s="122" t="s">
        <v>30</v>
      </c>
      <c r="C683" s="122"/>
      <c r="D683" s="123"/>
      <c r="E683" s="124"/>
      <c r="F683" s="123"/>
      <c r="G683" s="129"/>
    </row>
    <row r="684" spans="1:7" s="80" customFormat="1" ht="21" x14ac:dyDescent="0.4">
      <c r="A684" s="160" t="s">
        <v>93</v>
      </c>
      <c r="B684" s="122" t="s">
        <v>30</v>
      </c>
      <c r="C684" s="122"/>
      <c r="D684" s="124"/>
      <c r="E684" s="124"/>
      <c r="F684" s="123"/>
      <c r="G684" s="129"/>
    </row>
    <row r="685" spans="1:7" s="80" customFormat="1" ht="21" x14ac:dyDescent="0.4">
      <c r="A685" s="138" t="s">
        <v>66</v>
      </c>
      <c r="B685" s="122" t="s">
        <v>30</v>
      </c>
      <c r="C685" s="122"/>
      <c r="D685" s="255"/>
      <c r="E685" s="127"/>
      <c r="F685" s="123"/>
      <c r="G685" s="129"/>
    </row>
    <row r="686" spans="1:7" s="80" customFormat="1" ht="42" x14ac:dyDescent="0.4">
      <c r="A686" s="121" t="s">
        <v>157</v>
      </c>
      <c r="B686" s="122" t="s">
        <v>30</v>
      </c>
      <c r="C686" s="122"/>
      <c r="D686" s="255"/>
      <c r="E686" s="127"/>
      <c r="F686" s="123"/>
      <c r="G686" s="129"/>
    </row>
    <row r="687" spans="1:7" s="80" customFormat="1" ht="21" x14ac:dyDescent="0.4">
      <c r="A687" s="125" t="s">
        <v>295</v>
      </c>
      <c r="B687" s="122" t="s">
        <v>30</v>
      </c>
      <c r="C687" s="124"/>
      <c r="D687" s="255"/>
      <c r="E687" s="127"/>
      <c r="F687" s="123"/>
      <c r="G687" s="129"/>
    </row>
    <row r="688" spans="1:7" s="80" customFormat="1" ht="42" x14ac:dyDescent="0.4">
      <c r="A688" s="403" t="s">
        <v>296</v>
      </c>
      <c r="B688" s="122" t="s">
        <v>30</v>
      </c>
      <c r="C688" s="169" t="str">
        <f>IF(B688=0, -5, "0")</f>
        <v>0</v>
      </c>
      <c r="D688" s="200"/>
      <c r="E688" s="269"/>
      <c r="F688" s="123"/>
      <c r="G688" s="129"/>
    </row>
    <row r="689" spans="1:7" s="80" customFormat="1" ht="42" x14ac:dyDescent="0.4">
      <c r="A689" s="125" t="s">
        <v>388</v>
      </c>
      <c r="B689" s="122" t="s">
        <v>30</v>
      </c>
      <c r="C689" s="198"/>
      <c r="D689" s="281"/>
      <c r="E689" s="269"/>
      <c r="F689" s="123"/>
      <c r="G689" s="129"/>
    </row>
    <row r="690" spans="1:7" ht="21" x14ac:dyDescent="0.4">
      <c r="A690" s="125" t="s">
        <v>398</v>
      </c>
      <c r="B690" s="122" t="s">
        <v>30</v>
      </c>
      <c r="C690" s="198"/>
      <c r="D690" s="282"/>
      <c r="E690" s="269"/>
      <c r="F690" s="123"/>
      <c r="G690" s="114"/>
    </row>
    <row r="691" spans="1:7" s="80" customFormat="1" ht="30" customHeight="1" x14ac:dyDescent="0.4">
      <c r="A691" s="237" t="s">
        <v>13</v>
      </c>
      <c r="B691" s="122" t="s">
        <v>30</v>
      </c>
      <c r="C691" s="275"/>
      <c r="D691" s="255"/>
      <c r="E691" s="127"/>
      <c r="F691" s="123"/>
      <c r="G691" s="129"/>
    </row>
    <row r="692" spans="1:7" s="80" customFormat="1" ht="38.25" customHeight="1" x14ac:dyDescent="0.4">
      <c r="A692" s="237" t="s">
        <v>179</v>
      </c>
      <c r="B692" s="122" t="s">
        <v>30</v>
      </c>
      <c r="C692" s="275"/>
      <c r="D692" s="255"/>
      <c r="E692" s="124"/>
      <c r="F692" s="123"/>
      <c r="G692" s="129"/>
    </row>
    <row r="693" spans="1:7" s="80" customFormat="1" ht="80.25" customHeight="1" x14ac:dyDescent="0.4">
      <c r="A693" s="237" t="s">
        <v>14</v>
      </c>
      <c r="B693" s="122" t="s">
        <v>30</v>
      </c>
      <c r="C693" s="275"/>
      <c r="D693" s="128"/>
      <c r="E693" s="127"/>
      <c r="F693" s="123"/>
      <c r="G693" s="129"/>
    </row>
    <row r="694" spans="1:7" ht="21" x14ac:dyDescent="0.4">
      <c r="A694" s="125" t="s">
        <v>475</v>
      </c>
      <c r="B694" s="122" t="s">
        <v>30</v>
      </c>
      <c r="C694" s="198"/>
      <c r="D694" s="257"/>
      <c r="E694" s="127"/>
      <c r="F694" s="123"/>
      <c r="G694" s="114"/>
    </row>
    <row r="695" spans="1:7" ht="63" x14ac:dyDescent="0.4">
      <c r="A695" s="125" t="s">
        <v>385</v>
      </c>
      <c r="B695" s="122" t="s">
        <v>30</v>
      </c>
      <c r="C695" s="166"/>
      <c r="D695" s="257"/>
      <c r="E695" s="127"/>
      <c r="F695" s="123"/>
      <c r="G695" s="114"/>
    </row>
    <row r="696" spans="1:7" ht="21" x14ac:dyDescent="0.4">
      <c r="A696" s="272" t="s">
        <v>389</v>
      </c>
      <c r="B696" s="122" t="s">
        <v>30</v>
      </c>
      <c r="C696" s="174"/>
      <c r="D696" s="146"/>
      <c r="E696" s="147"/>
      <c r="F696" s="123"/>
      <c r="G696" s="114"/>
    </row>
    <row r="697" spans="1:7" ht="21" x14ac:dyDescent="0.4">
      <c r="A697" s="256" t="s">
        <v>319</v>
      </c>
      <c r="B697" s="122" t="s">
        <v>30</v>
      </c>
      <c r="C697" s="174"/>
      <c r="D697" s="121"/>
      <c r="E697" s="124"/>
      <c r="F697" s="123"/>
      <c r="G697" s="114"/>
    </row>
    <row r="698" spans="1:7" ht="42" x14ac:dyDescent="0.4">
      <c r="A698" s="256" t="s">
        <v>458</v>
      </c>
      <c r="B698" s="122" t="s">
        <v>30</v>
      </c>
      <c r="C698" s="174"/>
      <c r="D698" s="121"/>
      <c r="E698" s="124"/>
      <c r="F698" s="123"/>
      <c r="G698" s="114"/>
    </row>
    <row r="699" spans="1:7" ht="21" x14ac:dyDescent="0.4">
      <c r="A699" s="256" t="s">
        <v>420</v>
      </c>
      <c r="B699" s="122" t="s">
        <v>30</v>
      </c>
      <c r="C699" s="174"/>
      <c r="D699" s="305"/>
      <c r="E699" s="124"/>
      <c r="F699" s="123"/>
      <c r="G699" s="114"/>
    </row>
    <row r="700" spans="1:7" ht="89.25" customHeight="1" x14ac:dyDescent="0.4">
      <c r="A700" s="125" t="s">
        <v>422</v>
      </c>
      <c r="B700" s="122" t="str">
        <f>IF(D700=1, 2, IF(AND(D700&lt;1,D700&gt;0), 1, IF(D700=0,"0","NA")))</f>
        <v>NA</v>
      </c>
      <c r="C700" s="122"/>
      <c r="D700" s="411" t="str">
        <f>IFERROR(E700/F700,"N.A")</f>
        <v>N.A</v>
      </c>
      <c r="E700" s="414">
        <f>COUNTIF('A2 Exploitation'!F681:F699,"ok")</f>
        <v>0</v>
      </c>
      <c r="F700" s="414">
        <f>COUNTA('A2 Exploitation'!F681:F699)</f>
        <v>0</v>
      </c>
      <c r="G700" s="114"/>
    </row>
    <row r="701" spans="1:7" s="80" customFormat="1" ht="22.5" x14ac:dyDescent="0.45">
      <c r="A701" s="377" t="s">
        <v>427</v>
      </c>
      <c r="B701" s="189"/>
      <c r="C701" s="190"/>
      <c r="D701" s="394">
        <f>SUM(B681:C700)</f>
        <v>0</v>
      </c>
      <c r="E701" s="108"/>
      <c r="F701" s="114"/>
      <c r="G701" s="129"/>
    </row>
    <row r="702" spans="1:7" ht="22.5" x14ac:dyDescent="0.45">
      <c r="A702" s="377" t="s">
        <v>428</v>
      </c>
      <c r="B702" s="189"/>
      <c r="C702" s="190"/>
      <c r="D702" s="154" t="e">
        <f>D701/(COUNT(B681:C700)*2)</f>
        <v>#DIV/0!</v>
      </c>
      <c r="G702" s="114"/>
    </row>
    <row r="703" spans="1:7" ht="21" x14ac:dyDescent="0.4">
      <c r="A703" s="248"/>
      <c r="B703" s="329"/>
      <c r="C703" s="329"/>
      <c r="D703" s="80"/>
      <c r="E703" s="80"/>
      <c r="F703" s="330"/>
      <c r="G703" s="274"/>
    </row>
    <row r="704" spans="1:7" ht="21" customHeight="1" x14ac:dyDescent="0.4">
      <c r="A704" s="472" t="s">
        <v>459</v>
      </c>
      <c r="B704" s="472"/>
      <c r="C704" s="472"/>
      <c r="D704" s="472"/>
      <c r="E704" s="472"/>
      <c r="F704" s="472"/>
      <c r="G704" s="274"/>
    </row>
    <row r="705" spans="1:7" ht="21" customHeight="1" x14ac:dyDescent="0.4">
      <c r="A705" s="251">
        <f>B11</f>
        <v>0</v>
      </c>
      <c r="B705" s="114"/>
      <c r="C705" s="135"/>
      <c r="D705" s="273"/>
      <c r="E705" s="273"/>
      <c r="F705" s="273"/>
      <c r="G705" s="274"/>
    </row>
    <row r="706" spans="1:7" ht="21" x14ac:dyDescent="0.4">
      <c r="A706" s="508" t="s">
        <v>28</v>
      </c>
      <c r="B706" s="468" t="s">
        <v>29</v>
      </c>
      <c r="C706" s="468"/>
      <c r="D706" s="442" t="s">
        <v>42</v>
      </c>
      <c r="E706" s="432" t="s">
        <v>266</v>
      </c>
      <c r="F706" s="432" t="s">
        <v>302</v>
      </c>
      <c r="G706" s="274"/>
    </row>
    <row r="707" spans="1:7" ht="21" x14ac:dyDescent="0.4">
      <c r="A707" s="509"/>
      <c r="B707" s="383" t="s">
        <v>32</v>
      </c>
      <c r="C707" s="383" t="s">
        <v>31</v>
      </c>
      <c r="D707" s="442"/>
      <c r="E707" s="432"/>
      <c r="F707" s="432"/>
      <c r="G707" s="274"/>
    </row>
    <row r="708" spans="1:7" s="80" customFormat="1" ht="22.5" x14ac:dyDescent="0.4">
      <c r="A708" s="360"/>
      <c r="B708" s="361"/>
      <c r="C708" s="361"/>
      <c r="D708" s="361"/>
      <c r="E708" s="362"/>
      <c r="F708" s="362"/>
      <c r="G708" s="129"/>
    </row>
    <row r="709" spans="1:7" ht="24.75" x14ac:dyDescent="0.4">
      <c r="A709" s="495" t="s">
        <v>306</v>
      </c>
      <c r="B709" s="496"/>
      <c r="C709" s="496"/>
      <c r="D709" s="496"/>
      <c r="E709" s="496"/>
      <c r="F709" s="497"/>
      <c r="G709" s="274"/>
    </row>
    <row r="710" spans="1:7" ht="21" x14ac:dyDescent="0.4">
      <c r="A710" s="160" t="s">
        <v>220</v>
      </c>
      <c r="B710" s="275" t="s">
        <v>30</v>
      </c>
      <c r="C710" s="275"/>
      <c r="D710" s="269"/>
      <c r="E710" s="269"/>
      <c r="F710" s="200"/>
      <c r="G710" s="274"/>
    </row>
    <row r="711" spans="1:7" ht="21" x14ac:dyDescent="0.4">
      <c r="A711" s="160" t="s">
        <v>317</v>
      </c>
      <c r="B711" s="275" t="s">
        <v>30</v>
      </c>
      <c r="C711" s="275"/>
      <c r="D711" s="200"/>
      <c r="E711" s="269"/>
      <c r="F711" s="200"/>
      <c r="G711" s="274"/>
    </row>
    <row r="712" spans="1:7" ht="21" x14ac:dyDescent="0.4">
      <c r="A712" s="401" t="s">
        <v>273</v>
      </c>
      <c r="B712" s="275" t="s">
        <v>30</v>
      </c>
      <c r="C712" s="231" t="str">
        <f>IF(B712=0, -5, "0")</f>
        <v>0</v>
      </c>
      <c r="D712" s="265"/>
      <c r="E712" s="269"/>
      <c r="F712" s="200"/>
      <c r="G712" s="274"/>
    </row>
    <row r="713" spans="1:7" ht="21" x14ac:dyDescent="0.4">
      <c r="A713" s="160" t="s">
        <v>297</v>
      </c>
      <c r="B713" s="275" t="s">
        <v>30</v>
      </c>
      <c r="C713" s="275"/>
      <c r="D713" s="265"/>
      <c r="E713" s="269"/>
      <c r="F713" s="200"/>
      <c r="G713" s="274"/>
    </row>
    <row r="714" spans="1:7" ht="22.5" x14ac:dyDescent="0.4">
      <c r="A714" s="272" t="s">
        <v>322</v>
      </c>
      <c r="B714" s="275" t="s">
        <v>30</v>
      </c>
      <c r="C714" s="275"/>
      <c r="D714" s="286"/>
      <c r="E714" s="286"/>
      <c r="F714" s="200"/>
      <c r="G714" s="274"/>
    </row>
    <row r="715" spans="1:7" ht="21" x14ac:dyDescent="0.4">
      <c r="A715" s="130" t="s">
        <v>34</v>
      </c>
      <c r="B715" s="506"/>
      <c r="C715" s="507"/>
      <c r="D715" s="247">
        <f>SUM(B710:C714)</f>
        <v>0</v>
      </c>
      <c r="E715" s="225"/>
      <c r="F715" s="173"/>
      <c r="G715" s="114"/>
    </row>
    <row r="716" spans="1:7" ht="21" x14ac:dyDescent="0.4">
      <c r="A716" s="130" t="s">
        <v>33</v>
      </c>
      <c r="B716" s="506"/>
      <c r="C716" s="507"/>
      <c r="D716" s="397" t="e">
        <f>D715/(COUNT(B710:C714)*2)</f>
        <v>#DIV/0!</v>
      </c>
      <c r="E716" s="225"/>
      <c r="F716" s="173"/>
      <c r="G716" s="114"/>
    </row>
    <row r="717" spans="1:7" s="80" customFormat="1" ht="21" x14ac:dyDescent="0.4">
      <c r="A717" s="306"/>
      <c r="B717" s="375"/>
      <c r="C717" s="375"/>
      <c r="D717" s="250"/>
      <c r="E717" s="395"/>
      <c r="F717" s="396"/>
      <c r="G717" s="129"/>
    </row>
    <row r="718" spans="1:7" ht="24.75" x14ac:dyDescent="0.4">
      <c r="A718" s="495" t="s">
        <v>307</v>
      </c>
      <c r="B718" s="496"/>
      <c r="C718" s="496"/>
      <c r="D718" s="496"/>
      <c r="E718" s="496"/>
      <c r="F718" s="497"/>
      <c r="G718" s="114"/>
    </row>
    <row r="719" spans="1:7" ht="21" x14ac:dyDescent="0.4">
      <c r="A719" s="276" t="s">
        <v>3</v>
      </c>
      <c r="B719" s="275" t="s">
        <v>30</v>
      </c>
      <c r="C719" s="275"/>
      <c r="D719" s="265"/>
      <c r="E719" s="124"/>
      <c r="F719" s="200"/>
    </row>
    <row r="720" spans="1:7" ht="21" x14ac:dyDescent="0.4">
      <c r="A720" s="276" t="s">
        <v>27</v>
      </c>
      <c r="B720" s="275" t="s">
        <v>30</v>
      </c>
      <c r="C720" s="275"/>
      <c r="D720" s="265"/>
      <c r="E720" s="127"/>
      <c r="F720" s="200"/>
    </row>
    <row r="721" spans="1:7" ht="72.75" customHeight="1" x14ac:dyDescent="0.3">
      <c r="A721" s="253" t="s">
        <v>422</v>
      </c>
      <c r="B721" s="122" t="str">
        <f>IF(D721=1, 2, IF(AND(D721&lt;1,D721&gt;0), 1, IF(D721=0,"0","NA")))</f>
        <v>NA</v>
      </c>
      <c r="C721" s="126"/>
      <c r="D721" s="411" t="str">
        <f>IFERROR(E721/F721,"N.A")</f>
        <v>N.A</v>
      </c>
      <c r="E721" s="414">
        <f>COUNTIF('A2 Exploitation'!F710:F720,"ok")</f>
        <v>0</v>
      </c>
      <c r="F721" s="414">
        <f>COUNTA('A2 Exploitation'!F710:F720)</f>
        <v>0</v>
      </c>
    </row>
    <row r="722" spans="1:7" ht="21" x14ac:dyDescent="0.3">
      <c r="A722" s="130" t="s">
        <v>34</v>
      </c>
      <c r="B722" s="130"/>
      <c r="C722" s="148"/>
      <c r="D722" s="359">
        <f>SUM(B719:C721)</f>
        <v>0</v>
      </c>
      <c r="G722" s="94"/>
    </row>
    <row r="723" spans="1:7" ht="21" x14ac:dyDescent="0.4">
      <c r="A723" s="130" t="s">
        <v>33</v>
      </c>
      <c r="B723" s="131"/>
      <c r="C723" s="132"/>
      <c r="D723" s="333" t="e">
        <f>D722/(COUNT(B719:C721)*2)</f>
        <v>#DIV/0!</v>
      </c>
      <c r="G723" s="114"/>
    </row>
    <row r="724" spans="1:7" s="336" customFormat="1" ht="21" x14ac:dyDescent="0.4">
      <c r="A724" s="125"/>
      <c r="B724" s="332"/>
      <c r="C724" s="332"/>
      <c r="D724" s="323"/>
      <c r="E724" s="80"/>
      <c r="F724" s="330"/>
      <c r="G724" s="129"/>
    </row>
    <row r="725" spans="1:7" ht="22.5" x14ac:dyDescent="0.45">
      <c r="A725" s="377" t="s">
        <v>429</v>
      </c>
      <c r="B725" s="189"/>
      <c r="C725" s="190"/>
      <c r="D725" s="313">
        <f>SUM(D722,D715)</f>
        <v>0</v>
      </c>
      <c r="E725" s="260"/>
      <c r="F725" s="330"/>
      <c r="G725" s="114"/>
    </row>
    <row r="726" spans="1:7" ht="22.5" x14ac:dyDescent="0.45">
      <c r="A726" s="377" t="s">
        <v>430</v>
      </c>
      <c r="B726" s="189"/>
      <c r="C726" s="190"/>
      <c r="D726" s="154" t="e">
        <f>D725/(COUNT(B719:C721,B710:C714)*2)</f>
        <v>#DIV/0!</v>
      </c>
      <c r="E726" s="108"/>
      <c r="F726" s="114"/>
    </row>
    <row r="727" spans="1:7" x14ac:dyDescent="0.3">
      <c r="A727" s="258"/>
    </row>
    <row r="728" spans="1:7" s="259" customFormat="1" ht="22.5" x14ac:dyDescent="0.45">
      <c r="A728" s="376" t="s">
        <v>422</v>
      </c>
      <c r="B728" s="264"/>
      <c r="C728" s="264"/>
      <c r="D728" s="413" t="e">
        <f>AVERAGE(D721,D700,D668,D605,D565,D525,D471,D424,D366,D299,D244,D185,D129,D43)</f>
        <v>#DIV/0!</v>
      </c>
      <c r="E728" s="101"/>
      <c r="F728" s="102"/>
      <c r="G728" s="93"/>
    </row>
    <row r="729" spans="1:7" ht="22.5" x14ac:dyDescent="0.3">
      <c r="A729" s="261" t="s">
        <v>423</v>
      </c>
      <c r="B729" s="262"/>
      <c r="C729" s="263"/>
      <c r="D729" s="26">
        <f>SUM(D725,D701,D672,D609,D569,D526,D475,D428,D370,D303,D248,D186,D130,D47)</f>
        <v>0</v>
      </c>
      <c r="E729" s="259"/>
      <c r="F729" s="259"/>
    </row>
    <row r="730" spans="1:7" ht="22.5" x14ac:dyDescent="0.3">
      <c r="A730" s="261" t="s">
        <v>276</v>
      </c>
      <c r="B730" s="262"/>
      <c r="C730" s="263"/>
      <c r="D730" s="27" t="e">
        <f>D729/(COUNT(B719:C721,B710:C714,B681:C700,B654:C668,B643:C649,B631:C638,B618:C626,B592:C605,B579:C587,B558:C565,B546:C555,B536:C541,B519:C525,B506:C516,B492:C503,B484:C489,B465:C471,B449:C462,B437:C444,B417:C424,B394:C414,B379:C389,B359:C366,B348:C356,B324:C343,B312:C319,B292:C299,B269:C289,B257:C264,B237:C244,B207:C226,B195:C202,B178:C185,B167:C175,B148:C164,B140:C145,B122:C129,B113:C119,B105:C110,B85:C102,B66:C82,B56:C63,B39:C43,B30:C37,B21:C25,B231:C235)*2)</f>
        <v>#DIV/0!</v>
      </c>
      <c r="E730" s="259"/>
      <c r="F730" s="259"/>
    </row>
  </sheetData>
  <sheetProtection algorithmName="SHA-512" hashValue="bZLTf+U0TvhU63V6cssgpzevpdMEMlx4/oR2CqJUy1dHN1MtfSb/vSwh2Uk5YfXn/uQW/ZUCGbfLXPSJ87xB5g==" saltValue="hT3nO0qegHu+XlVxkIG4Gw==" spinCount="100000" sheet="1" objects="1" scenarios="1" formatCells="0" formatColumns="0" formatRows="0"/>
  <mergeCells count="158">
    <mergeCell ref="B715:C715"/>
    <mergeCell ref="B716:C716"/>
    <mergeCell ref="A718:F718"/>
    <mergeCell ref="A706:A707"/>
    <mergeCell ref="B706:C706"/>
    <mergeCell ref="D706:D707"/>
    <mergeCell ref="E706:E707"/>
    <mergeCell ref="F706:F707"/>
    <mergeCell ref="A709:F709"/>
    <mergeCell ref="A678:A679"/>
    <mergeCell ref="B678:C678"/>
    <mergeCell ref="D678:D679"/>
    <mergeCell ref="E678:E679"/>
    <mergeCell ref="F678:F679"/>
    <mergeCell ref="A704:F704"/>
    <mergeCell ref="C642:F642"/>
    <mergeCell ref="A650:C650"/>
    <mergeCell ref="A652:G652"/>
    <mergeCell ref="B653:F653"/>
    <mergeCell ref="A661:F661"/>
    <mergeCell ref="A676:F676"/>
    <mergeCell ref="C617:F617"/>
    <mergeCell ref="A627:C627"/>
    <mergeCell ref="E627:F628"/>
    <mergeCell ref="A628:C628"/>
    <mergeCell ref="C629:F629"/>
    <mergeCell ref="A639:C639"/>
    <mergeCell ref="A610:C610"/>
    <mergeCell ref="A612:F612"/>
    <mergeCell ref="A614:A615"/>
    <mergeCell ref="B614:C614"/>
    <mergeCell ref="D614:D615"/>
    <mergeCell ref="E614:E615"/>
    <mergeCell ref="F614:F615"/>
    <mergeCell ref="A578:F578"/>
    <mergeCell ref="A588:C588"/>
    <mergeCell ref="A589:C589"/>
    <mergeCell ref="A591:F591"/>
    <mergeCell ref="A606:C606"/>
    <mergeCell ref="A607:C607"/>
    <mergeCell ref="A567:C567"/>
    <mergeCell ref="A572:F572"/>
    <mergeCell ref="A573:F573"/>
    <mergeCell ref="A575:A576"/>
    <mergeCell ref="B575:C575"/>
    <mergeCell ref="D575:D576"/>
    <mergeCell ref="E575:E576"/>
    <mergeCell ref="F575:F576"/>
    <mergeCell ref="A542:C542"/>
    <mergeCell ref="A543:C543"/>
    <mergeCell ref="A544:F544"/>
    <mergeCell ref="A556:G556"/>
    <mergeCell ref="C557:F557"/>
    <mergeCell ref="A566:C566"/>
    <mergeCell ref="A532:A533"/>
    <mergeCell ref="B532:C532"/>
    <mergeCell ref="D532:D533"/>
    <mergeCell ref="E532:E533"/>
    <mergeCell ref="F532:F533"/>
    <mergeCell ref="C535:F535"/>
    <mergeCell ref="A483:F483"/>
    <mergeCell ref="A491:F491"/>
    <mergeCell ref="A505:F505"/>
    <mergeCell ref="A517:G517"/>
    <mergeCell ref="B518:F518"/>
    <mergeCell ref="A530:F530"/>
    <mergeCell ref="A464:F464"/>
    <mergeCell ref="A478:F478"/>
    <mergeCell ref="A480:A481"/>
    <mergeCell ref="B480:C480"/>
    <mergeCell ref="D480:D481"/>
    <mergeCell ref="E480:E481"/>
    <mergeCell ref="F480:F481"/>
    <mergeCell ref="A415:G415"/>
    <mergeCell ref="A416:F416"/>
    <mergeCell ref="A433:A434"/>
    <mergeCell ref="B433:C433"/>
    <mergeCell ref="D433:D434"/>
    <mergeCell ref="E433:E434"/>
    <mergeCell ref="F433:F434"/>
    <mergeCell ref="A357:G357"/>
    <mergeCell ref="A358:F358"/>
    <mergeCell ref="A375:A376"/>
    <mergeCell ref="B375:C375"/>
    <mergeCell ref="D375:D376"/>
    <mergeCell ref="E375:E376"/>
    <mergeCell ref="F375:F376"/>
    <mergeCell ref="A265:C265"/>
    <mergeCell ref="A290:F290"/>
    <mergeCell ref="A291:F291"/>
    <mergeCell ref="A308:A309"/>
    <mergeCell ref="B308:C308"/>
    <mergeCell ref="D308:D309"/>
    <mergeCell ref="E308:E309"/>
    <mergeCell ref="F308:F309"/>
    <mergeCell ref="A250:F250"/>
    <mergeCell ref="A253:A254"/>
    <mergeCell ref="B253:C253"/>
    <mergeCell ref="D253:D254"/>
    <mergeCell ref="E253:E254"/>
    <mergeCell ref="F253:F254"/>
    <mergeCell ref="A203:C203"/>
    <mergeCell ref="A205:F205"/>
    <mergeCell ref="A227:C227"/>
    <mergeCell ref="A229:F229"/>
    <mergeCell ref="A236:D236"/>
    <mergeCell ref="A245:C245"/>
    <mergeCell ref="A188:F188"/>
    <mergeCell ref="A191:A192"/>
    <mergeCell ref="B191:C191"/>
    <mergeCell ref="D191:D192"/>
    <mergeCell ref="E191:E192"/>
    <mergeCell ref="F191:F192"/>
    <mergeCell ref="A147:F147"/>
    <mergeCell ref="A165:F165"/>
    <mergeCell ref="A166:F166"/>
    <mergeCell ref="A176:F176"/>
    <mergeCell ref="A177:F177"/>
    <mergeCell ref="B186:C186"/>
    <mergeCell ref="A135:A136"/>
    <mergeCell ref="B135:C135"/>
    <mergeCell ref="D135:D136"/>
    <mergeCell ref="E135:E136"/>
    <mergeCell ref="F135:F136"/>
    <mergeCell ref="A139:F139"/>
    <mergeCell ref="A111:F111"/>
    <mergeCell ref="A112:F112"/>
    <mergeCell ref="A120:F120"/>
    <mergeCell ref="A121:F121"/>
    <mergeCell ref="A132:F132"/>
    <mergeCell ref="A133:F134"/>
    <mergeCell ref="A64:G64"/>
    <mergeCell ref="A65:F65"/>
    <mergeCell ref="A83:G83"/>
    <mergeCell ref="A84:F84"/>
    <mergeCell ref="A103:F103"/>
    <mergeCell ref="A104:F104"/>
    <mergeCell ref="A52:A53"/>
    <mergeCell ref="B52:C52"/>
    <mergeCell ref="D52:D53"/>
    <mergeCell ref="E52:E53"/>
    <mergeCell ref="F52:F53"/>
    <mergeCell ref="B12:F12"/>
    <mergeCell ref="D13:G13"/>
    <mergeCell ref="A17:A18"/>
    <mergeCell ref="B17:C17"/>
    <mergeCell ref="D17:D18"/>
    <mergeCell ref="E17:E18"/>
    <mergeCell ref="F17:F18"/>
    <mergeCell ref="D1:G1"/>
    <mergeCell ref="A7:F7"/>
    <mergeCell ref="A8:F8"/>
    <mergeCell ref="B9:F9"/>
    <mergeCell ref="B10:F10"/>
    <mergeCell ref="B11:F11"/>
    <mergeCell ref="A29:F29"/>
    <mergeCell ref="A38:F38"/>
    <mergeCell ref="A49:G49"/>
  </mergeCells>
  <dataValidations count="4">
    <dataValidation showInputMessage="1" showErrorMessage="1" errorTitle="Erreur de saisie" error="MH/Quali-Consult: Merci d'indiquer la note; 0, 1 ou 2. Si le paramètre n'est pas applicable ou non audité vous insérerez NA" sqref="B43 B129"/>
    <dataValidation type="list" allowBlank="1" showInputMessage="1" showErrorMessage="1" sqref="B651 B246 B669:B670 B715:B717 B204 B640 B472:B473 B445:B446 B390:B391 B367:B368 B425:B426 B344:B345 B130:B131 B44:B45 B266 B26:B27 B228 B320:B321 B722:B724 B300:B301 B186:B187 B703">
      <formula1>Cotation</formula1>
    </dataValidation>
    <dataValidation type="list" showInputMessage="1" showErrorMessage="1" errorTitle="Erreur de saisie" error="MH/Quali-Consult: Merci d'indiquer la note; 0, 1 ou 2. Si le paramètre n'est pas applicable ou non audité vous insérerez NA" sqref="B167:B175 B21:B25 B195:B202 B207:B226 B113:B119 B148:B164 B394:B414 B359:B366 B56:B63 B324:B343 B39:B42 B546:B555 B618:B626 B558:B565 B506:B516 B631:B638 B122:B128 B681:B700 B579:B587 B85:B102 B312:B319 B379:B389 B465:B471 B519:B525 B417:B424 B492:B504 B292:B299 B592:B605 B662:B668 B437:B444 B66:B82 B257:B264 B348:B356 B178:B185 B536:B541 B654:B660 B269:B289 B231:B235 B710:B714 B105:B110 B140:B146 B237:B244 B449:B463 B528:B529 B484:B490 B643:B649 B30:B37 B719:B721">
      <formula1>$C$1:$C$4</formula1>
    </dataValidation>
    <dataValidation type="list" allowBlank="1" showInputMessage="1" showErrorMessage="1" sqref="F30:F37 F105:F110 F292:F298 F269:F289 F394:F414 F465:F470 F536:F541 F592:F604 F484:F489 F492:F503 F618:F626 F631:F638 F449:F463 F579:F587 F66:F82 F359:F365 F21:F25 F324:F343 F85:F102 F113:F119 F719:F720 F231:F243 F207:F226 F417:F423 F39:F42 F662:F667 F257:F264 F56:F63 F437:F444 F558:F564 F195:F202 F677:F699 F379:F389 F312:F319 F654:F660 F643:F649 F545:F555 F348:F356 F575:F577 F651 F614:F616 F706:F708 F506:F516 F178:F184 F140:F145 F148:F164 F167:F175 F519:F524 F710:F717 F122:F128">
      <formula1>$H$20:$H$22</formula1>
    </dataValidation>
  </dataValidations>
  <pageMargins left="0.7" right="0.7" top="0.75" bottom="0.75" header="0.3" footer="0.3"/>
  <pageSetup paperSize="9" scale="34" orientation="portrait" r:id="rId1"/>
  <rowBreaks count="2" manualBreakCount="2">
    <brk id="372" max="6" man="1"/>
    <brk id="604" max="6"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177" zoomScale="80" zoomScaleNormal="90" zoomScaleSheetLayoutView="80" workbookViewId="0">
      <selection activeCell="D197" sqref="D197"/>
    </sheetView>
  </sheetViews>
  <sheetFormatPr baseColWidth="10" defaultColWidth="11.42578125" defaultRowHeight="16.5" x14ac:dyDescent="0.3"/>
  <cols>
    <col min="1" max="1" width="70.5703125" style="259" customWidth="1"/>
    <col min="2" max="2" width="13.85546875" style="259" customWidth="1"/>
    <col min="3" max="3" width="8.5703125" style="259" customWidth="1"/>
    <col min="4" max="4" width="40.85546875" style="259" customWidth="1"/>
    <col min="5" max="5" width="23" style="259" customWidth="1"/>
    <col min="6" max="6" width="11.42578125" style="259"/>
    <col min="7" max="7" width="11.42578125" style="93" hidden="1" customWidth="1"/>
    <col min="8" max="16384" width="11.42578125" style="259"/>
  </cols>
  <sheetData>
    <row r="1" spans="1:7" s="258" customFormat="1" ht="24" x14ac:dyDescent="0.45">
      <c r="A1" s="1"/>
      <c r="B1" s="12">
        <v>0</v>
      </c>
      <c r="D1" s="523"/>
      <c r="E1" s="523"/>
      <c r="F1" s="523"/>
      <c r="G1" s="523"/>
    </row>
    <row r="2" spans="1:7" s="258" customFormat="1" ht="24" x14ac:dyDescent="0.45">
      <c r="A2" s="1"/>
      <c r="B2" s="12">
        <v>1</v>
      </c>
      <c r="D2" s="382"/>
      <c r="E2" s="382"/>
      <c r="F2" s="382"/>
      <c r="G2" s="92"/>
    </row>
    <row r="3" spans="1:7" s="258" customFormat="1" ht="24" x14ac:dyDescent="0.45">
      <c r="A3" s="1"/>
      <c r="B3" s="12">
        <v>2</v>
      </c>
      <c r="D3" s="382"/>
      <c r="E3" s="382"/>
      <c r="F3" s="382"/>
      <c r="G3" s="92"/>
    </row>
    <row r="4" spans="1:7" s="258" customFormat="1" ht="16.5" customHeight="1" x14ac:dyDescent="0.45">
      <c r="A4" s="1"/>
      <c r="B4" s="12" t="s">
        <v>30</v>
      </c>
      <c r="D4" s="259"/>
      <c r="E4" s="382"/>
      <c r="F4" s="382"/>
      <c r="G4" s="92"/>
    </row>
    <row r="5" spans="1:7" s="258" customFormat="1" ht="16.5" customHeight="1" x14ac:dyDescent="0.45">
      <c r="A5" s="1"/>
      <c r="D5" s="382"/>
      <c r="E5" s="382"/>
      <c r="F5" s="382"/>
      <c r="G5" s="92"/>
    </row>
    <row r="6" spans="1:7" s="258" customFormat="1" ht="37.5" customHeight="1" x14ac:dyDescent="0.45">
      <c r="A6" s="524" t="s">
        <v>46</v>
      </c>
      <c r="B6" s="524"/>
      <c r="C6" s="524"/>
      <c r="D6" s="524"/>
      <c r="E6" s="524"/>
      <c r="F6" s="524"/>
      <c r="G6" s="92"/>
    </row>
    <row r="7" spans="1:7" s="258" customFormat="1" ht="21.75" customHeight="1" x14ac:dyDescent="0.45">
      <c r="A7" s="525" t="str">
        <f>'Page de garde'!D18</f>
        <v>CM Ras Jbel</v>
      </c>
      <c r="B7" s="525"/>
      <c r="C7" s="525"/>
      <c r="D7" s="525"/>
      <c r="E7" s="525"/>
      <c r="F7" s="525"/>
      <c r="G7" s="92"/>
    </row>
    <row r="8" spans="1:7" s="258" customFormat="1" ht="24" x14ac:dyDescent="0.45">
      <c r="A8" s="4" t="s">
        <v>39</v>
      </c>
      <c r="B8" s="526" t="str">
        <f>'A1 Exploitation'!B9:F9</f>
        <v>M Dhia Mechlaoui</v>
      </c>
      <c r="C8" s="526"/>
      <c r="D8" s="526"/>
      <c r="E8" s="526"/>
      <c r="F8" s="526"/>
      <c r="G8" s="92"/>
    </row>
    <row r="9" spans="1:7" s="258" customFormat="1" ht="24" x14ac:dyDescent="0.45">
      <c r="A9" s="5" t="s">
        <v>41</v>
      </c>
      <c r="B9" s="527" t="str">
        <f>'A1 Exploitation'!B10:F10</f>
        <v>Chef rayons PFT (M Nebil Ben Fadhel) et Chef rayon PLS (Mme Rafika)</v>
      </c>
      <c r="C9" s="527"/>
      <c r="D9" s="527"/>
      <c r="E9" s="527"/>
      <c r="F9" s="527"/>
      <c r="G9" s="92"/>
    </row>
    <row r="10" spans="1:7" s="258" customFormat="1" ht="24" x14ac:dyDescent="0.45">
      <c r="A10" s="4" t="s">
        <v>40</v>
      </c>
      <c r="B10" s="522">
        <f>'A1 Exploitation'!B11:F11</f>
        <v>43515</v>
      </c>
      <c r="C10" s="522"/>
      <c r="D10" s="522"/>
      <c r="E10" s="522"/>
      <c r="F10" s="522"/>
      <c r="G10" s="92"/>
    </row>
    <row r="11" spans="1:7" s="258" customFormat="1" ht="24" x14ac:dyDescent="0.45">
      <c r="A11" s="4" t="s">
        <v>250</v>
      </c>
      <c r="B11" s="528" t="e">
        <f>D199</f>
        <v>#DIV/0!</v>
      </c>
      <c r="C11" s="528"/>
      <c r="D11" s="528"/>
      <c r="E11" s="528"/>
      <c r="F11" s="528"/>
      <c r="G11" s="92"/>
    </row>
    <row r="12" spans="1:7" s="258" customFormat="1" ht="22.5" x14ac:dyDescent="0.45">
      <c r="A12" s="1"/>
      <c r="D12" s="453"/>
      <c r="E12" s="453"/>
      <c r="F12" s="453"/>
      <c r="G12" s="453"/>
    </row>
    <row r="13" spans="1:7" s="258" customFormat="1" ht="11.25" customHeight="1" x14ac:dyDescent="0.3">
      <c r="A13" s="529" t="s">
        <v>28</v>
      </c>
      <c r="B13" s="530" t="s">
        <v>29</v>
      </c>
      <c r="C13" s="530"/>
      <c r="D13" s="530" t="s">
        <v>42</v>
      </c>
      <c r="E13" s="530" t="s">
        <v>160</v>
      </c>
      <c r="F13" s="530" t="s">
        <v>161</v>
      </c>
      <c r="G13" s="80"/>
    </row>
    <row r="14" spans="1:7" s="258" customFormat="1" ht="12.75" customHeight="1" x14ac:dyDescent="0.3">
      <c r="A14" s="529"/>
      <c r="B14" s="22" t="s">
        <v>32</v>
      </c>
      <c r="C14" s="22" t="s">
        <v>31</v>
      </c>
      <c r="D14" s="530"/>
      <c r="E14" s="530"/>
      <c r="F14" s="530"/>
      <c r="G14" s="94"/>
    </row>
    <row r="15" spans="1:7" x14ac:dyDescent="0.3">
      <c r="A15" s="543"/>
      <c r="B15" s="544"/>
      <c r="C15" s="544"/>
      <c r="D15" s="544"/>
      <c r="E15" s="544"/>
      <c r="F15" s="544"/>
    </row>
    <row r="16" spans="1:7" ht="19.5" x14ac:dyDescent="0.4">
      <c r="A16" s="538" t="s">
        <v>0</v>
      </c>
      <c r="B16" s="539"/>
      <c r="C16" s="539"/>
      <c r="D16" s="539"/>
      <c r="E16" s="539"/>
      <c r="F16" s="539"/>
      <c r="G16" s="93" t="s">
        <v>298</v>
      </c>
    </row>
    <row r="17" spans="1:7" x14ac:dyDescent="0.3">
      <c r="A17" s="7" t="s">
        <v>225</v>
      </c>
      <c r="B17" s="265" t="s">
        <v>30</v>
      </c>
      <c r="C17" s="265"/>
      <c r="D17" s="63"/>
      <c r="E17" s="265"/>
      <c r="F17" s="265"/>
      <c r="G17" s="93" t="s">
        <v>299</v>
      </c>
    </row>
    <row r="18" spans="1:7" x14ac:dyDescent="0.3">
      <c r="A18" s="8" t="s">
        <v>67</v>
      </c>
      <c r="B18" s="265" t="s">
        <v>30</v>
      </c>
      <c r="C18" s="265"/>
      <c r="D18" s="63"/>
      <c r="E18" s="265"/>
      <c r="F18" s="265"/>
    </row>
    <row r="19" spans="1:7" x14ac:dyDescent="0.3">
      <c r="A19" s="7" t="s">
        <v>68</v>
      </c>
      <c r="B19" s="265" t="s">
        <v>30</v>
      </c>
      <c r="C19" s="265"/>
      <c r="D19" s="63"/>
      <c r="E19" s="63"/>
      <c r="F19" s="265"/>
    </row>
    <row r="20" spans="1:7" x14ac:dyDescent="0.3">
      <c r="A20" s="7" t="s">
        <v>129</v>
      </c>
      <c r="B20" s="265" t="s">
        <v>30</v>
      </c>
      <c r="C20" s="265"/>
      <c r="D20" s="64"/>
      <c r="E20" s="265"/>
      <c r="F20" s="265"/>
    </row>
    <row r="21" spans="1:7" x14ac:dyDescent="0.3">
      <c r="A21" s="30" t="s">
        <v>460</v>
      </c>
      <c r="B21" s="265" t="s">
        <v>30</v>
      </c>
      <c r="C21" s="265"/>
      <c r="D21" s="65"/>
      <c r="E21" s="265"/>
      <c r="F21" s="265"/>
    </row>
    <row r="22" spans="1:7" x14ac:dyDescent="0.3">
      <c r="A22" s="540" t="s">
        <v>34</v>
      </c>
      <c r="B22" s="536"/>
      <c r="C22" s="537"/>
      <c r="D22" s="381">
        <f>SUM(B17:C21)</f>
        <v>0</v>
      </c>
    </row>
    <row r="23" spans="1:7" x14ac:dyDescent="0.3">
      <c r="A23" s="531" t="s">
        <v>251</v>
      </c>
      <c r="B23" s="532"/>
      <c r="C23" s="533"/>
      <c r="D23" s="21" t="e">
        <f>D22/(COUNT(B17:C21)*2)</f>
        <v>#DIV/0!</v>
      </c>
    </row>
    <row r="24" spans="1:7" s="10" customFormat="1" x14ac:dyDescent="0.3">
      <c r="A24" s="14"/>
      <c r="B24" s="15"/>
      <c r="C24" s="15"/>
      <c r="D24" s="16"/>
      <c r="G24" s="93"/>
    </row>
    <row r="25" spans="1:7" ht="19.5" x14ac:dyDescent="0.4">
      <c r="A25" s="534" t="s">
        <v>4</v>
      </c>
      <c r="B25" s="535"/>
      <c r="C25" s="535"/>
      <c r="D25" s="535"/>
      <c r="E25" s="535"/>
      <c r="F25" s="535"/>
    </row>
    <row r="26" spans="1:7" ht="18" x14ac:dyDescent="0.35">
      <c r="A26" s="28" t="s">
        <v>84</v>
      </c>
      <c r="B26" s="265" t="s">
        <v>30</v>
      </c>
      <c r="C26" s="88" t="str">
        <f>IF(B26=0, -5, "0")</f>
        <v>0</v>
      </c>
      <c r="D26" s="63"/>
      <c r="E26" s="63"/>
      <c r="F26" s="265"/>
    </row>
    <row r="27" spans="1:7" x14ac:dyDescent="0.3">
      <c r="A27" s="7" t="s">
        <v>77</v>
      </c>
      <c r="B27" s="265" t="s">
        <v>30</v>
      </c>
      <c r="C27" s="265"/>
      <c r="D27" s="63"/>
      <c r="E27" s="265"/>
      <c r="F27" s="265"/>
    </row>
    <row r="28" spans="1:7" x14ac:dyDescent="0.3">
      <c r="A28" s="30" t="s">
        <v>308</v>
      </c>
      <c r="B28" s="265" t="s">
        <v>30</v>
      </c>
      <c r="C28" s="265"/>
      <c r="D28" s="63"/>
      <c r="E28" s="265"/>
      <c r="F28" s="265"/>
    </row>
    <row r="29" spans="1:7" x14ac:dyDescent="0.3">
      <c r="A29" s="7" t="s">
        <v>236</v>
      </c>
      <c r="B29" s="265" t="s">
        <v>30</v>
      </c>
      <c r="C29" s="265"/>
      <c r="D29" s="63"/>
      <c r="E29" s="265"/>
      <c r="F29" s="265"/>
    </row>
    <row r="30" spans="1:7" x14ac:dyDescent="0.3">
      <c r="A30" s="7" t="s">
        <v>244</v>
      </c>
      <c r="B30" s="265" t="s">
        <v>30</v>
      </c>
      <c r="C30" s="265"/>
      <c r="D30" s="66"/>
      <c r="E30" s="265"/>
      <c r="F30" s="265"/>
    </row>
    <row r="31" spans="1:7" x14ac:dyDescent="0.3">
      <c r="A31" s="7" t="s">
        <v>69</v>
      </c>
      <c r="B31" s="265" t="s">
        <v>30</v>
      </c>
      <c r="C31" s="265"/>
      <c r="D31" s="66"/>
      <c r="E31" s="265"/>
      <c r="F31" s="265"/>
    </row>
    <row r="32" spans="1:7" x14ac:dyDescent="0.3">
      <c r="A32" s="7" t="s">
        <v>249</v>
      </c>
      <c r="B32" s="265" t="s">
        <v>30</v>
      </c>
      <c r="C32" s="265"/>
      <c r="D32" s="66"/>
      <c r="E32" s="265"/>
      <c r="F32" s="265"/>
    </row>
    <row r="33" spans="1:7" x14ac:dyDescent="0.3">
      <c r="A33" s="531" t="s">
        <v>34</v>
      </c>
      <c r="B33" s="532"/>
      <c r="C33" s="533"/>
      <c r="D33" s="380">
        <f>SUM(B26:C32)</f>
        <v>0</v>
      </c>
    </row>
    <row r="34" spans="1:7" x14ac:dyDescent="0.3">
      <c r="A34" s="531" t="s">
        <v>251</v>
      </c>
      <c r="B34" s="532"/>
      <c r="C34" s="533"/>
      <c r="D34" s="21" t="e">
        <f>D33/(COUNT(B26:C32)*2)</f>
        <v>#DIV/0!</v>
      </c>
    </row>
    <row r="35" spans="1:7" s="10" customFormat="1" x14ac:dyDescent="0.3">
      <c r="A35" s="14"/>
      <c r="B35" s="15"/>
      <c r="C35" s="15"/>
      <c r="D35" s="16"/>
      <c r="G35" s="93"/>
    </row>
    <row r="36" spans="1:7" s="10" customFormat="1" ht="19.5" x14ac:dyDescent="0.4">
      <c r="A36" s="534" t="s">
        <v>180</v>
      </c>
      <c r="B36" s="535"/>
      <c r="C36" s="535"/>
      <c r="D36" s="535"/>
      <c r="E36" s="535"/>
      <c r="F36" s="535"/>
      <c r="G36" s="93"/>
    </row>
    <row r="37" spans="1:7" s="10" customFormat="1" ht="18" x14ac:dyDescent="0.35">
      <c r="A37" s="28" t="s">
        <v>84</v>
      </c>
      <c r="B37" s="265" t="s">
        <v>30</v>
      </c>
      <c r="C37" s="88" t="str">
        <f>IF(B37=0, -5, "0")</f>
        <v>0</v>
      </c>
      <c r="D37" s="63"/>
      <c r="E37" s="265"/>
      <c r="F37" s="265"/>
      <c r="G37" s="93"/>
    </row>
    <row r="38" spans="1:7" s="10" customFormat="1" x14ac:dyDescent="0.3">
      <c r="A38" s="7" t="s">
        <v>194</v>
      </c>
      <c r="B38" s="265" t="s">
        <v>30</v>
      </c>
      <c r="C38" s="265"/>
      <c r="D38" s="63"/>
      <c r="E38" s="265"/>
      <c r="F38" s="265"/>
      <c r="G38" s="93"/>
    </row>
    <row r="39" spans="1:7" s="10" customFormat="1" x14ac:dyDescent="0.3">
      <c r="A39" s="7" t="s">
        <v>237</v>
      </c>
      <c r="B39" s="265" t="s">
        <v>30</v>
      </c>
      <c r="C39" s="265"/>
      <c r="D39" s="63"/>
      <c r="E39" s="265"/>
      <c r="F39" s="265"/>
      <c r="G39" s="93"/>
    </row>
    <row r="40" spans="1:7" s="10" customFormat="1" x14ac:dyDescent="0.3">
      <c r="A40" s="7" t="s">
        <v>69</v>
      </c>
      <c r="B40" s="265" t="s">
        <v>30</v>
      </c>
      <c r="C40" s="265"/>
      <c r="D40" s="66"/>
      <c r="E40" s="265"/>
      <c r="F40" s="265"/>
      <c r="G40" s="93"/>
    </row>
    <row r="41" spans="1:7" s="10" customFormat="1" x14ac:dyDescent="0.3">
      <c r="A41" s="7" t="s">
        <v>249</v>
      </c>
      <c r="B41" s="265" t="s">
        <v>30</v>
      </c>
      <c r="C41" s="265"/>
      <c r="D41" s="66"/>
      <c r="E41" s="265"/>
      <c r="F41" s="265"/>
      <c r="G41" s="93"/>
    </row>
    <row r="42" spans="1:7" s="10" customFormat="1" x14ac:dyDescent="0.3">
      <c r="A42" s="531" t="s">
        <v>34</v>
      </c>
      <c r="B42" s="532"/>
      <c r="C42" s="533"/>
      <c r="D42" s="380">
        <f>SUM(B37:C41)</f>
        <v>0</v>
      </c>
      <c r="E42" s="259"/>
      <c r="F42" s="259"/>
      <c r="G42" s="93"/>
    </row>
    <row r="43" spans="1:7" s="10" customFormat="1" x14ac:dyDescent="0.3">
      <c r="A43" s="531" t="s">
        <v>251</v>
      </c>
      <c r="B43" s="532"/>
      <c r="C43" s="533"/>
      <c r="D43" s="21" t="e">
        <f>D42/(COUNT(B37:C41)*2)</f>
        <v>#DIV/0!</v>
      </c>
      <c r="E43" s="259"/>
      <c r="F43" s="259"/>
      <c r="G43" s="93"/>
    </row>
    <row r="44" spans="1:7" s="10" customFormat="1" x14ac:dyDescent="0.3">
      <c r="A44" s="33"/>
      <c r="B44" s="34"/>
      <c r="C44" s="34"/>
      <c r="D44" s="35"/>
      <c r="G44" s="93"/>
    </row>
    <row r="45" spans="1:7" ht="19.5" x14ac:dyDescent="0.4">
      <c r="A45" s="541" t="s">
        <v>19</v>
      </c>
      <c r="B45" s="542"/>
      <c r="C45" s="542"/>
      <c r="D45" s="542"/>
      <c r="E45" s="542"/>
      <c r="F45" s="542"/>
    </row>
    <row r="46" spans="1:7" x14ac:dyDescent="0.3">
      <c r="A46" s="7" t="s">
        <v>226</v>
      </c>
      <c r="B46" s="265" t="s">
        <v>30</v>
      </c>
      <c r="C46" s="265"/>
      <c r="D46" s="66"/>
      <c r="E46" s="265"/>
      <c r="F46" s="265"/>
    </row>
    <row r="47" spans="1:7" x14ac:dyDescent="0.3">
      <c r="A47" s="7" t="s">
        <v>70</v>
      </c>
      <c r="B47" s="265" t="s">
        <v>30</v>
      </c>
      <c r="C47" s="265"/>
      <c r="D47" s="66"/>
      <c r="E47" s="265"/>
      <c r="F47" s="265"/>
    </row>
    <row r="48" spans="1:7" x14ac:dyDescent="0.3">
      <c r="A48" s="7" t="s">
        <v>192</v>
      </c>
      <c r="B48" s="265" t="s">
        <v>30</v>
      </c>
      <c r="C48" s="265"/>
      <c r="D48" s="63"/>
      <c r="E48" s="265"/>
      <c r="F48" s="265"/>
    </row>
    <row r="49" spans="1:7" x14ac:dyDescent="0.3">
      <c r="A49" s="7" t="s">
        <v>22</v>
      </c>
      <c r="B49" s="265" t="s">
        <v>30</v>
      </c>
      <c r="C49" s="265"/>
      <c r="D49" s="63"/>
      <c r="E49" s="265"/>
      <c r="F49" s="265"/>
    </row>
    <row r="50" spans="1:7" x14ac:dyDescent="0.3">
      <c r="A50" s="7" t="s">
        <v>71</v>
      </c>
      <c r="B50" s="265" t="s">
        <v>30</v>
      </c>
      <c r="C50" s="265"/>
      <c r="D50" s="105"/>
      <c r="E50" s="265"/>
      <c r="F50" s="265"/>
    </row>
    <row r="51" spans="1:7" ht="18" x14ac:dyDescent="0.35">
      <c r="A51" s="28" t="s">
        <v>252</v>
      </c>
      <c r="B51" s="265" t="s">
        <v>30</v>
      </c>
      <c r="C51" s="88" t="str">
        <f>IF(B51=0, -5, "0")</f>
        <v>0</v>
      </c>
      <c r="D51" s="66"/>
      <c r="E51" s="265"/>
      <c r="F51" s="265"/>
    </row>
    <row r="52" spans="1:7" x14ac:dyDescent="0.3">
      <c r="A52" s="531" t="s">
        <v>34</v>
      </c>
      <c r="B52" s="532"/>
      <c r="C52" s="533"/>
      <c r="D52" s="380">
        <f>SUM(B46:C51)</f>
        <v>0</v>
      </c>
    </row>
    <row r="53" spans="1:7" x14ac:dyDescent="0.3">
      <c r="A53" s="531" t="s">
        <v>251</v>
      </c>
      <c r="B53" s="532"/>
      <c r="C53" s="533"/>
      <c r="D53" s="21" t="e">
        <f>D52/(COUNT(B46:C51)*2)</f>
        <v>#DIV/0!</v>
      </c>
    </row>
    <row r="54" spans="1:7" s="10" customFormat="1" x14ac:dyDescent="0.3">
      <c r="A54" s="14"/>
      <c r="B54" s="15"/>
      <c r="C54" s="15"/>
      <c r="D54" s="16"/>
      <c r="G54" s="93"/>
    </row>
    <row r="55" spans="1:7" ht="19.5" x14ac:dyDescent="0.4">
      <c r="A55" s="534" t="s">
        <v>8</v>
      </c>
      <c r="B55" s="535"/>
      <c r="C55" s="535"/>
      <c r="D55" s="535"/>
      <c r="E55" s="535"/>
      <c r="F55" s="535"/>
    </row>
    <row r="56" spans="1:7" ht="36" x14ac:dyDescent="0.35">
      <c r="A56" s="29" t="s">
        <v>148</v>
      </c>
      <c r="B56" s="265" t="s">
        <v>30</v>
      </c>
      <c r="C56" s="88" t="str">
        <f>IF(B56=0, -5, "0")</f>
        <v>0</v>
      </c>
      <c r="D56" s="66"/>
      <c r="E56" s="265"/>
      <c r="F56" s="265"/>
    </row>
    <row r="57" spans="1:7" x14ac:dyDescent="0.3">
      <c r="A57" s="9" t="s">
        <v>141</v>
      </c>
      <c r="B57" s="265" t="s">
        <v>30</v>
      </c>
      <c r="C57" s="265"/>
      <c r="D57" s="265"/>
      <c r="E57" s="67"/>
      <c r="F57" s="265"/>
    </row>
    <row r="58" spans="1:7" x14ac:dyDescent="0.3">
      <c r="A58" s="11" t="s">
        <v>205</v>
      </c>
      <c r="B58" s="265" t="s">
        <v>30</v>
      </c>
      <c r="C58" s="265"/>
      <c r="D58" s="63"/>
      <c r="E58" s="63"/>
      <c r="F58" s="265"/>
    </row>
    <row r="59" spans="1:7" x14ac:dyDescent="0.3">
      <c r="A59" s="11" t="s">
        <v>79</v>
      </c>
      <c r="B59" s="265" t="s">
        <v>30</v>
      </c>
      <c r="C59" s="265"/>
      <c r="D59" s="66"/>
      <c r="E59" s="265"/>
      <c r="F59" s="265"/>
    </row>
    <row r="60" spans="1:7" ht="36" x14ac:dyDescent="0.35">
      <c r="A60" s="29" t="s">
        <v>182</v>
      </c>
      <c r="B60" s="265" t="s">
        <v>30</v>
      </c>
      <c r="C60" s="88" t="str">
        <f>IF(B60=0, -5, "0")</f>
        <v>0</v>
      </c>
      <c r="D60" s="63"/>
      <c r="E60" s="265"/>
      <c r="F60" s="265"/>
    </row>
    <row r="61" spans="1:7" ht="18" x14ac:dyDescent="0.35">
      <c r="A61" s="28" t="s">
        <v>253</v>
      </c>
      <c r="B61" s="265" t="s">
        <v>30</v>
      </c>
      <c r="C61" s="88" t="str">
        <f>IF(B61=0, -5, "0")</f>
        <v>0</v>
      </c>
      <c r="D61" s="63"/>
      <c r="E61" s="265"/>
      <c r="F61" s="265"/>
    </row>
    <row r="62" spans="1:7" x14ac:dyDescent="0.3">
      <c r="A62" s="7" t="s">
        <v>249</v>
      </c>
      <c r="B62" s="265" t="s">
        <v>30</v>
      </c>
      <c r="C62" s="265"/>
      <c r="D62" s="66"/>
      <c r="E62" s="265"/>
      <c r="F62" s="265"/>
    </row>
    <row r="63" spans="1:7" x14ac:dyDescent="0.3">
      <c r="A63" s="531" t="s">
        <v>34</v>
      </c>
      <c r="B63" s="532"/>
      <c r="C63" s="533"/>
      <c r="D63" s="380">
        <f>SUM(B56:C62)</f>
        <v>0</v>
      </c>
    </row>
    <row r="64" spans="1:7" x14ac:dyDescent="0.3">
      <c r="A64" s="531" t="s">
        <v>251</v>
      </c>
      <c r="B64" s="532"/>
      <c r="C64" s="533"/>
      <c r="D64" s="21" t="e">
        <f>D63/(COUNT(B56:C62)*2)</f>
        <v>#DIV/0!</v>
      </c>
    </row>
    <row r="65" spans="1:7" s="10" customFormat="1" x14ac:dyDescent="0.3">
      <c r="A65" s="14"/>
      <c r="B65" s="15"/>
      <c r="C65" s="15"/>
      <c r="D65" s="16"/>
      <c r="G65" s="93"/>
    </row>
    <row r="66" spans="1:7" ht="19.5" x14ac:dyDescent="0.4">
      <c r="A66" s="534" t="s">
        <v>111</v>
      </c>
      <c r="B66" s="535"/>
      <c r="C66" s="535"/>
      <c r="D66" s="535"/>
      <c r="E66" s="535"/>
      <c r="F66" s="535"/>
    </row>
    <row r="67" spans="1:7" ht="19.5" x14ac:dyDescent="0.4">
      <c r="A67" s="7" t="s">
        <v>227</v>
      </c>
      <c r="B67" s="68" t="s">
        <v>30</v>
      </c>
      <c r="C67" s="69"/>
      <c r="D67" s="63"/>
      <c r="E67" s="70"/>
      <c r="F67" s="265"/>
    </row>
    <row r="68" spans="1:7" ht="19.5" x14ac:dyDescent="0.4">
      <c r="A68" s="7" t="s">
        <v>228</v>
      </c>
      <c r="B68" s="68" t="s">
        <v>30</v>
      </c>
      <c r="C68" s="69"/>
      <c r="D68" s="63"/>
      <c r="E68" s="70"/>
      <c r="F68" s="265"/>
    </row>
    <row r="69" spans="1:7" ht="19.5" x14ac:dyDescent="0.4">
      <c r="A69" s="7" t="s">
        <v>249</v>
      </c>
      <c r="B69" s="68" t="s">
        <v>30</v>
      </c>
      <c r="C69" s="69"/>
      <c r="D69" s="71"/>
      <c r="E69" s="71"/>
      <c r="F69" s="265"/>
    </row>
    <row r="70" spans="1:7" ht="19.5" x14ac:dyDescent="0.4">
      <c r="A70" s="8" t="s">
        <v>206</v>
      </c>
      <c r="B70" s="68" t="s">
        <v>30</v>
      </c>
      <c r="C70" s="69"/>
      <c r="D70" s="71"/>
      <c r="E70" s="71"/>
      <c r="F70" s="265"/>
    </row>
    <row r="71" spans="1:7" ht="19.5" x14ac:dyDescent="0.4">
      <c r="A71" s="7" t="s">
        <v>71</v>
      </c>
      <c r="B71" s="68" t="s">
        <v>30</v>
      </c>
      <c r="C71" s="69"/>
      <c r="D71" s="71"/>
      <c r="E71" s="71"/>
      <c r="F71" s="265"/>
    </row>
    <row r="72" spans="1:7" ht="19.5" x14ac:dyDescent="0.4">
      <c r="A72" s="7" t="s">
        <v>245</v>
      </c>
      <c r="B72" s="68" t="s">
        <v>30</v>
      </c>
      <c r="C72" s="69"/>
      <c r="D72" s="67"/>
      <c r="E72" s="67"/>
      <c r="F72" s="265"/>
    </row>
    <row r="73" spans="1:7" ht="19.5" x14ac:dyDescent="0.4">
      <c r="A73" s="7" t="s">
        <v>81</v>
      </c>
      <c r="B73" s="68" t="s">
        <v>30</v>
      </c>
      <c r="C73" s="69"/>
      <c r="D73" s="265"/>
      <c r="E73" s="265"/>
      <c r="F73" s="265"/>
    </row>
    <row r="74" spans="1:7" x14ac:dyDescent="0.3">
      <c r="A74" s="8" t="s">
        <v>254</v>
      </c>
      <c r="B74" s="68" t="s">
        <v>30</v>
      </c>
      <c r="C74" s="265"/>
      <c r="D74" s="72"/>
      <c r="E74" s="72"/>
      <c r="F74" s="265"/>
    </row>
    <row r="75" spans="1:7" ht="36" x14ac:dyDescent="0.35">
      <c r="A75" s="32" t="s">
        <v>162</v>
      </c>
      <c r="B75" s="68" t="s">
        <v>30</v>
      </c>
      <c r="C75" s="88" t="str">
        <f>IF(B75=0, -5, "0")</f>
        <v>0</v>
      </c>
      <c r="D75" s="73"/>
      <c r="E75" s="73"/>
      <c r="F75" s="265"/>
    </row>
    <row r="76" spans="1:7" ht="18" x14ac:dyDescent="0.35">
      <c r="A76" s="32" t="s">
        <v>195</v>
      </c>
      <c r="B76" s="68" t="s">
        <v>30</v>
      </c>
      <c r="C76" s="88" t="str">
        <f>IF(B76=0, -5, "0")</f>
        <v>0</v>
      </c>
      <c r="D76" s="73"/>
      <c r="E76" s="73"/>
      <c r="F76" s="265"/>
    </row>
    <row r="77" spans="1:7" ht="18" x14ac:dyDescent="0.35">
      <c r="A77" s="32" t="s">
        <v>241</v>
      </c>
      <c r="B77" s="68" t="s">
        <v>30</v>
      </c>
      <c r="C77" s="88" t="str">
        <f>IF(B77=0, -5, "0")</f>
        <v>0</v>
      </c>
      <c r="D77" s="63"/>
      <c r="E77" s="73"/>
      <c r="F77" s="265"/>
    </row>
    <row r="78" spans="1:7" s="10" customFormat="1" x14ac:dyDescent="0.3">
      <c r="A78" s="9" t="s">
        <v>193</v>
      </c>
      <c r="B78" s="68" t="s">
        <v>30</v>
      </c>
      <c r="C78" s="266"/>
      <c r="D78" s="63"/>
      <c r="E78" s="75"/>
      <c r="F78" s="265"/>
      <c r="G78" s="93"/>
    </row>
    <row r="79" spans="1:7" x14ac:dyDescent="0.3">
      <c r="A79" s="7" t="s">
        <v>149</v>
      </c>
      <c r="B79" s="68" t="s">
        <v>30</v>
      </c>
      <c r="C79" s="265"/>
      <c r="D79" s="75"/>
      <c r="E79" s="73"/>
      <c r="F79" s="265"/>
    </row>
    <row r="80" spans="1:7" ht="36" x14ac:dyDescent="0.35">
      <c r="A80" s="29" t="s">
        <v>140</v>
      </c>
      <c r="B80" s="68" t="s">
        <v>30</v>
      </c>
      <c r="C80" s="88" t="str">
        <f>IF(B80=0, -5, "0")</f>
        <v>0</v>
      </c>
      <c r="D80" s="75"/>
      <c r="E80" s="73"/>
      <c r="F80" s="265"/>
    </row>
    <row r="81" spans="1:7" x14ac:dyDescent="0.3">
      <c r="A81" s="7" t="s">
        <v>255</v>
      </c>
      <c r="B81" s="68" t="s">
        <v>30</v>
      </c>
      <c r="C81" s="265"/>
      <c r="D81" s="75"/>
      <c r="E81" s="76"/>
      <c r="F81" s="265"/>
    </row>
    <row r="82" spans="1:7" ht="18" x14ac:dyDescent="0.35">
      <c r="A82" s="31" t="s">
        <v>253</v>
      </c>
      <c r="B82" s="68" t="s">
        <v>30</v>
      </c>
      <c r="C82" s="88" t="str">
        <f>IF(B82=0, -5, "0")</f>
        <v>0</v>
      </c>
      <c r="D82" s="75"/>
      <c r="E82" s="77"/>
      <c r="F82" s="265"/>
    </row>
    <row r="83" spans="1:7" x14ac:dyDescent="0.3">
      <c r="A83" s="7" t="s">
        <v>72</v>
      </c>
      <c r="B83" s="68" t="s">
        <v>30</v>
      </c>
      <c r="C83" s="265"/>
      <c r="D83" s="75"/>
      <c r="E83" s="76"/>
      <c r="F83" s="265"/>
    </row>
    <row r="84" spans="1:7" x14ac:dyDescent="0.3">
      <c r="A84" s="531" t="s">
        <v>34</v>
      </c>
      <c r="B84" s="532"/>
      <c r="C84" s="533"/>
      <c r="D84" s="380">
        <f>SUM(B67:C83)</f>
        <v>0</v>
      </c>
    </row>
    <row r="85" spans="1:7" x14ac:dyDescent="0.3">
      <c r="A85" s="531" t="s">
        <v>251</v>
      </c>
      <c r="B85" s="532"/>
      <c r="C85" s="533"/>
      <c r="D85" s="21" t="e">
        <f>D84/(COUNT(B67:C83)*2)</f>
        <v>#DIV/0!</v>
      </c>
    </row>
    <row r="86" spans="1:7" s="10" customFormat="1" x14ac:dyDescent="0.3">
      <c r="A86" s="14"/>
      <c r="B86" s="15"/>
      <c r="C86" s="15"/>
      <c r="D86" s="16"/>
      <c r="G86" s="93"/>
    </row>
    <row r="87" spans="1:7" ht="19.5" x14ac:dyDescent="0.4">
      <c r="A87" s="534" t="s">
        <v>172</v>
      </c>
      <c r="B87" s="535"/>
      <c r="C87" s="535"/>
      <c r="D87" s="535"/>
      <c r="E87" s="535"/>
      <c r="F87" s="535"/>
    </row>
    <row r="88" spans="1:7" ht="52.5" customHeight="1" x14ac:dyDescent="0.4">
      <c r="A88" s="36" t="s">
        <v>229</v>
      </c>
      <c r="B88" s="78" t="s">
        <v>30</v>
      </c>
      <c r="C88" s="69"/>
      <c r="D88" s="70"/>
      <c r="E88" s="63"/>
      <c r="F88" s="265"/>
    </row>
    <row r="89" spans="1:7" ht="19.5" x14ac:dyDescent="0.4">
      <c r="A89" s="7" t="s">
        <v>228</v>
      </c>
      <c r="B89" s="78" t="s">
        <v>30</v>
      </c>
      <c r="C89" s="69"/>
      <c r="D89" s="63"/>
      <c r="E89" s="265"/>
      <c r="F89" s="265"/>
    </row>
    <row r="90" spans="1:7" ht="19.5" x14ac:dyDescent="0.4">
      <c r="A90" s="7" t="s">
        <v>256</v>
      </c>
      <c r="B90" s="78" t="s">
        <v>30</v>
      </c>
      <c r="C90" s="69"/>
      <c r="D90" s="75"/>
      <c r="E90" s="265"/>
      <c r="F90" s="265"/>
    </row>
    <row r="91" spans="1:7" ht="34.5" x14ac:dyDescent="0.4">
      <c r="A91" s="11" t="s">
        <v>257</v>
      </c>
      <c r="B91" s="78" t="s">
        <v>30</v>
      </c>
      <c r="C91" s="69"/>
      <c r="D91" s="75"/>
      <c r="E91" s="265"/>
      <c r="F91" s="265"/>
    </row>
    <row r="92" spans="1:7" ht="19.5" x14ac:dyDescent="0.4">
      <c r="A92" s="8" t="s">
        <v>207</v>
      </c>
      <c r="B92" s="78" t="s">
        <v>30</v>
      </c>
      <c r="C92" s="69"/>
      <c r="D92" s="75"/>
      <c r="E92" s="265"/>
      <c r="F92" s="265"/>
    </row>
    <row r="93" spans="1:7" ht="36" x14ac:dyDescent="0.35">
      <c r="A93" s="32" t="s">
        <v>191</v>
      </c>
      <c r="B93" s="78" t="s">
        <v>30</v>
      </c>
      <c r="C93" s="88" t="str">
        <f>IF(B93=0, -5, "0")</f>
        <v>0</v>
      </c>
      <c r="D93" s="258"/>
      <c r="E93" s="265"/>
      <c r="F93" s="265"/>
    </row>
    <row r="94" spans="1:7" ht="18" x14ac:dyDescent="0.35">
      <c r="A94" s="28" t="s">
        <v>196</v>
      </c>
      <c r="B94" s="78" t="s">
        <v>30</v>
      </c>
      <c r="C94" s="88" t="str">
        <f>IF(B94=0, -5, "0")</f>
        <v>0</v>
      </c>
      <c r="D94" s="63"/>
      <c r="E94" s="265"/>
      <c r="F94" s="265"/>
    </row>
    <row r="95" spans="1:7" x14ac:dyDescent="0.3">
      <c r="A95" s="8" t="s">
        <v>138</v>
      </c>
      <c r="B95" s="78" t="s">
        <v>30</v>
      </c>
      <c r="C95" s="265"/>
      <c r="D95" s="63"/>
      <c r="E95" s="265"/>
      <c r="F95" s="265"/>
    </row>
    <row r="96" spans="1:7" x14ac:dyDescent="0.3">
      <c r="A96" s="13" t="s">
        <v>238</v>
      </c>
      <c r="B96" s="78" t="s">
        <v>30</v>
      </c>
      <c r="C96" s="265"/>
      <c r="D96" s="63"/>
      <c r="E96" s="265"/>
      <c r="F96" s="265"/>
    </row>
    <row r="97" spans="1:7" x14ac:dyDescent="0.3">
      <c r="A97" s="13" t="s">
        <v>239</v>
      </c>
      <c r="B97" s="78" t="s">
        <v>30</v>
      </c>
      <c r="C97" s="265"/>
      <c r="D97" s="63"/>
      <c r="E97" s="265"/>
      <c r="F97" s="265"/>
    </row>
    <row r="98" spans="1:7" x14ac:dyDescent="0.3">
      <c r="A98" s="7" t="s">
        <v>115</v>
      </c>
      <c r="B98" s="78" t="s">
        <v>30</v>
      </c>
      <c r="C98" s="265"/>
      <c r="D98" s="63"/>
      <c r="E98" s="265"/>
      <c r="F98" s="265"/>
    </row>
    <row r="99" spans="1:7" ht="36" x14ac:dyDescent="0.35">
      <c r="A99" s="32" t="s">
        <v>163</v>
      </c>
      <c r="B99" s="78" t="s">
        <v>30</v>
      </c>
      <c r="C99" s="88" t="str">
        <f>IF(B99=0, -5, "0")</f>
        <v>0</v>
      </c>
      <c r="D99" s="63"/>
      <c r="E99" s="265"/>
      <c r="F99" s="265"/>
    </row>
    <row r="100" spans="1:7" ht="18" x14ac:dyDescent="0.35">
      <c r="A100" s="31" t="s">
        <v>253</v>
      </c>
      <c r="B100" s="78" t="s">
        <v>30</v>
      </c>
      <c r="C100" s="88" t="str">
        <f>IF(B100=0, -5, "0")</f>
        <v>0</v>
      </c>
      <c r="D100" s="63"/>
      <c r="E100" s="265"/>
      <c r="F100" s="265"/>
    </row>
    <row r="101" spans="1:7" x14ac:dyDescent="0.3">
      <c r="A101" s="37" t="s">
        <v>193</v>
      </c>
      <c r="B101" s="78" t="s">
        <v>30</v>
      </c>
      <c r="C101" s="265"/>
      <c r="D101" s="63"/>
      <c r="E101" s="265"/>
      <c r="F101" s="265"/>
    </row>
    <row r="102" spans="1:7" x14ac:dyDescent="0.3">
      <c r="A102" s="531" t="s">
        <v>34</v>
      </c>
      <c r="B102" s="532"/>
      <c r="C102" s="533"/>
      <c r="D102" s="380">
        <f>SUM(B88:C101)</f>
        <v>0</v>
      </c>
    </row>
    <row r="103" spans="1:7" x14ac:dyDescent="0.3">
      <c r="A103" s="531" t="s">
        <v>251</v>
      </c>
      <c r="B103" s="532"/>
      <c r="C103" s="533"/>
      <c r="D103" s="21" t="e">
        <f>D102/(COUNT(B88:C101)*2)</f>
        <v>#DIV/0!</v>
      </c>
    </row>
    <row r="104" spans="1:7" s="10" customFormat="1" x14ac:dyDescent="0.3">
      <c r="A104" s="14"/>
      <c r="B104" s="15"/>
      <c r="C104" s="15"/>
      <c r="D104" s="16"/>
      <c r="G104" s="93"/>
    </row>
    <row r="105" spans="1:7" s="10" customFormat="1" x14ac:dyDescent="0.3">
      <c r="A105" s="33"/>
      <c r="B105" s="34"/>
      <c r="C105" s="34"/>
      <c r="D105" s="35"/>
      <c r="G105" s="93"/>
    </row>
    <row r="106" spans="1:7" s="10" customFormat="1" ht="19.5" x14ac:dyDescent="0.4">
      <c r="A106" s="534" t="s">
        <v>173</v>
      </c>
      <c r="B106" s="535"/>
      <c r="C106" s="535"/>
      <c r="D106" s="535"/>
      <c r="E106" s="535"/>
      <c r="F106" s="535"/>
      <c r="G106" s="93"/>
    </row>
    <row r="107" spans="1:7" s="10" customFormat="1" ht="34.5" x14ac:dyDescent="0.4">
      <c r="A107" s="36" t="s">
        <v>230</v>
      </c>
      <c r="B107" s="78" t="s">
        <v>30</v>
      </c>
      <c r="C107" s="69"/>
      <c r="D107" s="75"/>
      <c r="E107" s="265"/>
      <c r="F107" s="265"/>
      <c r="G107" s="93"/>
    </row>
    <row r="108" spans="1:7" s="10" customFormat="1" ht="19.5" x14ac:dyDescent="0.4">
      <c r="A108" s="7" t="s">
        <v>155</v>
      </c>
      <c r="B108" s="78" t="s">
        <v>30</v>
      </c>
      <c r="C108" s="69"/>
      <c r="D108" s="75"/>
      <c r="E108" s="265"/>
      <c r="F108" s="265"/>
      <c r="G108" s="93"/>
    </row>
    <row r="109" spans="1:7" s="10" customFormat="1" ht="19.5" x14ac:dyDescent="0.4">
      <c r="A109" s="7" t="s">
        <v>246</v>
      </c>
      <c r="B109" s="78" t="s">
        <v>30</v>
      </c>
      <c r="C109" s="69"/>
      <c r="D109" s="75"/>
      <c r="E109" s="265"/>
      <c r="F109" s="265"/>
      <c r="G109" s="93"/>
    </row>
    <row r="110" spans="1:7" s="10" customFormat="1" ht="19.5" x14ac:dyDescent="0.4">
      <c r="A110" s="44" t="s">
        <v>247</v>
      </c>
      <c r="B110" s="78" t="s">
        <v>30</v>
      </c>
      <c r="C110" s="69"/>
      <c r="D110" s="75"/>
      <c r="E110" s="265"/>
      <c r="F110" s="265"/>
      <c r="G110" s="93"/>
    </row>
    <row r="111" spans="1:7" s="10" customFormat="1" ht="34.5" x14ac:dyDescent="0.4">
      <c r="A111" s="9" t="s">
        <v>207</v>
      </c>
      <c r="B111" s="78" t="s">
        <v>30</v>
      </c>
      <c r="C111" s="69"/>
      <c r="D111" s="75"/>
      <c r="E111" s="265"/>
      <c r="F111" s="265"/>
      <c r="G111" s="93"/>
    </row>
    <row r="112" spans="1:7" s="10" customFormat="1" ht="36" x14ac:dyDescent="0.35">
      <c r="A112" s="32" t="s">
        <v>191</v>
      </c>
      <c r="B112" s="78" t="s">
        <v>30</v>
      </c>
      <c r="C112" s="88" t="str">
        <f>IF(B112=0, -5, "0")</f>
        <v>0</v>
      </c>
      <c r="D112" s="80"/>
      <c r="E112" s="265"/>
      <c r="F112" s="265"/>
      <c r="G112" s="93"/>
    </row>
    <row r="113" spans="1:7" s="10" customFormat="1" x14ac:dyDescent="0.3">
      <c r="A113" s="9" t="s">
        <v>138</v>
      </c>
      <c r="B113" s="78" t="s">
        <v>30</v>
      </c>
      <c r="C113" s="265"/>
      <c r="D113" s="63"/>
      <c r="E113" s="265"/>
      <c r="F113" s="265"/>
      <c r="G113" s="93"/>
    </row>
    <row r="114" spans="1:7" s="10" customFormat="1" x14ac:dyDescent="0.3">
      <c r="A114" s="44" t="s">
        <v>238</v>
      </c>
      <c r="B114" s="78" t="s">
        <v>30</v>
      </c>
      <c r="C114" s="265"/>
      <c r="D114" s="63"/>
      <c r="E114" s="265"/>
      <c r="F114" s="265"/>
      <c r="G114" s="93"/>
    </row>
    <row r="115" spans="1:7" s="10" customFormat="1" ht="36" x14ac:dyDescent="0.35">
      <c r="A115" s="32" t="s">
        <v>268</v>
      </c>
      <c r="B115" s="78" t="s">
        <v>30</v>
      </c>
      <c r="C115" s="88" t="str">
        <f>IF(B115=0, -5, "0")</f>
        <v>0</v>
      </c>
      <c r="D115" s="63"/>
      <c r="E115" s="265"/>
      <c r="F115" s="265"/>
      <c r="G115" s="93"/>
    </row>
    <row r="116" spans="1:7" s="10" customFormat="1" ht="18" x14ac:dyDescent="0.35">
      <c r="A116" s="32" t="s">
        <v>272</v>
      </c>
      <c r="B116" s="78" t="s">
        <v>30</v>
      </c>
      <c r="C116" s="88" t="str">
        <f>IF(B116=0, -5, "0")</f>
        <v>0</v>
      </c>
      <c r="D116" s="63"/>
      <c r="E116" s="265"/>
      <c r="F116" s="265"/>
      <c r="G116" s="93"/>
    </row>
    <row r="117" spans="1:7" s="10" customFormat="1" x14ac:dyDescent="0.3">
      <c r="A117" s="37" t="s">
        <v>193</v>
      </c>
      <c r="B117" s="78" t="s">
        <v>30</v>
      </c>
      <c r="C117" s="265"/>
      <c r="D117" s="75"/>
      <c r="E117" s="265"/>
      <c r="F117" s="265"/>
      <c r="G117" s="93"/>
    </row>
    <row r="118" spans="1:7" s="10" customFormat="1" x14ac:dyDescent="0.3">
      <c r="A118" s="531" t="s">
        <v>34</v>
      </c>
      <c r="B118" s="532"/>
      <c r="C118" s="533"/>
      <c r="D118" s="380">
        <f>SUM(B107:C117)</f>
        <v>0</v>
      </c>
      <c r="E118" s="259"/>
      <c r="F118" s="259"/>
      <c r="G118" s="93"/>
    </row>
    <row r="119" spans="1:7" s="10" customFormat="1" x14ac:dyDescent="0.3">
      <c r="A119" s="531" t="s">
        <v>251</v>
      </c>
      <c r="B119" s="532"/>
      <c r="C119" s="533"/>
      <c r="D119" s="21" t="e">
        <f>D118/(COUNT(B107:C117)*2)</f>
        <v>#DIV/0!</v>
      </c>
      <c r="E119" s="259"/>
      <c r="F119" s="259"/>
      <c r="G119" s="93"/>
    </row>
    <row r="120" spans="1:7" s="10" customFormat="1" x14ac:dyDescent="0.3">
      <c r="A120" s="14"/>
      <c r="B120" s="15"/>
      <c r="C120" s="15"/>
      <c r="D120" s="16"/>
      <c r="G120" s="93"/>
    </row>
    <row r="121" spans="1:7" ht="19.5" x14ac:dyDescent="0.4">
      <c r="A121" s="534" t="s">
        <v>156</v>
      </c>
      <c r="B121" s="535"/>
      <c r="C121" s="535"/>
      <c r="D121" s="535"/>
      <c r="E121" s="535"/>
      <c r="F121" s="535"/>
    </row>
    <row r="122" spans="1:7" x14ac:dyDescent="0.3">
      <c r="A122" s="30" t="s">
        <v>231</v>
      </c>
      <c r="B122" s="79" t="s">
        <v>30</v>
      </c>
      <c r="C122" s="265"/>
      <c r="D122" s="81"/>
      <c r="E122" s="81"/>
      <c r="F122" s="265"/>
    </row>
    <row r="123" spans="1:7" x14ac:dyDescent="0.3">
      <c r="A123" s="30" t="s">
        <v>228</v>
      </c>
      <c r="B123" s="79" t="s">
        <v>30</v>
      </c>
      <c r="C123" s="265"/>
      <c r="D123" s="63"/>
      <c r="E123" s="63"/>
      <c r="F123" s="265"/>
    </row>
    <row r="124" spans="1:7" ht="19.5" x14ac:dyDescent="0.4">
      <c r="A124" s="7" t="s">
        <v>249</v>
      </c>
      <c r="B124" s="79" t="s">
        <v>30</v>
      </c>
      <c r="C124" s="69"/>
      <c r="D124" s="63"/>
      <c r="E124" s="63"/>
      <c r="F124" s="265"/>
    </row>
    <row r="125" spans="1:7" ht="19.5" x14ac:dyDescent="0.4">
      <c r="A125" s="8" t="s">
        <v>206</v>
      </c>
      <c r="B125" s="79" t="s">
        <v>30</v>
      </c>
      <c r="C125" s="69"/>
      <c r="D125" s="63"/>
      <c r="E125" s="63"/>
      <c r="F125" s="265"/>
    </row>
    <row r="126" spans="1:7" ht="19.5" x14ac:dyDescent="0.4">
      <c r="A126" s="7" t="s">
        <v>248</v>
      </c>
      <c r="B126" s="79" t="s">
        <v>30</v>
      </c>
      <c r="C126" s="69"/>
      <c r="D126" s="75"/>
      <c r="E126" s="70"/>
      <c r="F126" s="265"/>
    </row>
    <row r="127" spans="1:7" ht="36" x14ac:dyDescent="0.35">
      <c r="A127" s="29" t="s">
        <v>174</v>
      </c>
      <c r="B127" s="79" t="s">
        <v>30</v>
      </c>
      <c r="C127" s="88" t="str">
        <f>IF(B127=0, -5, "0")</f>
        <v>0</v>
      </c>
      <c r="D127" s="75"/>
      <c r="E127" s="70"/>
      <c r="F127" s="265"/>
    </row>
    <row r="128" spans="1:7" ht="18" x14ac:dyDescent="0.35">
      <c r="A128" s="28" t="s">
        <v>197</v>
      </c>
      <c r="B128" s="79" t="s">
        <v>30</v>
      </c>
      <c r="C128" s="88" t="str">
        <f>IF(B128=0, -5, "0")</f>
        <v>0</v>
      </c>
      <c r="D128" s="63"/>
      <c r="E128" s="63"/>
      <c r="F128" s="265"/>
    </row>
    <row r="129" spans="1:7" x14ac:dyDescent="0.3">
      <c r="A129" s="8" t="s">
        <v>139</v>
      </c>
      <c r="B129" s="79" t="s">
        <v>30</v>
      </c>
      <c r="C129" s="89"/>
      <c r="D129" s="63"/>
      <c r="E129" s="63"/>
      <c r="F129" s="265"/>
    </row>
    <row r="130" spans="1:7" ht="36" x14ac:dyDescent="0.35">
      <c r="A130" s="29" t="s">
        <v>164</v>
      </c>
      <c r="B130" s="79" t="s">
        <v>30</v>
      </c>
      <c r="C130" s="88" t="str">
        <f>IF(B130=0, -5, "0")</f>
        <v>0</v>
      </c>
      <c r="D130" s="63"/>
      <c r="E130" s="63"/>
      <c r="F130" s="265"/>
    </row>
    <row r="131" spans="1:7" x14ac:dyDescent="0.3">
      <c r="A131" s="11" t="s">
        <v>232</v>
      </c>
      <c r="B131" s="79" t="s">
        <v>30</v>
      </c>
      <c r="C131" s="89"/>
      <c r="D131" s="63"/>
      <c r="E131" s="63"/>
      <c r="F131" s="265"/>
    </row>
    <row r="132" spans="1:7" ht="18" x14ac:dyDescent="0.35">
      <c r="A132" s="31" t="s">
        <v>272</v>
      </c>
      <c r="B132" s="79" t="s">
        <v>30</v>
      </c>
      <c r="C132" s="88" t="str">
        <f>IF(B132=0, -5, "0")</f>
        <v>0</v>
      </c>
      <c r="D132" s="75"/>
      <c r="E132" s="70"/>
      <c r="F132" s="265"/>
    </row>
    <row r="133" spans="1:7" x14ac:dyDescent="0.3">
      <c r="A133" s="531" t="s">
        <v>34</v>
      </c>
      <c r="B133" s="532"/>
      <c r="C133" s="533"/>
      <c r="D133" s="380">
        <f>SUM(B122:C132)</f>
        <v>0</v>
      </c>
    </row>
    <row r="134" spans="1:7" x14ac:dyDescent="0.3">
      <c r="A134" s="531" t="s">
        <v>251</v>
      </c>
      <c r="B134" s="532"/>
      <c r="C134" s="533"/>
      <c r="D134" s="20" t="e">
        <f>D133/(COUNT(B122:C132)*2)</f>
        <v>#DIV/0!</v>
      </c>
    </row>
    <row r="135" spans="1:7" s="10" customFormat="1" x14ac:dyDescent="0.3">
      <c r="A135" s="14"/>
      <c r="B135" s="15"/>
      <c r="C135" s="15"/>
      <c r="D135" s="19"/>
      <c r="G135" s="93"/>
    </row>
    <row r="136" spans="1:7" ht="19.5" x14ac:dyDescent="0.4">
      <c r="A136" s="534" t="s">
        <v>61</v>
      </c>
      <c r="B136" s="535"/>
      <c r="C136" s="535"/>
      <c r="D136" s="535"/>
      <c r="E136" s="535"/>
      <c r="F136" s="535"/>
    </row>
    <row r="137" spans="1:7" ht="19.5" x14ac:dyDescent="0.4">
      <c r="A137" s="11" t="s">
        <v>258</v>
      </c>
      <c r="B137" s="78" t="s">
        <v>30</v>
      </c>
      <c r="C137" s="69"/>
      <c r="D137" s="71"/>
      <c r="E137" s="265"/>
      <c r="F137" s="265"/>
    </row>
    <row r="138" spans="1:7" ht="18" x14ac:dyDescent="0.35">
      <c r="A138" s="28" t="s">
        <v>108</v>
      </c>
      <c r="B138" s="78" t="s">
        <v>30</v>
      </c>
      <c r="C138" s="88" t="str">
        <f>IF(B138=0, -5, "0")</f>
        <v>0</v>
      </c>
      <c r="D138" s="82"/>
      <c r="E138" s="265"/>
      <c r="F138" s="265"/>
    </row>
    <row r="139" spans="1:7" x14ac:dyDescent="0.3">
      <c r="A139" s="9" t="s">
        <v>233</v>
      </c>
      <c r="B139" s="78" t="s">
        <v>30</v>
      </c>
      <c r="C139" s="63"/>
      <c r="D139" s="71"/>
      <c r="E139" s="265"/>
      <c r="F139" s="265"/>
    </row>
    <row r="140" spans="1:7" x14ac:dyDescent="0.3">
      <c r="A140" s="38" t="s">
        <v>234</v>
      </c>
      <c r="B140" s="78" t="s">
        <v>30</v>
      </c>
      <c r="C140" s="63"/>
      <c r="D140" s="103"/>
      <c r="E140" s="265"/>
      <c r="F140" s="265"/>
    </row>
    <row r="141" spans="1:7" s="10" customFormat="1" x14ac:dyDescent="0.3">
      <c r="A141" s="9" t="s">
        <v>259</v>
      </c>
      <c r="B141" s="78" t="s">
        <v>30</v>
      </c>
      <c r="C141" s="84"/>
      <c r="D141" s="266"/>
      <c r="E141" s="266"/>
      <c r="F141" s="265"/>
      <c r="G141" s="93"/>
    </row>
    <row r="142" spans="1:7" x14ac:dyDescent="0.3">
      <c r="A142" s="11" t="s">
        <v>240</v>
      </c>
      <c r="B142" s="78" t="s">
        <v>30</v>
      </c>
      <c r="C142" s="63"/>
      <c r="D142" s="258"/>
      <c r="E142" s="265"/>
      <c r="F142" s="265"/>
    </row>
    <row r="143" spans="1:7" x14ac:dyDescent="0.3">
      <c r="A143" s="11" t="s">
        <v>260</v>
      </c>
      <c r="B143" s="78" t="s">
        <v>30</v>
      </c>
      <c r="C143" s="90"/>
      <c r="D143" s="66"/>
      <c r="E143" s="265"/>
      <c r="F143" s="265"/>
    </row>
    <row r="144" spans="1:7" ht="18" x14ac:dyDescent="0.35">
      <c r="A144" s="28" t="s">
        <v>198</v>
      </c>
      <c r="B144" s="78" t="s">
        <v>30</v>
      </c>
      <c r="C144" s="88" t="str">
        <f>IF(B144=0, -5, "0")</f>
        <v>0</v>
      </c>
      <c r="D144" s="67"/>
      <c r="E144" s="265"/>
      <c r="F144" s="265"/>
    </row>
    <row r="145" spans="1:7" ht="18" x14ac:dyDescent="0.35">
      <c r="A145" s="28" t="s">
        <v>165</v>
      </c>
      <c r="B145" s="78" t="s">
        <v>30</v>
      </c>
      <c r="C145" s="88" t="str">
        <f>IF(B145=0, -5, "0")</f>
        <v>0</v>
      </c>
      <c r="D145" s="95"/>
      <c r="E145" s="265"/>
      <c r="F145" s="265"/>
    </row>
    <row r="146" spans="1:7" x14ac:dyDescent="0.3">
      <c r="A146" s="11" t="s">
        <v>82</v>
      </c>
      <c r="B146" s="78" t="s">
        <v>30</v>
      </c>
      <c r="C146" s="63"/>
      <c r="D146" s="66"/>
      <c r="E146" s="265"/>
      <c r="F146" s="265"/>
    </row>
    <row r="147" spans="1:7" x14ac:dyDescent="0.3">
      <c r="A147" s="36" t="s">
        <v>175</v>
      </c>
      <c r="B147" s="78" t="s">
        <v>30</v>
      </c>
      <c r="C147" s="63"/>
      <c r="D147" s="66"/>
      <c r="E147" s="265"/>
      <c r="F147" s="265"/>
    </row>
    <row r="148" spans="1:7" x14ac:dyDescent="0.3">
      <c r="A148" s="7" t="s">
        <v>261</v>
      </c>
      <c r="B148" s="78" t="s">
        <v>30</v>
      </c>
      <c r="C148" s="63"/>
      <c r="D148" s="83"/>
      <c r="E148" s="265"/>
      <c r="F148" s="265"/>
    </row>
    <row r="149" spans="1:7" x14ac:dyDescent="0.3">
      <c r="A149" s="531" t="s">
        <v>34</v>
      </c>
      <c r="B149" s="532"/>
      <c r="C149" s="533"/>
      <c r="D149" s="380">
        <f>SUM(B137:C148)</f>
        <v>0</v>
      </c>
    </row>
    <row r="150" spans="1:7" x14ac:dyDescent="0.3">
      <c r="A150" s="531" t="s">
        <v>251</v>
      </c>
      <c r="B150" s="532"/>
      <c r="C150" s="533"/>
      <c r="D150" s="21" t="e">
        <f>D149/(COUNT(B137:C148)*2)</f>
        <v>#DIV/0!</v>
      </c>
    </row>
    <row r="151" spans="1:7" s="10" customFormat="1" x14ac:dyDescent="0.3">
      <c r="A151" s="14"/>
      <c r="B151" s="15"/>
      <c r="C151" s="15"/>
      <c r="D151" s="16"/>
      <c r="G151" s="93"/>
    </row>
    <row r="152" spans="1:7" ht="19.5" x14ac:dyDescent="0.4">
      <c r="A152" s="534" t="s">
        <v>178</v>
      </c>
      <c r="B152" s="535"/>
      <c r="C152" s="535"/>
      <c r="D152" s="535"/>
      <c r="E152" s="535"/>
      <c r="F152" s="535"/>
    </row>
    <row r="153" spans="1:7" x14ac:dyDescent="0.3">
      <c r="A153" s="36" t="s">
        <v>235</v>
      </c>
      <c r="B153" s="265" t="s">
        <v>30</v>
      </c>
      <c r="C153" s="265"/>
      <c r="D153" s="63"/>
      <c r="E153" s="265"/>
      <c r="F153" s="265"/>
    </row>
    <row r="154" spans="1:7" x14ac:dyDescent="0.3">
      <c r="A154" s="7" t="s">
        <v>127</v>
      </c>
      <c r="B154" s="265" t="s">
        <v>30</v>
      </c>
      <c r="C154" s="265"/>
      <c r="D154" s="63"/>
      <c r="E154" s="265"/>
      <c r="F154" s="265"/>
    </row>
    <row r="155" spans="1:7" ht="18" x14ac:dyDescent="0.35">
      <c r="A155" s="28" t="s">
        <v>262</v>
      </c>
      <c r="B155" s="265" t="s">
        <v>30</v>
      </c>
      <c r="C155" s="88" t="str">
        <f>IF(B155=0, -5, "0")</f>
        <v>0</v>
      </c>
      <c r="D155" s="63"/>
      <c r="E155" s="265"/>
      <c r="F155" s="265"/>
    </row>
    <row r="156" spans="1:7" ht="18" x14ac:dyDescent="0.35">
      <c r="A156" s="28" t="s">
        <v>263</v>
      </c>
      <c r="B156" s="265" t="s">
        <v>30</v>
      </c>
      <c r="C156" s="88" t="str">
        <f>IF(B156=0, -5, "0")</f>
        <v>0</v>
      </c>
      <c r="D156" s="63"/>
      <c r="E156" s="265"/>
      <c r="F156" s="265"/>
    </row>
    <row r="157" spans="1:7" ht="18" x14ac:dyDescent="0.35">
      <c r="A157" s="28" t="s">
        <v>264</v>
      </c>
      <c r="B157" s="265" t="s">
        <v>30</v>
      </c>
      <c r="C157" s="88" t="str">
        <f>IF(B157=0, -5, "0")</f>
        <v>0</v>
      </c>
      <c r="D157" s="63"/>
      <c r="E157" s="265"/>
      <c r="F157" s="265"/>
    </row>
    <row r="158" spans="1:7" ht="33" x14ac:dyDescent="0.3">
      <c r="A158" s="47" t="s">
        <v>166</v>
      </c>
      <c r="B158" s="265" t="s">
        <v>30</v>
      </c>
      <c r="C158" s="265"/>
      <c r="D158" s="85"/>
      <c r="E158" s="265"/>
      <c r="F158" s="265"/>
    </row>
    <row r="159" spans="1:7" x14ac:dyDescent="0.3">
      <c r="A159" s="46" t="s">
        <v>275</v>
      </c>
      <c r="B159" s="265" t="s">
        <v>30</v>
      </c>
      <c r="C159" s="265"/>
      <c r="D159" s="86"/>
      <c r="E159" s="265"/>
      <c r="F159" s="265"/>
    </row>
    <row r="160" spans="1:7" x14ac:dyDescent="0.3">
      <c r="A160" s="46" t="s">
        <v>137</v>
      </c>
      <c r="B160" s="265" t="s">
        <v>30</v>
      </c>
      <c r="C160" s="265"/>
      <c r="D160" s="86"/>
      <c r="E160" s="265"/>
      <c r="F160" s="265"/>
    </row>
    <row r="161" spans="1:7" x14ac:dyDescent="0.3">
      <c r="A161" s="531" t="s">
        <v>34</v>
      </c>
      <c r="B161" s="536"/>
      <c r="C161" s="537"/>
      <c r="D161" s="381">
        <f>SUM(B153:C160)</f>
        <v>0</v>
      </c>
    </row>
    <row r="162" spans="1:7" x14ac:dyDescent="0.3">
      <c r="A162" s="531" t="s">
        <v>251</v>
      </c>
      <c r="B162" s="532"/>
      <c r="C162" s="533"/>
      <c r="D162" s="21" t="e">
        <f>D161/(COUNT(B153:C160)*2)</f>
        <v>#DIV/0!</v>
      </c>
    </row>
    <row r="163" spans="1:7" s="10" customFormat="1" x14ac:dyDescent="0.3">
      <c r="A163" s="14"/>
      <c r="B163" s="15"/>
      <c r="C163" s="17"/>
      <c r="D163" s="18"/>
      <c r="G163" s="93"/>
    </row>
    <row r="164" spans="1:7" ht="19.5" x14ac:dyDescent="0.4">
      <c r="A164" s="534" t="s">
        <v>64</v>
      </c>
      <c r="B164" s="535"/>
      <c r="C164" s="535"/>
      <c r="D164" s="535"/>
      <c r="E164" s="535"/>
      <c r="F164" s="535"/>
    </row>
    <row r="165" spans="1:7" ht="18" x14ac:dyDescent="0.35">
      <c r="A165" s="28" t="s">
        <v>242</v>
      </c>
      <c r="B165" s="265" t="s">
        <v>30</v>
      </c>
      <c r="C165" s="88" t="str">
        <f>IF(B165=0, -5, "0")</f>
        <v>0</v>
      </c>
      <c r="D165" s="265"/>
      <c r="E165" s="265"/>
      <c r="F165" s="265"/>
    </row>
    <row r="166" spans="1:7" x14ac:dyDescent="0.3">
      <c r="A166" s="7" t="s">
        <v>243</v>
      </c>
      <c r="B166" s="265" t="s">
        <v>30</v>
      </c>
      <c r="C166" s="265"/>
      <c r="D166" s="63"/>
      <c r="E166" s="265"/>
      <c r="F166" s="265"/>
    </row>
    <row r="167" spans="1:7" x14ac:dyDescent="0.3">
      <c r="A167" s="30" t="s">
        <v>176</v>
      </c>
      <c r="B167" s="265" t="s">
        <v>30</v>
      </c>
      <c r="C167" s="265"/>
      <c r="D167" s="63"/>
      <c r="E167" s="265"/>
      <c r="F167" s="265"/>
    </row>
    <row r="168" spans="1:7" x14ac:dyDescent="0.3">
      <c r="A168" s="7" t="s">
        <v>73</v>
      </c>
      <c r="B168" s="265" t="s">
        <v>30</v>
      </c>
      <c r="C168" s="265"/>
      <c r="D168" s="265"/>
      <c r="E168" s="63"/>
      <c r="F168" s="265"/>
    </row>
    <row r="169" spans="1:7" x14ac:dyDescent="0.3">
      <c r="A169" s="531" t="s">
        <v>34</v>
      </c>
      <c r="B169" s="532"/>
      <c r="C169" s="533"/>
      <c r="D169" s="380">
        <f>SUM(B165:C168)</f>
        <v>0</v>
      </c>
    </row>
    <row r="170" spans="1:7" x14ac:dyDescent="0.3">
      <c r="A170" s="531" t="s">
        <v>251</v>
      </c>
      <c r="B170" s="532"/>
      <c r="C170" s="533"/>
      <c r="D170" s="21" t="e">
        <f>D169/(COUNT(B165:C168)*2)</f>
        <v>#DIV/0!</v>
      </c>
    </row>
    <row r="171" spans="1:7" s="10" customFormat="1" x14ac:dyDescent="0.3">
      <c r="A171" s="14"/>
      <c r="B171" s="15"/>
      <c r="C171" s="15"/>
      <c r="D171" s="16"/>
      <c r="G171" s="93"/>
    </row>
    <row r="172" spans="1:7" ht="19.5" x14ac:dyDescent="0.4">
      <c r="A172" s="545" t="s">
        <v>15</v>
      </c>
      <c r="B172" s="546"/>
      <c r="C172" s="546"/>
      <c r="D172" s="546"/>
      <c r="E172" s="546"/>
      <c r="F172" s="546"/>
    </row>
    <row r="173" spans="1:7" x14ac:dyDescent="0.3">
      <c r="A173" s="8" t="s">
        <v>152</v>
      </c>
      <c r="B173" s="265" t="s">
        <v>30</v>
      </c>
      <c r="C173" s="265"/>
      <c r="D173" s="87"/>
      <c r="E173" s="265"/>
      <c r="F173" s="265"/>
    </row>
    <row r="174" spans="1:7" x14ac:dyDescent="0.3">
      <c r="A174" s="7" t="s">
        <v>74</v>
      </c>
      <c r="B174" s="265" t="s">
        <v>30</v>
      </c>
      <c r="C174" s="265"/>
      <c r="D174" s="87"/>
      <c r="E174" s="265"/>
      <c r="F174" s="265"/>
    </row>
    <row r="175" spans="1:7" x14ac:dyDescent="0.3">
      <c r="A175" s="30" t="s">
        <v>167</v>
      </c>
      <c r="B175" s="265" t="s">
        <v>30</v>
      </c>
      <c r="C175" s="265"/>
      <c r="D175" s="63"/>
      <c r="E175" s="265"/>
      <c r="F175" s="265"/>
    </row>
    <row r="176" spans="1:7" x14ac:dyDescent="0.3">
      <c r="A176" s="7" t="s">
        <v>128</v>
      </c>
      <c r="B176" s="265" t="s">
        <v>30</v>
      </c>
      <c r="C176" s="265"/>
      <c r="D176" s="63"/>
      <c r="E176" s="63"/>
      <c r="F176" s="265"/>
    </row>
    <row r="177" spans="1:7" x14ac:dyDescent="0.3">
      <c r="A177" s="531" t="s">
        <v>34</v>
      </c>
      <c r="B177" s="532"/>
      <c r="C177" s="533"/>
      <c r="D177" s="380">
        <f>SUM(B173:C176)</f>
        <v>0</v>
      </c>
    </row>
    <row r="178" spans="1:7" x14ac:dyDescent="0.3">
      <c r="A178" s="531" t="s">
        <v>251</v>
      </c>
      <c r="B178" s="532"/>
      <c r="C178" s="533"/>
      <c r="D178" s="21" t="e">
        <f>D177/(COUNT(B173:C176)*2)</f>
        <v>#DIV/0!</v>
      </c>
    </row>
    <row r="179" spans="1:7" s="10" customFormat="1" x14ac:dyDescent="0.3">
      <c r="A179" s="14"/>
      <c r="B179" s="15"/>
      <c r="C179" s="15"/>
      <c r="D179" s="16"/>
      <c r="G179" s="93"/>
    </row>
    <row r="180" spans="1:7" ht="19.5" x14ac:dyDescent="0.4">
      <c r="A180" s="534" t="s">
        <v>65</v>
      </c>
      <c r="B180" s="535"/>
      <c r="C180" s="535"/>
      <c r="D180" s="535"/>
      <c r="E180" s="535"/>
      <c r="F180" s="535"/>
    </row>
    <row r="181" spans="1:7" x14ac:dyDescent="0.3">
      <c r="A181" s="30" t="s">
        <v>270</v>
      </c>
      <c r="B181" s="265" t="s">
        <v>30</v>
      </c>
      <c r="C181" s="265"/>
      <c r="D181" s="63"/>
      <c r="E181" s="63"/>
      <c r="F181" s="265"/>
    </row>
    <row r="182" spans="1:7" x14ac:dyDescent="0.3">
      <c r="A182" s="38" t="s">
        <v>181</v>
      </c>
      <c r="B182" s="265" t="s">
        <v>30</v>
      </c>
      <c r="C182" s="265"/>
      <c r="D182" s="63"/>
      <c r="E182" s="45"/>
      <c r="F182" s="265"/>
    </row>
    <row r="183" spans="1:7" ht="35.25" customHeight="1" x14ac:dyDescent="0.3">
      <c r="A183" s="7" t="s">
        <v>75</v>
      </c>
      <c r="B183" s="265" t="s">
        <v>30</v>
      </c>
      <c r="C183" s="265"/>
      <c r="D183" s="63"/>
      <c r="E183" s="265"/>
      <c r="F183" s="265"/>
    </row>
    <row r="184" spans="1:7" x14ac:dyDescent="0.3">
      <c r="A184" s="8" t="s">
        <v>199</v>
      </c>
      <c r="B184" s="265" t="s">
        <v>30</v>
      </c>
      <c r="C184" s="265"/>
      <c r="D184" s="63"/>
      <c r="E184" s="265"/>
      <c r="F184" s="265"/>
    </row>
    <row r="185" spans="1:7" x14ac:dyDescent="0.3">
      <c r="A185" s="7" t="s">
        <v>265</v>
      </c>
      <c r="B185" s="265" t="s">
        <v>30</v>
      </c>
      <c r="C185" s="265"/>
      <c r="D185" s="63"/>
      <c r="E185" s="265"/>
      <c r="F185" s="265"/>
    </row>
    <row r="186" spans="1:7" x14ac:dyDescent="0.3">
      <c r="A186" s="531" t="s">
        <v>34</v>
      </c>
      <c r="B186" s="532"/>
      <c r="C186" s="533"/>
      <c r="D186" s="380">
        <f>SUM(B181:C185)</f>
        <v>0</v>
      </c>
    </row>
    <row r="187" spans="1:7" x14ac:dyDescent="0.3">
      <c r="A187" s="531" t="s">
        <v>251</v>
      </c>
      <c r="B187" s="532"/>
      <c r="C187" s="533"/>
      <c r="D187" s="21" t="e">
        <f>D186/(COUNT(B181:C185)*2)</f>
        <v>#DIV/0!</v>
      </c>
    </row>
    <row r="188" spans="1:7" s="10" customFormat="1" x14ac:dyDescent="0.3">
      <c r="A188" s="14"/>
      <c r="B188" s="15"/>
      <c r="C188" s="15"/>
      <c r="D188" s="16"/>
      <c r="G188" s="93"/>
    </row>
    <row r="189" spans="1:7" ht="19.5" x14ac:dyDescent="0.4">
      <c r="A189" s="534" t="s">
        <v>177</v>
      </c>
      <c r="B189" s="535"/>
      <c r="C189" s="535"/>
      <c r="D189" s="535"/>
      <c r="E189" s="535"/>
      <c r="F189" s="535"/>
    </row>
    <row r="190" spans="1:7" x14ac:dyDescent="0.3">
      <c r="A190" s="30" t="s">
        <v>309</v>
      </c>
      <c r="B190" s="265" t="s">
        <v>30</v>
      </c>
      <c r="C190" s="265"/>
      <c r="D190" s="265"/>
      <c r="E190" s="265"/>
      <c r="F190" s="265"/>
      <c r="G190" s="259"/>
    </row>
    <row r="191" spans="1:7" ht="18" x14ac:dyDescent="0.35">
      <c r="A191" s="100" t="s">
        <v>271</v>
      </c>
      <c r="B191" s="265" t="s">
        <v>30</v>
      </c>
      <c r="C191" s="88" t="str">
        <f>IF(B191=0, -5, "0")</f>
        <v>0</v>
      </c>
      <c r="D191" s="265"/>
      <c r="E191" s="265"/>
      <c r="F191" s="265"/>
    </row>
    <row r="192" spans="1:7" x14ac:dyDescent="0.3">
      <c r="A192" s="8" t="s">
        <v>267</v>
      </c>
      <c r="B192" s="265" t="s">
        <v>30</v>
      </c>
      <c r="C192" s="265"/>
      <c r="D192" s="265"/>
      <c r="E192" s="265"/>
      <c r="F192" s="265"/>
    </row>
    <row r="193" spans="1:6" x14ac:dyDescent="0.3">
      <c r="A193" s="39" t="s">
        <v>159</v>
      </c>
      <c r="B193" s="265" t="s">
        <v>30</v>
      </c>
      <c r="C193" s="265"/>
      <c r="D193" s="265"/>
      <c r="E193" s="265"/>
      <c r="F193" s="265"/>
    </row>
    <row r="194" spans="1:6" x14ac:dyDescent="0.3">
      <c r="A194" s="531" t="s">
        <v>34</v>
      </c>
      <c r="B194" s="532"/>
      <c r="C194" s="533"/>
      <c r="D194" s="40">
        <f>SUM(B190:C193)</f>
        <v>0</v>
      </c>
    </row>
    <row r="195" spans="1:6" x14ac:dyDescent="0.3">
      <c r="A195" s="531" t="s">
        <v>251</v>
      </c>
      <c r="B195" s="532"/>
      <c r="C195" s="533"/>
      <c r="D195" s="21" t="e">
        <f>D194/(COUNT(B190:C193)*2)</f>
        <v>#DIV/0!</v>
      </c>
    </row>
    <row r="197" spans="1:6" ht="18" x14ac:dyDescent="0.35">
      <c r="A197" s="43" t="s">
        <v>422</v>
      </c>
      <c r="B197" s="264"/>
      <c r="C197" s="264"/>
      <c r="D197" s="104" t="e">
        <f>E197/F197</f>
        <v>#DIV/0!</v>
      </c>
      <c r="E197" s="416">
        <f>COUNTIF('A2 Technique'!F17:F193,"ok")</f>
        <v>0</v>
      </c>
      <c r="F197" s="416">
        <f>COUNTA('A2 Technique'!F17:F193)</f>
        <v>0</v>
      </c>
    </row>
    <row r="198" spans="1:6" ht="22.5" x14ac:dyDescent="0.3">
      <c r="A198" s="261" t="s">
        <v>423</v>
      </c>
      <c r="B198" s="262"/>
      <c r="C198" s="263"/>
      <c r="D198" s="26">
        <f>SUM(D194,D186,D177,D169,D161,D63,D52,D33,D22,D118,D149,D133,D102,D84,D42)</f>
        <v>0</v>
      </c>
    </row>
    <row r="199" spans="1:6" ht="22.5" x14ac:dyDescent="0.3">
      <c r="A199" s="261" t="s">
        <v>276</v>
      </c>
      <c r="B199" s="262"/>
      <c r="C199" s="263"/>
      <c r="D199" s="27" t="e">
        <f>D198/(COUNT(B190:C193,B181:C185,B173:C176,B165:C168,B153:C160,B56:C62,B46:C51,B26:C32,B17:C21,B107:C117,B137:C148,B122:C132,B88:C101,B67:C83,B37:C41)*2)</f>
        <v>#DIV/0!</v>
      </c>
    </row>
  </sheetData>
  <sheetProtection algorithmName="SHA-512" hashValue="UU6MuvczmzrSwatSUw+sUmcROlDsrTft+FdjwYgppxhkFvkKCUFXTavIkeKpU2CmnnKd0gCNU22wmM4S/PMuuQ==" saltValue="sKYMKMJq1IeyQm0aAjD/Ng==" spinCount="100000" sheet="1" objects="1" scenarios="1" formatCells="0" formatColumns="0" formatRows="0"/>
  <mergeCells count="59">
    <mergeCell ref="A187:C187"/>
    <mergeCell ref="A189:F189"/>
    <mergeCell ref="A194:C194"/>
    <mergeCell ref="A195:C195"/>
    <mergeCell ref="A170:C170"/>
    <mergeCell ref="A172:F172"/>
    <mergeCell ref="A177:C177"/>
    <mergeCell ref="A178:C178"/>
    <mergeCell ref="A180:F180"/>
    <mergeCell ref="A186:C186"/>
    <mergeCell ref="A169:C169"/>
    <mergeCell ref="A119:C119"/>
    <mergeCell ref="A121:F121"/>
    <mergeCell ref="A133:C133"/>
    <mergeCell ref="A134:C134"/>
    <mergeCell ref="A136:F136"/>
    <mergeCell ref="A149:C149"/>
    <mergeCell ref="A150:C150"/>
    <mergeCell ref="A152:F152"/>
    <mergeCell ref="A161:C161"/>
    <mergeCell ref="A162:C162"/>
    <mergeCell ref="A164:F164"/>
    <mergeCell ref="A118:C118"/>
    <mergeCell ref="A53:C53"/>
    <mergeCell ref="A55:F55"/>
    <mergeCell ref="A63:C63"/>
    <mergeCell ref="A64:C64"/>
    <mergeCell ref="A66:F66"/>
    <mergeCell ref="A84:C84"/>
    <mergeCell ref="A85:C85"/>
    <mergeCell ref="A87:F87"/>
    <mergeCell ref="A102:C102"/>
    <mergeCell ref="A103:C103"/>
    <mergeCell ref="A106:F106"/>
    <mergeCell ref="A52:C52"/>
    <mergeCell ref="A15:F15"/>
    <mergeCell ref="A16:F16"/>
    <mergeCell ref="A22:C22"/>
    <mergeCell ref="A23:C23"/>
    <mergeCell ref="A25:F25"/>
    <mergeCell ref="A33:C33"/>
    <mergeCell ref="A34:C34"/>
    <mergeCell ref="A36:F36"/>
    <mergeCell ref="A42:C42"/>
    <mergeCell ref="A43:C43"/>
    <mergeCell ref="A45:F45"/>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B137:B148 B17:B21 B26:B32 B37:B41 B46:B51 B181:B185 B67:B83 B88:B101 B107:B117 B56:B62 B122:B132 B153:B160 B165:B168 B173:B176 B190:B193">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730"/>
  <sheetViews>
    <sheetView view="pageBreakPreview" topLeftCell="A145" zoomScale="50" zoomScaleNormal="100" zoomScaleSheetLayoutView="50" workbookViewId="0">
      <selection activeCell="D99" sqref="D99"/>
    </sheetView>
  </sheetViews>
  <sheetFormatPr baseColWidth="10" defaultColWidth="11.42578125" defaultRowHeight="16.5" x14ac:dyDescent="0.3"/>
  <cols>
    <col min="1" max="1" width="98.140625" style="1" customWidth="1"/>
    <col min="2" max="2" width="26.85546875" style="258" customWidth="1"/>
    <col min="3" max="3" width="16.140625" style="258" customWidth="1"/>
    <col min="4" max="4" width="50" style="258" customWidth="1"/>
    <col min="5" max="5" width="26.42578125" style="258" customWidth="1"/>
    <col min="6" max="6" width="23.28515625" style="268" customWidth="1"/>
    <col min="7" max="7" width="13.42578125" style="267" customWidth="1"/>
    <col min="8" max="8" width="11.42578125" style="258" hidden="1" customWidth="1"/>
    <col min="9" max="16384" width="11.42578125" style="258"/>
  </cols>
  <sheetData>
    <row r="1" spans="1:7" ht="22.5" x14ac:dyDescent="0.45">
      <c r="A1" s="107"/>
      <c r="B1" s="108"/>
      <c r="C1" s="109">
        <v>0</v>
      </c>
      <c r="D1" s="453"/>
      <c r="E1" s="453"/>
      <c r="F1" s="453"/>
      <c r="G1" s="453"/>
    </row>
    <row r="2" spans="1:7" ht="22.5" x14ac:dyDescent="0.45">
      <c r="A2" s="110"/>
      <c r="B2" s="108"/>
      <c r="C2" s="109">
        <v>1</v>
      </c>
      <c r="D2" s="379"/>
      <c r="E2" s="379"/>
      <c r="F2" s="111"/>
      <c r="G2" s="111"/>
    </row>
    <row r="3" spans="1:7" ht="22.5" x14ac:dyDescent="0.45">
      <c r="A3" s="110"/>
      <c r="B3" s="108"/>
      <c r="C3" s="109">
        <v>2</v>
      </c>
      <c r="D3" s="379"/>
      <c r="E3" s="379"/>
      <c r="F3" s="111"/>
      <c r="G3" s="111"/>
    </row>
    <row r="4" spans="1:7" ht="22.5" x14ac:dyDescent="0.45">
      <c r="A4" s="110"/>
      <c r="B4" s="108"/>
      <c r="C4" s="109" t="s">
        <v>30</v>
      </c>
      <c r="D4" s="379"/>
      <c r="E4" s="379"/>
      <c r="F4" s="111"/>
      <c r="G4" s="111"/>
    </row>
    <row r="5" spans="1:7" ht="22.5" x14ac:dyDescent="0.45">
      <c r="A5" s="110"/>
      <c r="B5" s="108"/>
      <c r="C5" s="108"/>
      <c r="D5" s="379"/>
      <c r="E5" s="379"/>
      <c r="F5" s="111"/>
      <c r="G5" s="111"/>
    </row>
    <row r="6" spans="1:7" ht="22.5" x14ac:dyDescent="0.45">
      <c r="A6" s="110"/>
      <c r="B6" s="108"/>
      <c r="C6" s="108"/>
      <c r="D6" s="379"/>
      <c r="E6" s="379"/>
      <c r="F6" s="111"/>
      <c r="G6" s="111"/>
    </row>
    <row r="7" spans="1:7" ht="22.5" x14ac:dyDescent="0.45">
      <c r="A7" s="454" t="s">
        <v>151</v>
      </c>
      <c r="B7" s="454"/>
      <c r="C7" s="454"/>
      <c r="D7" s="454"/>
      <c r="E7" s="454"/>
      <c r="F7" s="454"/>
      <c r="G7" s="111"/>
    </row>
    <row r="8" spans="1:7" ht="22.5" x14ac:dyDescent="0.45">
      <c r="A8" s="455" t="str">
        <f>'Page de garde'!D18</f>
        <v>CM Ras Jbel</v>
      </c>
      <c r="B8" s="455"/>
      <c r="C8" s="455"/>
      <c r="D8" s="455"/>
      <c r="E8" s="455"/>
      <c r="F8" s="455"/>
      <c r="G8" s="111"/>
    </row>
    <row r="9" spans="1:7" ht="22.5" x14ac:dyDescent="0.45">
      <c r="A9" s="112" t="s">
        <v>39</v>
      </c>
      <c r="B9" s="456"/>
      <c r="C9" s="456"/>
      <c r="D9" s="456"/>
      <c r="E9" s="456"/>
      <c r="F9" s="456"/>
      <c r="G9" s="111"/>
    </row>
    <row r="10" spans="1:7" ht="22.5" x14ac:dyDescent="0.45">
      <c r="A10" s="113" t="s">
        <v>41</v>
      </c>
      <c r="B10" s="457"/>
      <c r="C10" s="457"/>
      <c r="D10" s="457"/>
      <c r="E10" s="457"/>
      <c r="F10" s="457"/>
      <c r="G10" s="111"/>
    </row>
    <row r="11" spans="1:7" ht="22.5" x14ac:dyDescent="0.45">
      <c r="A11" s="112" t="s">
        <v>40</v>
      </c>
      <c r="B11" s="452"/>
      <c r="C11" s="452"/>
      <c r="D11" s="452"/>
      <c r="E11" s="452"/>
      <c r="F11" s="452"/>
      <c r="G11" s="111"/>
    </row>
    <row r="12" spans="1:7" ht="22.5" x14ac:dyDescent="0.45">
      <c r="A12" s="112" t="s">
        <v>200</v>
      </c>
      <c r="B12" s="458" t="e">
        <f>D730</f>
        <v>#DIV/0!</v>
      </c>
      <c r="C12" s="458"/>
      <c r="D12" s="458"/>
      <c r="E12" s="458"/>
      <c r="F12" s="458"/>
      <c r="G12" s="111"/>
    </row>
    <row r="13" spans="1:7" ht="22.5" x14ac:dyDescent="0.45">
      <c r="A13" s="110"/>
      <c r="B13" s="108"/>
      <c r="C13" s="108"/>
      <c r="D13" s="453"/>
      <c r="E13" s="453"/>
      <c r="F13" s="453"/>
      <c r="G13" s="453"/>
    </row>
    <row r="14" spans="1:7" ht="16.5" customHeight="1" x14ac:dyDescent="0.4">
      <c r="A14" s="108"/>
      <c r="B14" s="108"/>
      <c r="C14" s="108"/>
      <c r="D14" s="108"/>
      <c r="E14" s="108"/>
      <c r="F14" s="114"/>
      <c r="G14" s="114"/>
    </row>
    <row r="15" spans="1:7" ht="25.5" customHeight="1" x14ac:dyDescent="0.45">
      <c r="A15" s="289" t="s">
        <v>0</v>
      </c>
      <c r="B15" s="115"/>
      <c r="C15" s="115"/>
      <c r="D15" s="115"/>
      <c r="E15" s="115"/>
      <c r="F15" s="115"/>
      <c r="G15" s="114"/>
    </row>
    <row r="16" spans="1:7" ht="16.5" customHeight="1" x14ac:dyDescent="0.45">
      <c r="A16" s="116">
        <f>B11</f>
        <v>0</v>
      </c>
      <c r="B16" s="117"/>
      <c r="C16" s="117"/>
      <c r="D16" s="117"/>
      <c r="E16" s="117"/>
      <c r="F16" s="117"/>
      <c r="G16" s="114"/>
    </row>
    <row r="17" spans="1:8" ht="16.5" customHeight="1" x14ac:dyDescent="0.4">
      <c r="A17" s="441" t="s">
        <v>28</v>
      </c>
      <c r="B17" s="442" t="s">
        <v>29</v>
      </c>
      <c r="C17" s="442"/>
      <c r="D17" s="442" t="s">
        <v>42</v>
      </c>
      <c r="E17" s="432" t="s">
        <v>266</v>
      </c>
      <c r="F17" s="432" t="s">
        <v>300</v>
      </c>
      <c r="G17" s="114"/>
    </row>
    <row r="18" spans="1:8" ht="16.5" customHeight="1" x14ac:dyDescent="0.4">
      <c r="A18" s="441"/>
      <c r="B18" s="118" t="s">
        <v>32</v>
      </c>
      <c r="C18" s="118" t="s">
        <v>31</v>
      </c>
      <c r="D18" s="442"/>
      <c r="E18" s="432"/>
      <c r="F18" s="432"/>
      <c r="G18" s="114"/>
    </row>
    <row r="19" spans="1:8" s="80" customFormat="1" ht="16.5" customHeight="1" x14ac:dyDescent="0.4">
      <c r="A19" s="360"/>
      <c r="B19" s="361"/>
      <c r="C19" s="361"/>
      <c r="D19" s="361"/>
      <c r="E19" s="362"/>
      <c r="F19" s="362"/>
      <c r="G19" s="129"/>
    </row>
    <row r="20" spans="1:8" ht="22.5" x14ac:dyDescent="0.4">
      <c r="A20" s="119" t="s">
        <v>1</v>
      </c>
      <c r="B20" s="120"/>
      <c r="C20" s="120"/>
      <c r="D20" s="120"/>
      <c r="E20" s="120"/>
      <c r="F20" s="120"/>
      <c r="G20" s="114"/>
    </row>
    <row r="21" spans="1:8" ht="21" x14ac:dyDescent="0.4">
      <c r="A21" s="121" t="s">
        <v>9</v>
      </c>
      <c r="B21" s="122" t="s">
        <v>30</v>
      </c>
      <c r="C21" s="122"/>
      <c r="D21" s="123"/>
      <c r="E21" s="124"/>
      <c r="F21" s="123"/>
      <c r="G21" s="114"/>
      <c r="H21" s="258" t="s">
        <v>298</v>
      </c>
    </row>
    <row r="22" spans="1:8" ht="21" x14ac:dyDescent="0.4">
      <c r="A22" s="121" t="s">
        <v>158</v>
      </c>
      <c r="B22" s="122" t="s">
        <v>30</v>
      </c>
      <c r="C22" s="122"/>
      <c r="D22" s="123"/>
      <c r="E22" s="124"/>
      <c r="F22" s="123"/>
      <c r="G22" s="114"/>
      <c r="H22" s="258" t="s">
        <v>299</v>
      </c>
    </row>
    <row r="23" spans="1:8" ht="21" x14ac:dyDescent="0.4">
      <c r="A23" s="121" t="s">
        <v>76</v>
      </c>
      <c r="B23" s="122" t="s">
        <v>30</v>
      </c>
      <c r="C23" s="122"/>
      <c r="D23" s="123"/>
      <c r="E23" s="124"/>
      <c r="F23" s="123"/>
      <c r="G23" s="114"/>
    </row>
    <row r="24" spans="1:8" ht="21" x14ac:dyDescent="0.4">
      <c r="A24" s="125" t="s">
        <v>431</v>
      </c>
      <c r="B24" s="122" t="s">
        <v>30</v>
      </c>
      <c r="C24" s="122"/>
      <c r="D24" s="123"/>
      <c r="E24" s="124"/>
      <c r="F24" s="123"/>
      <c r="G24" s="114"/>
    </row>
    <row r="25" spans="1:8" s="80" customFormat="1" ht="21" x14ac:dyDescent="0.4">
      <c r="A25" s="125" t="s">
        <v>374</v>
      </c>
      <c r="B25" s="122" t="s">
        <v>30</v>
      </c>
      <c r="C25" s="126"/>
      <c r="D25" s="127"/>
      <c r="E25" s="128"/>
      <c r="F25" s="123"/>
      <c r="G25" s="129"/>
    </row>
    <row r="26" spans="1:8" ht="21" x14ac:dyDescent="0.4">
      <c r="A26" s="130" t="s">
        <v>34</v>
      </c>
      <c r="B26" s="130"/>
      <c r="C26" s="130"/>
      <c r="D26" s="130">
        <f>SUM(B21:C25)</f>
        <v>0</v>
      </c>
      <c r="E26" s="108"/>
      <c r="F26" s="114"/>
      <c r="G26" s="114"/>
    </row>
    <row r="27" spans="1:8" ht="21" x14ac:dyDescent="0.4">
      <c r="A27" s="130" t="s">
        <v>33</v>
      </c>
      <c r="B27" s="131"/>
      <c r="C27" s="132"/>
      <c r="D27" s="133" t="e">
        <f>D26/(COUNT(B21:C25)*2)</f>
        <v>#DIV/0!</v>
      </c>
      <c r="E27" s="108"/>
      <c r="F27" s="114"/>
      <c r="G27" s="114"/>
    </row>
    <row r="28" spans="1:8" ht="21" x14ac:dyDescent="0.4">
      <c r="A28" s="134"/>
      <c r="B28" s="114"/>
      <c r="C28" s="135"/>
      <c r="D28" s="114"/>
      <c r="E28" s="108"/>
      <c r="F28" s="114"/>
      <c r="G28" s="114"/>
    </row>
    <row r="29" spans="1:8" ht="22.5" x14ac:dyDescent="0.4">
      <c r="A29" s="547" t="s">
        <v>16</v>
      </c>
      <c r="B29" s="548"/>
      <c r="C29" s="548"/>
      <c r="D29" s="548"/>
      <c r="E29" s="548"/>
      <c r="F29" s="548"/>
      <c r="G29" s="114"/>
    </row>
    <row r="30" spans="1:8" ht="21" x14ac:dyDescent="0.4">
      <c r="A30" s="138" t="s">
        <v>2</v>
      </c>
      <c r="B30" s="122" t="s">
        <v>30</v>
      </c>
      <c r="C30" s="122"/>
      <c r="D30" s="123"/>
      <c r="E30" s="124"/>
      <c r="F30" s="123"/>
      <c r="G30" s="114"/>
    </row>
    <row r="31" spans="1:8" ht="21" x14ac:dyDescent="0.4">
      <c r="A31" s="121" t="s">
        <v>323</v>
      </c>
      <c r="B31" s="122" t="s">
        <v>30</v>
      </c>
      <c r="C31" s="122"/>
      <c r="D31" s="123"/>
      <c r="E31" s="124"/>
      <c r="F31" s="123"/>
      <c r="G31" s="114"/>
    </row>
    <row r="32" spans="1:8" ht="42" x14ac:dyDescent="0.4">
      <c r="A32" s="121" t="s">
        <v>130</v>
      </c>
      <c r="B32" s="122" t="s">
        <v>30</v>
      </c>
      <c r="C32" s="122"/>
      <c r="D32" s="139"/>
      <c r="E32" s="124"/>
      <c r="F32" s="123"/>
      <c r="G32" s="114"/>
    </row>
    <row r="33" spans="1:7" ht="21" x14ac:dyDescent="0.4">
      <c r="A33" s="138" t="s">
        <v>47</v>
      </c>
      <c r="B33" s="122" t="s">
        <v>30</v>
      </c>
      <c r="C33" s="126"/>
      <c r="D33" s="140"/>
      <c r="E33" s="124"/>
      <c r="F33" s="123"/>
      <c r="G33" s="114"/>
    </row>
    <row r="34" spans="1:7" ht="67.5" x14ac:dyDescent="0.4">
      <c r="A34" s="141" t="s">
        <v>432</v>
      </c>
      <c r="B34" s="122" t="s">
        <v>30</v>
      </c>
      <c r="C34" s="142" t="str">
        <f>IF(B34=0, -5, "0")</f>
        <v>0</v>
      </c>
      <c r="D34" s="140"/>
      <c r="E34" s="124"/>
      <c r="F34" s="123"/>
      <c r="G34" s="114"/>
    </row>
    <row r="35" spans="1:7" ht="45" x14ac:dyDescent="0.4">
      <c r="A35" s="141" t="s">
        <v>400</v>
      </c>
      <c r="B35" s="122" t="s">
        <v>30</v>
      </c>
      <c r="C35" s="142" t="str">
        <f>IF(B35=0, -5, "0")</f>
        <v>0</v>
      </c>
      <c r="D35" s="127"/>
      <c r="E35" s="124"/>
      <c r="F35" s="123"/>
      <c r="G35" s="129"/>
    </row>
    <row r="36" spans="1:7" ht="22.5" x14ac:dyDescent="0.4">
      <c r="A36" s="398" t="s">
        <v>396</v>
      </c>
      <c r="B36" s="122" t="s">
        <v>30</v>
      </c>
      <c r="C36" s="142" t="str">
        <f>IF(B36=0, -2, "0")</f>
        <v>0</v>
      </c>
      <c r="D36" s="145"/>
      <c r="E36" s="127"/>
      <c r="F36" s="123"/>
      <c r="G36" s="129"/>
    </row>
    <row r="37" spans="1:7" ht="21" x14ac:dyDescent="0.4">
      <c r="A37" s="121" t="s">
        <v>401</v>
      </c>
      <c r="B37" s="122" t="s">
        <v>30</v>
      </c>
      <c r="C37" s="122"/>
      <c r="D37" s="123"/>
      <c r="E37" s="124"/>
      <c r="F37" s="123"/>
      <c r="G37" s="114"/>
    </row>
    <row r="38" spans="1:7" ht="22.5" x14ac:dyDescent="0.4">
      <c r="A38" s="547" t="s">
        <v>311</v>
      </c>
      <c r="B38" s="548"/>
      <c r="C38" s="548"/>
      <c r="D38" s="548"/>
      <c r="E38" s="548"/>
      <c r="F38" s="548"/>
      <c r="G38" s="114"/>
    </row>
    <row r="39" spans="1:7" ht="21" x14ac:dyDescent="0.4">
      <c r="A39" s="125" t="s">
        <v>329</v>
      </c>
      <c r="B39" s="122" t="s">
        <v>30</v>
      </c>
      <c r="C39" s="122"/>
      <c r="D39" s="123"/>
      <c r="E39" s="124"/>
      <c r="F39" s="123"/>
      <c r="G39" s="114"/>
    </row>
    <row r="40" spans="1:7" ht="22.5" customHeight="1" x14ac:dyDescent="0.4">
      <c r="A40" s="138" t="s">
        <v>303</v>
      </c>
      <c r="B40" s="122" t="s">
        <v>30</v>
      </c>
      <c r="C40" s="122"/>
      <c r="D40" s="123"/>
      <c r="E40" s="124"/>
      <c r="F40" s="123"/>
      <c r="G40" s="114"/>
    </row>
    <row r="41" spans="1:7" ht="22.5" customHeight="1" x14ac:dyDescent="0.4">
      <c r="A41" s="121" t="s">
        <v>313</v>
      </c>
      <c r="B41" s="122" t="s">
        <v>30</v>
      </c>
      <c r="C41" s="122"/>
      <c r="D41" s="123"/>
      <c r="E41" s="124"/>
      <c r="F41" s="123"/>
      <c r="G41" s="114"/>
    </row>
    <row r="42" spans="1:7" ht="24.75" customHeight="1" x14ac:dyDescent="0.4">
      <c r="A42" s="125" t="s">
        <v>406</v>
      </c>
      <c r="B42" s="122" t="s">
        <v>30</v>
      </c>
      <c r="C42" s="122"/>
      <c r="D42" s="123"/>
      <c r="E42" s="124"/>
      <c r="F42" s="123"/>
      <c r="G42" s="114"/>
    </row>
    <row r="43" spans="1:7" ht="89.25" customHeight="1" x14ac:dyDescent="0.4">
      <c r="A43" s="138" t="s">
        <v>422</v>
      </c>
      <c r="B43" s="415" t="str">
        <f>IF(D43=1, 2, IF(AND(D43&lt;1,D43&gt;0), 1, IF(D43=0,"0","NA")))</f>
        <v>NA</v>
      </c>
      <c r="C43" s="122"/>
      <c r="D43" s="411" t="str">
        <f>IFERROR(E43/F43,"N.A")</f>
        <v>N.A</v>
      </c>
      <c r="E43" s="414">
        <f>COUNTIF('A3 Exploitation'!F21:F42,"ok")</f>
        <v>0</v>
      </c>
      <c r="F43" s="414">
        <f>COUNTA('A3 Exploitation'!F21:F42)</f>
        <v>0</v>
      </c>
      <c r="G43" s="114"/>
    </row>
    <row r="44" spans="1:7" ht="21" x14ac:dyDescent="0.4">
      <c r="A44" s="148" t="s">
        <v>34</v>
      </c>
      <c r="B44" s="148"/>
      <c r="C44" s="148"/>
      <c r="D44" s="148">
        <f>SUM(B30:C37,B39:C43)</f>
        <v>0</v>
      </c>
      <c r="E44" s="108"/>
      <c r="F44" s="114"/>
      <c r="G44" s="114"/>
    </row>
    <row r="45" spans="1:7" ht="21" x14ac:dyDescent="0.4">
      <c r="A45" s="130" t="s">
        <v>33</v>
      </c>
      <c r="B45" s="131"/>
      <c r="C45" s="132"/>
      <c r="D45" s="133" t="e">
        <f>D44/(COUNT(B30:C37,B39:C43)*2)</f>
        <v>#DIV/0!</v>
      </c>
      <c r="E45" s="108"/>
      <c r="F45" s="114"/>
      <c r="G45" s="114"/>
    </row>
    <row r="46" spans="1:7" ht="21" x14ac:dyDescent="0.4">
      <c r="A46" s="149"/>
      <c r="B46" s="135"/>
      <c r="C46" s="135"/>
      <c r="D46" s="135"/>
      <c r="E46" s="108"/>
      <c r="F46" s="114"/>
      <c r="G46" s="114"/>
    </row>
    <row r="47" spans="1:7" ht="22.5" x14ac:dyDescent="0.45">
      <c r="A47" s="377" t="s">
        <v>36</v>
      </c>
      <c r="B47" s="151"/>
      <c r="C47" s="152"/>
      <c r="D47" s="153">
        <f>SUM(D44,D26)</f>
        <v>0</v>
      </c>
      <c r="E47" s="108"/>
      <c r="F47" s="114"/>
      <c r="G47" s="114"/>
    </row>
    <row r="48" spans="1:7" ht="22.5" x14ac:dyDescent="0.45">
      <c r="A48" s="377" t="s">
        <v>168</v>
      </c>
      <c r="B48" s="151"/>
      <c r="C48" s="152"/>
      <c r="D48" s="154" t="e">
        <f>D47/(COUNT(B30:C37,B21:C25,B39:C43)*2)</f>
        <v>#DIV/0!</v>
      </c>
      <c r="E48" s="108"/>
      <c r="F48" s="114"/>
      <c r="G48" s="114"/>
    </row>
    <row r="49" spans="1:7" ht="21" x14ac:dyDescent="0.3">
      <c r="A49" s="435"/>
      <c r="B49" s="435"/>
      <c r="C49" s="435"/>
      <c r="D49" s="435"/>
      <c r="E49" s="435"/>
      <c r="F49" s="435"/>
      <c r="G49" s="435"/>
    </row>
    <row r="50" spans="1:7" ht="22.5" x14ac:dyDescent="0.45">
      <c r="A50" s="310" t="s">
        <v>107</v>
      </c>
      <c r="B50" s="310"/>
      <c r="C50" s="310"/>
      <c r="D50" s="310"/>
      <c r="E50" s="310"/>
      <c r="F50" s="310"/>
      <c r="G50" s="114"/>
    </row>
    <row r="51" spans="1:7" ht="21" x14ac:dyDescent="0.4">
      <c r="A51" s="156">
        <f>B11</f>
        <v>0</v>
      </c>
      <c r="B51" s="114"/>
      <c r="C51" s="135"/>
      <c r="D51" s="114"/>
      <c r="E51" s="108"/>
      <c r="F51" s="114"/>
      <c r="G51" s="114"/>
    </row>
    <row r="52" spans="1:7" ht="21" x14ac:dyDescent="0.4">
      <c r="A52" s="441" t="s">
        <v>28</v>
      </c>
      <c r="B52" s="442" t="s">
        <v>29</v>
      </c>
      <c r="C52" s="442"/>
      <c r="D52" s="442" t="s">
        <v>42</v>
      </c>
      <c r="E52" s="432" t="s">
        <v>266</v>
      </c>
      <c r="F52" s="432" t="s">
        <v>302</v>
      </c>
      <c r="G52" s="129"/>
    </row>
    <row r="53" spans="1:7" ht="21" x14ac:dyDescent="0.4">
      <c r="A53" s="441"/>
      <c r="B53" s="118" t="s">
        <v>32</v>
      </c>
      <c r="C53" s="118" t="s">
        <v>31</v>
      </c>
      <c r="D53" s="442"/>
      <c r="E53" s="432"/>
      <c r="F53" s="432"/>
      <c r="G53" s="114"/>
    </row>
    <row r="54" spans="1:7" s="80" customFormat="1" ht="22.5" x14ac:dyDescent="0.4">
      <c r="A54" s="360"/>
      <c r="B54" s="361"/>
      <c r="C54" s="361"/>
      <c r="D54" s="361"/>
      <c r="E54" s="362"/>
      <c r="F54" s="362"/>
      <c r="G54" s="129"/>
    </row>
    <row r="55" spans="1:7" ht="22.5" x14ac:dyDescent="0.4">
      <c r="A55" s="136" t="s">
        <v>52</v>
      </c>
      <c r="B55" s="137"/>
      <c r="C55" s="137"/>
      <c r="D55" s="137"/>
      <c r="E55" s="137"/>
      <c r="F55" s="137"/>
      <c r="G55" s="114"/>
    </row>
    <row r="56" spans="1:7" ht="21" x14ac:dyDescent="0.4">
      <c r="A56" s="157" t="s">
        <v>86</v>
      </c>
      <c r="B56" s="122" t="s">
        <v>30</v>
      </c>
      <c r="C56" s="122"/>
      <c r="D56" s="158"/>
      <c r="E56" s="124"/>
      <c r="F56" s="123"/>
      <c r="G56" s="114"/>
    </row>
    <row r="57" spans="1:7" ht="42" x14ac:dyDescent="0.4">
      <c r="A57" s="159" t="s">
        <v>190</v>
      </c>
      <c r="B57" s="122" t="s">
        <v>30</v>
      </c>
      <c r="C57" s="122"/>
      <c r="D57" s="123"/>
      <c r="E57" s="124"/>
      <c r="F57" s="123"/>
      <c r="G57" s="114"/>
    </row>
    <row r="58" spans="1:7" ht="21" x14ac:dyDescent="0.4">
      <c r="A58" s="160" t="s">
        <v>304</v>
      </c>
      <c r="B58" s="122" t="s">
        <v>30</v>
      </c>
      <c r="C58" s="122"/>
      <c r="D58" s="158"/>
      <c r="E58" s="124"/>
      <c r="F58" s="123"/>
      <c r="G58" s="114"/>
    </row>
    <row r="59" spans="1:7" ht="21" x14ac:dyDescent="0.4">
      <c r="A59" s="157" t="s">
        <v>213</v>
      </c>
      <c r="B59" s="122" t="s">
        <v>30</v>
      </c>
      <c r="C59" s="126"/>
      <c r="D59" s="161"/>
      <c r="E59" s="127"/>
      <c r="F59" s="123"/>
      <c r="G59" s="114"/>
    </row>
    <row r="60" spans="1:7" ht="21" x14ac:dyDescent="0.4">
      <c r="A60" s="157" t="s">
        <v>332</v>
      </c>
      <c r="B60" s="122" t="s">
        <v>30</v>
      </c>
      <c r="C60" s="122"/>
      <c r="D60" s="158"/>
      <c r="E60" s="124"/>
      <c r="F60" s="123"/>
      <c r="G60" s="114"/>
    </row>
    <row r="61" spans="1:7" ht="21" x14ac:dyDescent="0.4">
      <c r="A61" s="159" t="s">
        <v>109</v>
      </c>
      <c r="B61" s="122" t="s">
        <v>30</v>
      </c>
      <c r="C61" s="122"/>
      <c r="D61" s="158"/>
      <c r="E61" s="124"/>
      <c r="F61" s="123"/>
      <c r="G61" s="114"/>
    </row>
    <row r="62" spans="1:7" ht="22.5" x14ac:dyDescent="0.45">
      <c r="A62" s="162" t="s">
        <v>7</v>
      </c>
      <c r="B62" s="122" t="s">
        <v>30</v>
      </c>
      <c r="C62" s="143" t="str">
        <f>IF(B62=0, -10, IF(B62=1, -5, "0"))</f>
        <v>0</v>
      </c>
      <c r="D62" s="127"/>
      <c r="E62" s="124"/>
      <c r="F62" s="123"/>
      <c r="G62" s="114"/>
    </row>
    <row r="63" spans="1:7" ht="21" x14ac:dyDescent="0.4">
      <c r="A63" s="164" t="s">
        <v>24</v>
      </c>
      <c r="B63" s="122" t="s">
        <v>30</v>
      </c>
      <c r="C63" s="122"/>
      <c r="D63" s="163"/>
      <c r="E63" s="124"/>
      <c r="F63" s="123"/>
      <c r="G63" s="114"/>
    </row>
    <row r="64" spans="1:7" ht="21" x14ac:dyDescent="0.3">
      <c r="A64" s="510"/>
      <c r="B64" s="511"/>
      <c r="C64" s="511"/>
      <c r="D64" s="511"/>
      <c r="E64" s="511"/>
      <c r="F64" s="511"/>
      <c r="G64" s="511"/>
    </row>
    <row r="65" spans="1:7" ht="43.5" customHeight="1" x14ac:dyDescent="0.4">
      <c r="A65" s="444" t="s">
        <v>351</v>
      </c>
      <c r="B65" s="444"/>
      <c r="C65" s="444"/>
      <c r="D65" s="444"/>
      <c r="E65" s="444"/>
      <c r="F65" s="444"/>
      <c r="G65" s="114"/>
    </row>
    <row r="66" spans="1:7" ht="45" x14ac:dyDescent="0.4">
      <c r="A66" s="181" t="s">
        <v>440</v>
      </c>
      <c r="B66" s="122" t="s">
        <v>30</v>
      </c>
      <c r="C66" s="143" t="str">
        <f>IF(B66=0, -10, "0")</f>
        <v>0</v>
      </c>
      <c r="D66" s="179"/>
      <c r="E66" s="124"/>
      <c r="F66" s="123"/>
      <c r="G66" s="114"/>
    </row>
    <row r="67" spans="1:7" ht="21" x14ac:dyDescent="0.4">
      <c r="A67" s="160" t="s">
        <v>110</v>
      </c>
      <c r="B67" s="122" t="s">
        <v>30</v>
      </c>
      <c r="C67" s="167"/>
      <c r="D67" s="163"/>
      <c r="E67" s="124"/>
      <c r="F67" s="322"/>
      <c r="G67" s="114"/>
    </row>
    <row r="68" spans="1:7" ht="21" x14ac:dyDescent="0.4">
      <c r="A68" s="160" t="s">
        <v>95</v>
      </c>
      <c r="B68" s="122" t="s">
        <v>30</v>
      </c>
      <c r="C68" s="167"/>
      <c r="D68" s="163"/>
      <c r="E68" s="124"/>
      <c r="F68" s="322"/>
      <c r="G68" s="114"/>
    </row>
    <row r="69" spans="1:7" ht="21" x14ac:dyDescent="0.4">
      <c r="A69" s="168" t="s">
        <v>324</v>
      </c>
      <c r="B69" s="122" t="s">
        <v>30</v>
      </c>
      <c r="C69" s="142" t="str">
        <f>IF(B69=0, -5, "0")</f>
        <v>0</v>
      </c>
      <c r="D69" s="127"/>
      <c r="E69" s="124"/>
      <c r="F69" s="322"/>
      <c r="G69" s="114"/>
    </row>
    <row r="70" spans="1:7" ht="42" x14ac:dyDescent="0.4">
      <c r="A70" s="168" t="s">
        <v>312</v>
      </c>
      <c r="B70" s="122" t="s">
        <v>30</v>
      </c>
      <c r="C70" s="142" t="str">
        <f>IF(B70=0, -5, "0")</f>
        <v>0</v>
      </c>
      <c r="D70" s="127"/>
      <c r="E70" s="124"/>
      <c r="F70" s="322"/>
      <c r="G70" s="114"/>
    </row>
    <row r="71" spans="1:7" ht="21" x14ac:dyDescent="0.4">
      <c r="A71" s="121" t="s">
        <v>433</v>
      </c>
      <c r="B71" s="122" t="s">
        <v>30</v>
      </c>
      <c r="C71" s="167"/>
      <c r="D71" s="163"/>
      <c r="E71" s="124"/>
      <c r="F71" s="322"/>
      <c r="G71" s="114"/>
    </row>
    <row r="72" spans="1:7" ht="21" x14ac:dyDescent="0.4">
      <c r="A72" s="290" t="s">
        <v>434</v>
      </c>
      <c r="B72" s="122" t="s">
        <v>30</v>
      </c>
      <c r="C72" s="142" t="str">
        <f>IF(B72=0, -2, "0")</f>
        <v>0</v>
      </c>
      <c r="D72" s="163"/>
      <c r="E72" s="124"/>
      <c r="F72" s="322"/>
      <c r="G72" s="114"/>
    </row>
    <row r="73" spans="1:7" ht="21" x14ac:dyDescent="0.4">
      <c r="A73" s="168" t="s">
        <v>435</v>
      </c>
      <c r="B73" s="122" t="s">
        <v>30</v>
      </c>
      <c r="C73" s="142" t="str">
        <f>IF(B73=0, -5, "0")</f>
        <v>0</v>
      </c>
      <c r="D73" s="127"/>
      <c r="E73" s="124"/>
      <c r="F73" s="322"/>
      <c r="G73" s="114"/>
    </row>
    <row r="74" spans="1:7" ht="21" x14ac:dyDescent="0.4">
      <c r="A74" s="121" t="s">
        <v>209</v>
      </c>
      <c r="B74" s="122" t="s">
        <v>30</v>
      </c>
      <c r="C74" s="167"/>
      <c r="D74" s="163"/>
      <c r="E74" s="124"/>
      <c r="F74" s="322"/>
      <c r="G74" s="114"/>
    </row>
    <row r="75" spans="1:7" ht="21" x14ac:dyDescent="0.4">
      <c r="A75" s="121" t="s">
        <v>336</v>
      </c>
      <c r="B75" s="122" t="s">
        <v>30</v>
      </c>
      <c r="C75" s="167"/>
      <c r="D75" s="163"/>
      <c r="E75" s="124"/>
      <c r="F75" s="322"/>
      <c r="G75" s="114"/>
    </row>
    <row r="76" spans="1:7" ht="21" x14ac:dyDescent="0.4">
      <c r="A76" s="121" t="s">
        <v>402</v>
      </c>
      <c r="B76" s="122" t="s">
        <v>30</v>
      </c>
      <c r="C76" s="167"/>
      <c r="D76" s="163"/>
      <c r="E76" s="124"/>
      <c r="F76" s="322"/>
      <c r="G76" s="114"/>
    </row>
    <row r="77" spans="1:7" ht="42" x14ac:dyDescent="0.4">
      <c r="A77" s="290" t="s">
        <v>405</v>
      </c>
      <c r="B77" s="122" t="s">
        <v>30</v>
      </c>
      <c r="C77" s="142" t="str">
        <f>IF(B77=0, -2, "0")</f>
        <v>0</v>
      </c>
      <c r="D77" s="179"/>
      <c r="E77" s="124"/>
      <c r="F77" s="322"/>
      <c r="G77" s="114"/>
    </row>
    <row r="78" spans="1:7" ht="21" x14ac:dyDescent="0.4">
      <c r="A78" s="290" t="s">
        <v>63</v>
      </c>
      <c r="B78" s="122" t="s">
        <v>30</v>
      </c>
      <c r="C78" s="142" t="str">
        <f>IF(B78=0, -2, "0")</f>
        <v>0</v>
      </c>
      <c r="D78" s="163"/>
      <c r="E78" s="163"/>
      <c r="F78" s="322"/>
      <c r="G78" s="114"/>
    </row>
    <row r="79" spans="1:7" ht="21" x14ac:dyDescent="0.4">
      <c r="A79" s="290" t="s">
        <v>331</v>
      </c>
      <c r="B79" s="122" t="s">
        <v>30</v>
      </c>
      <c r="C79" s="142" t="str">
        <f>IF(B79=0, -2, "0")</f>
        <v>0</v>
      </c>
      <c r="D79" s="163"/>
      <c r="E79" s="163"/>
      <c r="F79" s="322"/>
      <c r="G79" s="114"/>
    </row>
    <row r="80" spans="1:7" s="80" customFormat="1" ht="42" x14ac:dyDescent="0.4">
      <c r="A80" s="121" t="s">
        <v>150</v>
      </c>
      <c r="B80" s="122" t="s">
        <v>30</v>
      </c>
      <c r="C80" s="169" t="str">
        <f>IF(B80=0, -5, "0")</f>
        <v>0</v>
      </c>
      <c r="D80" s="170"/>
      <c r="E80" s="128"/>
      <c r="F80" s="322"/>
      <c r="G80" s="129"/>
    </row>
    <row r="81" spans="1:7" ht="67.5" x14ac:dyDescent="0.4">
      <c r="A81" s="171" t="s">
        <v>316</v>
      </c>
      <c r="B81" s="122" t="s">
        <v>30</v>
      </c>
      <c r="C81" s="143" t="str">
        <f>IF(B81=0, -10, "0")</f>
        <v>0</v>
      </c>
      <c r="D81" s="179"/>
      <c r="E81" s="124"/>
      <c r="F81" s="322"/>
      <c r="G81" s="114"/>
    </row>
    <row r="82" spans="1:7" ht="21" x14ac:dyDescent="0.4">
      <c r="A82" s="201" t="s">
        <v>417</v>
      </c>
      <c r="B82" s="122" t="s">
        <v>30</v>
      </c>
      <c r="C82" s="122"/>
      <c r="D82" s="172"/>
      <c r="E82" s="124"/>
      <c r="F82" s="322"/>
      <c r="G82" s="114"/>
    </row>
    <row r="83" spans="1:7" ht="21" x14ac:dyDescent="0.4">
      <c r="A83" s="460"/>
      <c r="B83" s="460"/>
      <c r="C83" s="460"/>
      <c r="D83" s="460"/>
      <c r="E83" s="460"/>
      <c r="F83" s="460"/>
      <c r="G83" s="460"/>
    </row>
    <row r="84" spans="1:7" ht="45" customHeight="1" x14ac:dyDescent="0.45">
      <c r="A84" s="445" t="s">
        <v>352</v>
      </c>
      <c r="B84" s="445"/>
      <c r="C84" s="445"/>
      <c r="D84" s="445"/>
      <c r="E84" s="445"/>
      <c r="F84" s="445"/>
      <c r="G84" s="173"/>
    </row>
    <row r="85" spans="1:7" ht="21" x14ac:dyDescent="0.4">
      <c r="A85" s="351" t="s">
        <v>334</v>
      </c>
      <c r="B85" s="318" t="s">
        <v>30</v>
      </c>
      <c r="C85" s="350"/>
      <c r="D85" s="257"/>
      <c r="E85" s="321"/>
      <c r="F85" s="322"/>
      <c r="G85" s="173"/>
    </row>
    <row r="86" spans="1:7" ht="45" x14ac:dyDescent="0.4">
      <c r="A86" s="181" t="s">
        <v>440</v>
      </c>
      <c r="B86" s="318" t="s">
        <v>30</v>
      </c>
      <c r="C86" s="143" t="str">
        <f>IF(B86=0, -10, "0")</f>
        <v>0</v>
      </c>
      <c r="D86" s="179"/>
      <c r="E86" s="124"/>
      <c r="F86" s="322"/>
      <c r="G86" s="173"/>
    </row>
    <row r="87" spans="1:7" ht="21" x14ac:dyDescent="0.4">
      <c r="A87" s="121" t="s">
        <v>403</v>
      </c>
      <c r="B87" s="318" t="s">
        <v>30</v>
      </c>
      <c r="C87" s="174"/>
      <c r="D87" s="128"/>
      <c r="E87" s="124"/>
      <c r="F87" s="322"/>
      <c r="G87" s="173"/>
    </row>
    <row r="88" spans="1:7" ht="21" x14ac:dyDescent="0.4">
      <c r="A88" s="121" t="s">
        <v>404</v>
      </c>
      <c r="B88" s="318" t="s">
        <v>30</v>
      </c>
      <c r="C88" s="143"/>
      <c r="D88" s="128"/>
      <c r="E88" s="124"/>
      <c r="F88" s="322"/>
      <c r="G88" s="173"/>
    </row>
    <row r="89" spans="1:7" ht="21" x14ac:dyDescent="0.4">
      <c r="A89" s="121" t="s">
        <v>304</v>
      </c>
      <c r="B89" s="318" t="s">
        <v>30</v>
      </c>
      <c r="C89" s="143"/>
      <c r="D89" s="128"/>
      <c r="E89" s="124"/>
      <c r="F89" s="322"/>
      <c r="G89" s="173"/>
    </row>
    <row r="90" spans="1:7" s="80" customFormat="1" ht="42" x14ac:dyDescent="0.4">
      <c r="A90" s="168" t="s">
        <v>312</v>
      </c>
      <c r="B90" s="318" t="s">
        <v>30</v>
      </c>
      <c r="C90" s="169" t="str">
        <f>IF(B90=0, -5, "0")</f>
        <v>0</v>
      </c>
      <c r="D90" s="128"/>
      <c r="E90" s="127"/>
      <c r="F90" s="322"/>
      <c r="G90" s="173"/>
    </row>
    <row r="91" spans="1:7" ht="21" x14ac:dyDescent="0.4">
      <c r="A91" s="121" t="s">
        <v>338</v>
      </c>
      <c r="B91" s="318" t="s">
        <v>30</v>
      </c>
      <c r="C91" s="143"/>
      <c r="D91" s="128"/>
      <c r="E91" s="124"/>
      <c r="F91" s="322"/>
      <c r="G91" s="173"/>
    </row>
    <row r="92" spans="1:7" ht="21" x14ac:dyDescent="0.4">
      <c r="A92" s="121" t="s">
        <v>142</v>
      </c>
      <c r="B92" s="318" t="s">
        <v>30</v>
      </c>
      <c r="C92" s="143"/>
      <c r="D92" s="128"/>
      <c r="E92" s="124"/>
      <c r="F92" s="322"/>
      <c r="G92" s="173"/>
    </row>
    <row r="93" spans="1:7" s="80" customFormat="1" ht="42" x14ac:dyDescent="0.4">
      <c r="A93" s="168" t="s">
        <v>354</v>
      </c>
      <c r="B93" s="318" t="s">
        <v>30</v>
      </c>
      <c r="C93" s="169" t="str">
        <f>IF(B93=0, -2, "0")</f>
        <v>0</v>
      </c>
      <c r="D93" s="128"/>
      <c r="E93" s="127"/>
      <c r="F93" s="322"/>
      <c r="G93" s="173"/>
    </row>
    <row r="94" spans="1:7" ht="21" x14ac:dyDescent="0.4">
      <c r="A94" s="168" t="s">
        <v>63</v>
      </c>
      <c r="B94" s="318" t="s">
        <v>30</v>
      </c>
      <c r="C94" s="169" t="str">
        <f>IF(B94=0, -2, "0")</f>
        <v>0</v>
      </c>
      <c r="D94" s="128"/>
      <c r="E94" s="124"/>
      <c r="F94" s="322"/>
      <c r="G94" s="173"/>
    </row>
    <row r="95" spans="1:7" ht="21" x14ac:dyDescent="0.4">
      <c r="A95" s="168" t="s">
        <v>331</v>
      </c>
      <c r="B95" s="318" t="s">
        <v>30</v>
      </c>
      <c r="C95" s="169" t="str">
        <f>IF(B95=0, -2, "0")</f>
        <v>0</v>
      </c>
      <c r="D95" s="128"/>
      <c r="E95" s="124"/>
      <c r="F95" s="322"/>
      <c r="G95" s="173"/>
    </row>
    <row r="96" spans="1:7" ht="21" x14ac:dyDescent="0.4">
      <c r="A96" s="121" t="s">
        <v>402</v>
      </c>
      <c r="B96" s="318" t="s">
        <v>30</v>
      </c>
      <c r="C96" s="143"/>
      <c r="D96" s="128"/>
      <c r="E96" s="124"/>
      <c r="F96" s="322"/>
      <c r="G96" s="173"/>
    </row>
    <row r="97" spans="1:7" ht="42" x14ac:dyDescent="0.4">
      <c r="A97" s="121" t="s">
        <v>341</v>
      </c>
      <c r="B97" s="318" t="s">
        <v>30</v>
      </c>
      <c r="C97" s="143"/>
      <c r="D97" s="128"/>
      <c r="E97" s="124"/>
      <c r="F97" s="322"/>
      <c r="G97" s="173"/>
    </row>
    <row r="98" spans="1:7" ht="42" x14ac:dyDescent="0.4">
      <c r="A98" s="121" t="s">
        <v>375</v>
      </c>
      <c r="B98" s="318" t="s">
        <v>30</v>
      </c>
      <c r="C98" s="143"/>
      <c r="D98" s="128"/>
      <c r="E98" s="124"/>
      <c r="F98" s="322"/>
      <c r="G98" s="173"/>
    </row>
    <row r="99" spans="1:7" ht="42" x14ac:dyDescent="0.4">
      <c r="A99" s="121" t="s">
        <v>355</v>
      </c>
      <c r="B99" s="318" t="s">
        <v>30</v>
      </c>
      <c r="C99" s="143"/>
      <c r="D99" s="128"/>
      <c r="E99" s="124"/>
      <c r="F99" s="322"/>
      <c r="G99" s="173"/>
    </row>
    <row r="100" spans="1:7" ht="21" x14ac:dyDescent="0.4">
      <c r="A100" s="121" t="s">
        <v>436</v>
      </c>
      <c r="B100" s="318" t="s">
        <v>30</v>
      </c>
      <c r="C100" s="143"/>
      <c r="D100" s="128"/>
      <c r="E100" s="124"/>
      <c r="F100" s="322"/>
      <c r="G100" s="173"/>
    </row>
    <row r="101" spans="1:7" ht="21" x14ac:dyDescent="0.4">
      <c r="A101" s="168" t="s">
        <v>314</v>
      </c>
      <c r="B101" s="318" t="s">
        <v>30</v>
      </c>
      <c r="C101" s="169" t="str">
        <f>IF(B101=0, -5, "0")</f>
        <v>0</v>
      </c>
      <c r="D101" s="128"/>
      <c r="E101" s="124"/>
      <c r="F101" s="322"/>
      <c r="G101" s="173"/>
    </row>
    <row r="102" spans="1:7" ht="36.75" customHeight="1" x14ac:dyDescent="0.4">
      <c r="A102" s="168" t="s">
        <v>321</v>
      </c>
      <c r="B102" s="318" t="s">
        <v>30</v>
      </c>
      <c r="C102" s="169" t="str">
        <f>IF(B102=0, -5, "0")</f>
        <v>0</v>
      </c>
      <c r="D102" s="128"/>
      <c r="E102" s="128"/>
      <c r="F102" s="322"/>
      <c r="G102" s="173"/>
    </row>
    <row r="103" spans="1:7" ht="36.75" customHeight="1" x14ac:dyDescent="0.4">
      <c r="A103" s="514"/>
      <c r="B103" s="512"/>
      <c r="C103" s="512"/>
      <c r="D103" s="512"/>
      <c r="E103" s="512"/>
      <c r="F103" s="518"/>
      <c r="G103" s="173"/>
    </row>
    <row r="104" spans="1:7" s="80" customFormat="1" ht="46.5" customHeight="1" x14ac:dyDescent="0.4">
      <c r="A104" s="444" t="s">
        <v>353</v>
      </c>
      <c r="B104" s="444"/>
      <c r="C104" s="444"/>
      <c r="D104" s="444"/>
      <c r="E104" s="444"/>
      <c r="F104" s="444"/>
      <c r="G104" s="173"/>
    </row>
    <row r="105" spans="1:7" s="80" customFormat="1" ht="21" x14ac:dyDescent="0.4">
      <c r="A105" s="352" t="s">
        <v>83</v>
      </c>
      <c r="B105" s="318" t="s">
        <v>30</v>
      </c>
      <c r="C105" s="318"/>
      <c r="D105" s="353"/>
      <c r="E105" s="327"/>
      <c r="F105" s="322"/>
      <c r="G105" s="173"/>
    </row>
    <row r="106" spans="1:7" s="80" customFormat="1" ht="22.5" x14ac:dyDescent="0.45">
      <c r="A106" s="162" t="s">
        <v>50</v>
      </c>
      <c r="B106" s="318" t="s">
        <v>30</v>
      </c>
      <c r="C106" s="143" t="str">
        <f>IF(B106=0, -10, IF(B106=1, -5, "0"))</f>
        <v>0</v>
      </c>
      <c r="D106" s="179"/>
      <c r="E106" s="127"/>
      <c r="F106" s="322"/>
      <c r="G106" s="173"/>
    </row>
    <row r="107" spans="1:7" s="80" customFormat="1" ht="22.5" x14ac:dyDescent="0.45">
      <c r="A107" s="160" t="s">
        <v>183</v>
      </c>
      <c r="B107" s="318" t="s">
        <v>30</v>
      </c>
      <c r="C107" s="122"/>
      <c r="D107" s="176"/>
      <c r="E107" s="180"/>
      <c r="F107" s="322"/>
      <c r="G107" s="173"/>
    </row>
    <row r="108" spans="1:7" s="80" customFormat="1" ht="22.5" x14ac:dyDescent="0.45">
      <c r="A108" s="181" t="s">
        <v>391</v>
      </c>
      <c r="B108" s="318" t="s">
        <v>30</v>
      </c>
      <c r="C108" s="143" t="str">
        <f>IF(B108=0, -10, "0")</f>
        <v>0</v>
      </c>
      <c r="D108" s="176"/>
      <c r="E108" s="180"/>
      <c r="F108" s="322"/>
      <c r="G108" s="173"/>
    </row>
    <row r="109" spans="1:7" s="80" customFormat="1" ht="21" x14ac:dyDescent="0.4">
      <c r="A109" s="121" t="s">
        <v>315</v>
      </c>
      <c r="B109" s="318" t="s">
        <v>30</v>
      </c>
      <c r="C109" s="175"/>
      <c r="D109" s="179"/>
      <c r="E109" s="127"/>
      <c r="F109" s="322"/>
      <c r="G109" s="173"/>
    </row>
    <row r="110" spans="1:7" s="80" customFormat="1" ht="21" x14ac:dyDescent="0.4">
      <c r="A110" s="138" t="s">
        <v>301</v>
      </c>
      <c r="B110" s="318" t="s">
        <v>30</v>
      </c>
      <c r="C110" s="122"/>
      <c r="D110" s="179"/>
      <c r="E110" s="127"/>
      <c r="F110" s="322"/>
      <c r="G110" s="129"/>
    </row>
    <row r="111" spans="1:7" s="80" customFormat="1" ht="21" x14ac:dyDescent="0.4">
      <c r="A111" s="519"/>
      <c r="B111" s="520"/>
      <c r="C111" s="520"/>
      <c r="D111" s="520"/>
      <c r="E111" s="520"/>
      <c r="F111" s="521"/>
      <c r="G111" s="129"/>
    </row>
    <row r="112" spans="1:7" s="80" customFormat="1" ht="39.75" customHeight="1" x14ac:dyDescent="0.4">
      <c r="A112" s="444" t="s">
        <v>390</v>
      </c>
      <c r="B112" s="444"/>
      <c r="C112" s="444"/>
      <c r="D112" s="444"/>
      <c r="E112" s="444"/>
      <c r="F112" s="444"/>
      <c r="G112" s="129"/>
    </row>
    <row r="113" spans="1:7" s="80" customFormat="1" ht="21" x14ac:dyDescent="0.4">
      <c r="A113" s="352" t="s">
        <v>83</v>
      </c>
      <c r="B113" s="318" t="s">
        <v>30</v>
      </c>
      <c r="C113" s="318"/>
      <c r="D113" s="184"/>
      <c r="E113" s="257"/>
      <c r="F113" s="322"/>
      <c r="G113" s="129"/>
    </row>
    <row r="114" spans="1:7" s="80" customFormat="1" ht="22.5" x14ac:dyDescent="0.45">
      <c r="A114" s="162" t="s">
        <v>50</v>
      </c>
      <c r="B114" s="318" t="s">
        <v>30</v>
      </c>
      <c r="C114" s="143" t="str">
        <f>IF(B114=0, -10, IF(B114=1, -5, "0"))</f>
        <v>0</v>
      </c>
      <c r="D114" s="179"/>
      <c r="E114" s="127"/>
      <c r="F114" s="322"/>
      <c r="G114" s="129"/>
    </row>
    <row r="115" spans="1:7" s="80" customFormat="1" ht="21" x14ac:dyDescent="0.4">
      <c r="A115" s="160" t="s">
        <v>183</v>
      </c>
      <c r="B115" s="318" t="s">
        <v>30</v>
      </c>
      <c r="C115" s="122"/>
      <c r="D115" s="179"/>
      <c r="E115" s="127"/>
      <c r="F115" s="322"/>
      <c r="G115" s="129"/>
    </row>
    <row r="116" spans="1:7" s="80" customFormat="1" ht="21" x14ac:dyDescent="0.4">
      <c r="A116" s="121" t="s">
        <v>117</v>
      </c>
      <c r="B116" s="318" t="s">
        <v>30</v>
      </c>
      <c r="C116" s="175"/>
      <c r="D116" s="179"/>
      <c r="E116" s="127"/>
      <c r="F116" s="322"/>
      <c r="G116" s="129"/>
    </row>
    <row r="117" spans="1:7" s="80" customFormat="1" ht="21" x14ac:dyDescent="0.4">
      <c r="A117" s="138" t="s">
        <v>301</v>
      </c>
      <c r="B117" s="318" t="s">
        <v>30</v>
      </c>
      <c r="C117" s="122"/>
      <c r="D117" s="179"/>
      <c r="E117" s="127"/>
      <c r="F117" s="322"/>
      <c r="G117" s="129"/>
    </row>
    <row r="118" spans="1:7" s="80" customFormat="1" ht="21" x14ac:dyDescent="0.4">
      <c r="A118" s="121" t="s">
        <v>343</v>
      </c>
      <c r="B118" s="318" t="s">
        <v>30</v>
      </c>
      <c r="C118" s="166"/>
      <c r="D118" s="179"/>
      <c r="E118" s="127"/>
      <c r="F118" s="322"/>
      <c r="G118" s="129"/>
    </row>
    <row r="119" spans="1:7" s="80" customFormat="1" ht="21" x14ac:dyDescent="0.4">
      <c r="A119" s="121" t="s">
        <v>345</v>
      </c>
      <c r="B119" s="318" t="s">
        <v>30</v>
      </c>
      <c r="C119" s="122"/>
      <c r="D119" s="179"/>
      <c r="E119" s="127"/>
      <c r="F119" s="322"/>
      <c r="G119" s="129"/>
    </row>
    <row r="120" spans="1:7" s="80" customFormat="1" ht="21" x14ac:dyDescent="0.4">
      <c r="A120" s="512"/>
      <c r="B120" s="512"/>
      <c r="C120" s="512"/>
      <c r="D120" s="512"/>
      <c r="E120" s="512"/>
      <c r="F120" s="512"/>
      <c r="G120" s="173"/>
    </row>
    <row r="121" spans="1:7" ht="22.5" x14ac:dyDescent="0.4">
      <c r="A121" s="444" t="s">
        <v>311</v>
      </c>
      <c r="B121" s="444"/>
      <c r="C121" s="444"/>
      <c r="D121" s="444"/>
      <c r="E121" s="444"/>
      <c r="F121" s="444"/>
      <c r="G121" s="114"/>
    </row>
    <row r="122" spans="1:7" ht="31.5" customHeight="1" x14ac:dyDescent="0.4">
      <c r="A122" s="306" t="s">
        <v>329</v>
      </c>
      <c r="B122" s="318" t="s">
        <v>30</v>
      </c>
      <c r="C122" s="186"/>
      <c r="D122" s="187"/>
      <c r="E122" s="327"/>
      <c r="F122" s="322"/>
      <c r="G122" s="114"/>
    </row>
    <row r="123" spans="1:7" ht="37.5" customHeight="1" x14ac:dyDescent="0.4">
      <c r="A123" s="185" t="s">
        <v>303</v>
      </c>
      <c r="B123" s="318" t="s">
        <v>30</v>
      </c>
      <c r="C123" s="186"/>
      <c r="D123" s="187"/>
      <c r="E123" s="127"/>
      <c r="F123" s="322"/>
      <c r="G123" s="114"/>
    </row>
    <row r="124" spans="1:7" s="80" customFormat="1" ht="31.5" customHeight="1" x14ac:dyDescent="0.4">
      <c r="A124" s="125" t="s">
        <v>376</v>
      </c>
      <c r="B124" s="318" t="s">
        <v>30</v>
      </c>
      <c r="C124" s="183"/>
      <c r="D124" s="176"/>
      <c r="E124" s="127"/>
      <c r="F124" s="322"/>
      <c r="G124" s="129"/>
    </row>
    <row r="125" spans="1:7" s="80" customFormat="1" ht="37.5" customHeight="1" x14ac:dyDescent="0.4">
      <c r="A125" s="188" t="s">
        <v>377</v>
      </c>
      <c r="B125" s="318" t="s">
        <v>30</v>
      </c>
      <c r="C125" s="183"/>
      <c r="D125" s="176"/>
      <c r="E125" s="127"/>
      <c r="F125" s="322"/>
      <c r="G125" s="129"/>
    </row>
    <row r="126" spans="1:7" s="80" customFormat="1" ht="24" customHeight="1" x14ac:dyDescent="0.4">
      <c r="A126" s="188" t="s">
        <v>318</v>
      </c>
      <c r="B126" s="318" t="s">
        <v>30</v>
      </c>
      <c r="C126" s="183"/>
      <c r="D126" s="176"/>
      <c r="E126" s="127"/>
      <c r="F126" s="322"/>
      <c r="G126" s="129"/>
    </row>
    <row r="127" spans="1:7" s="80" customFormat="1" ht="24" customHeight="1" x14ac:dyDescent="0.4">
      <c r="A127" s="188" t="s">
        <v>328</v>
      </c>
      <c r="B127" s="318" t="s">
        <v>30</v>
      </c>
      <c r="C127" s="183"/>
      <c r="D127" s="176"/>
      <c r="E127" s="127"/>
      <c r="F127" s="322"/>
      <c r="G127" s="129"/>
    </row>
    <row r="128" spans="1:7" s="80" customFormat="1" ht="24" customHeight="1" x14ac:dyDescent="0.4">
      <c r="A128" s="125" t="s">
        <v>406</v>
      </c>
      <c r="B128" s="318" t="s">
        <v>30</v>
      </c>
      <c r="C128" s="183"/>
      <c r="D128" s="176"/>
      <c r="E128" s="127"/>
      <c r="F128" s="322"/>
      <c r="G128" s="129"/>
    </row>
    <row r="129" spans="1:16384" s="80" customFormat="1" ht="78.75" customHeight="1" x14ac:dyDescent="0.4">
      <c r="A129" s="188" t="s">
        <v>422</v>
      </c>
      <c r="B129" s="415" t="str">
        <f>IF(D129=1, 2, IF(AND(D129&lt;1,D129&gt;0), 1, IF(D129=0,"0","NA")))</f>
        <v>NA</v>
      </c>
      <c r="C129" s="183"/>
      <c r="D129" s="411" t="str">
        <f>IFERROR(E129/F129,"N.A")</f>
        <v>N.A</v>
      </c>
      <c r="E129" s="414">
        <f>COUNTIF('A3 Exploitation'!F56:F128,"ok")</f>
        <v>0</v>
      </c>
      <c r="F129" s="414">
        <f>COUNTA('A3 Exploitation'!F56:F128)</f>
        <v>0</v>
      </c>
      <c r="G129" s="129"/>
    </row>
    <row r="130" spans="1:16384" ht="22.5" x14ac:dyDescent="0.4">
      <c r="A130" s="292" t="s">
        <v>54</v>
      </c>
      <c r="B130" s="277"/>
      <c r="C130" s="277"/>
      <c r="D130" s="309">
        <f>SUM(B105:C110,B122:C129,B113:C119,B85:C102,B66:C82,B56:C63)</f>
        <v>0</v>
      </c>
      <c r="E130" s="108"/>
      <c r="F130" s="114"/>
      <c r="G130" s="114"/>
    </row>
    <row r="131" spans="1:16384" ht="22.5" x14ac:dyDescent="0.4">
      <c r="A131" s="292" t="s">
        <v>169</v>
      </c>
      <c r="B131" s="278"/>
      <c r="C131" s="279"/>
      <c r="D131" s="280" t="e">
        <f>D130/(COUNT(B105:C110,B122:C129,B113:C119,B85:C102,B66:C82,B56:C63)*2)</f>
        <v>#DIV/0!</v>
      </c>
      <c r="E131" s="108"/>
      <c r="F131" s="114"/>
      <c r="G131" s="114"/>
    </row>
    <row r="132" spans="1:16384" ht="22.5" x14ac:dyDescent="0.4">
      <c r="A132" s="513"/>
      <c r="B132" s="513"/>
      <c r="C132" s="513"/>
      <c r="D132" s="513"/>
      <c r="E132" s="513"/>
      <c r="F132" s="513"/>
      <c r="G132" s="114"/>
    </row>
    <row r="133" spans="1:16384" ht="22.5" customHeight="1" x14ac:dyDescent="0.4">
      <c r="A133" s="446" t="s">
        <v>424</v>
      </c>
      <c r="B133" s="446"/>
      <c r="C133" s="446"/>
      <c r="D133" s="446"/>
      <c r="E133" s="446"/>
      <c r="F133" s="446"/>
      <c r="G133" s="114"/>
    </row>
    <row r="134" spans="1:16384" ht="22.5" customHeight="1" x14ac:dyDescent="0.4">
      <c r="A134" s="447"/>
      <c r="B134" s="447"/>
      <c r="C134" s="447"/>
      <c r="D134" s="447"/>
      <c r="E134" s="447"/>
      <c r="F134" s="447"/>
      <c r="G134" s="114"/>
    </row>
    <row r="135" spans="1:16384" s="326" customFormat="1" ht="22.5" customHeight="1" x14ac:dyDescent="0.25">
      <c r="A135" s="441" t="s">
        <v>28</v>
      </c>
      <c r="B135" s="442" t="s">
        <v>29</v>
      </c>
      <c r="C135" s="442"/>
      <c r="D135" s="442" t="s">
        <v>42</v>
      </c>
      <c r="E135" s="432" t="s">
        <v>266</v>
      </c>
      <c r="F135" s="432" t="s">
        <v>302</v>
      </c>
    </row>
    <row r="136" spans="1:16384" s="326" customFormat="1" ht="22.5" customHeight="1" x14ac:dyDescent="0.25">
      <c r="A136" s="441"/>
      <c r="B136" s="118" t="s">
        <v>32</v>
      </c>
      <c r="C136" s="118" t="s">
        <v>31</v>
      </c>
      <c r="D136" s="442"/>
      <c r="E136" s="432"/>
      <c r="F136" s="432"/>
    </row>
    <row r="137" spans="1:16384" ht="22.5" customHeight="1" x14ac:dyDescent="0.3">
      <c r="A137" s="156" t="str">
        <f>B92</f>
        <v>NA</v>
      </c>
      <c r="B137" s="293"/>
      <c r="C137" s="293"/>
      <c r="D137" s="293"/>
      <c r="E137" s="293"/>
      <c r="F137" s="293"/>
      <c r="G137" s="293"/>
      <c r="H137" s="293"/>
      <c r="I137" s="293"/>
      <c r="J137" s="293"/>
      <c r="K137" s="293"/>
      <c r="L137" s="293"/>
      <c r="M137" s="293"/>
      <c r="N137" s="293"/>
      <c r="O137" s="293"/>
      <c r="P137" s="293"/>
      <c r="Q137" s="293"/>
      <c r="R137" s="293"/>
      <c r="S137" s="293"/>
      <c r="T137" s="293"/>
      <c r="U137" s="293"/>
      <c r="V137" s="293"/>
      <c r="W137" s="293"/>
      <c r="X137" s="293"/>
      <c r="Y137" s="293"/>
      <c r="Z137" s="293"/>
      <c r="AA137" s="293"/>
      <c r="AB137" s="293"/>
      <c r="AC137" s="293"/>
      <c r="AD137" s="293"/>
      <c r="AE137" s="293"/>
      <c r="AF137" s="293"/>
      <c r="AG137" s="293"/>
      <c r="AH137" s="293"/>
      <c r="AI137" s="293"/>
      <c r="AJ137" s="293"/>
      <c r="AK137" s="293"/>
      <c r="AL137" s="293"/>
      <c r="AM137" s="293"/>
      <c r="AN137" s="293"/>
      <c r="AO137" s="293"/>
      <c r="AP137" s="293"/>
      <c r="AQ137" s="293"/>
      <c r="AR137" s="293"/>
      <c r="AS137" s="293"/>
      <c r="AT137" s="293"/>
      <c r="AU137" s="293"/>
      <c r="AV137" s="293"/>
      <c r="AW137" s="293"/>
      <c r="AX137" s="293"/>
      <c r="AY137" s="293"/>
      <c r="AZ137" s="293"/>
      <c r="BA137" s="293"/>
      <c r="BB137" s="293"/>
      <c r="BC137" s="293"/>
      <c r="BD137" s="293"/>
      <c r="BE137" s="293"/>
      <c r="BF137" s="293"/>
      <c r="BG137" s="293"/>
      <c r="BH137" s="293"/>
      <c r="BI137" s="293"/>
      <c r="BJ137" s="293"/>
      <c r="BK137" s="293"/>
      <c r="BL137" s="293"/>
      <c r="BM137" s="293"/>
      <c r="BN137" s="293"/>
      <c r="BO137" s="293"/>
      <c r="BP137" s="293"/>
      <c r="BQ137" s="293"/>
      <c r="BR137" s="293"/>
      <c r="BS137" s="293"/>
      <c r="BT137" s="293"/>
      <c r="BU137" s="293"/>
      <c r="BV137" s="293"/>
      <c r="BW137" s="293"/>
      <c r="BX137" s="293"/>
      <c r="BY137" s="293"/>
      <c r="BZ137" s="293"/>
      <c r="CA137" s="293"/>
      <c r="CB137" s="293"/>
      <c r="CC137" s="293"/>
      <c r="CD137" s="293"/>
      <c r="CE137" s="293"/>
      <c r="CF137" s="293"/>
      <c r="CG137" s="293"/>
      <c r="CH137" s="293"/>
      <c r="CI137" s="293"/>
      <c r="CJ137" s="293"/>
      <c r="CK137" s="293"/>
      <c r="CL137" s="293"/>
      <c r="CM137" s="293"/>
      <c r="CN137" s="293"/>
      <c r="CO137" s="293"/>
      <c r="CP137" s="293"/>
      <c r="CQ137" s="293"/>
      <c r="CR137" s="293"/>
      <c r="CS137" s="293"/>
      <c r="CT137" s="293"/>
      <c r="CU137" s="293"/>
      <c r="CV137" s="293"/>
      <c r="CW137" s="293"/>
      <c r="CX137" s="293"/>
      <c r="CY137" s="293"/>
      <c r="CZ137" s="293"/>
      <c r="DA137" s="293"/>
      <c r="DB137" s="293"/>
      <c r="DC137" s="293"/>
      <c r="DD137" s="293"/>
      <c r="DE137" s="293"/>
      <c r="DF137" s="293"/>
      <c r="DG137" s="293"/>
      <c r="DH137" s="293"/>
      <c r="DI137" s="293"/>
      <c r="DJ137" s="293"/>
      <c r="DK137" s="293"/>
      <c r="DL137" s="293"/>
      <c r="DM137" s="293"/>
      <c r="DN137" s="293"/>
      <c r="DO137" s="293"/>
      <c r="DP137" s="293"/>
      <c r="DQ137" s="293"/>
      <c r="DR137" s="293"/>
      <c r="DS137" s="293"/>
      <c r="DT137" s="293"/>
      <c r="DU137" s="293"/>
      <c r="DV137" s="293"/>
      <c r="DW137" s="293"/>
      <c r="DX137" s="293"/>
      <c r="DY137" s="293"/>
      <c r="DZ137" s="293"/>
      <c r="EA137" s="293"/>
      <c r="EB137" s="293"/>
      <c r="EC137" s="293"/>
      <c r="ED137" s="293"/>
      <c r="EE137" s="293"/>
      <c r="EF137" s="293"/>
      <c r="EG137" s="293"/>
      <c r="EH137" s="293"/>
      <c r="EI137" s="293"/>
      <c r="EJ137" s="293"/>
      <c r="EK137" s="293"/>
      <c r="EL137" s="293"/>
      <c r="EM137" s="293"/>
      <c r="EN137" s="293"/>
      <c r="EO137" s="293"/>
      <c r="EP137" s="293"/>
      <c r="EQ137" s="293"/>
      <c r="ER137" s="293"/>
      <c r="ES137" s="293"/>
      <c r="ET137" s="293"/>
      <c r="EU137" s="293"/>
      <c r="EV137" s="293"/>
      <c r="EW137" s="293"/>
      <c r="EX137" s="293"/>
      <c r="EY137" s="293"/>
      <c r="EZ137" s="293"/>
      <c r="FA137" s="293"/>
      <c r="FB137" s="293"/>
      <c r="FC137" s="293"/>
      <c r="FD137" s="293"/>
      <c r="FE137" s="293"/>
      <c r="FF137" s="293"/>
      <c r="FG137" s="293"/>
      <c r="FH137" s="293"/>
      <c r="FI137" s="293"/>
      <c r="FJ137" s="293"/>
      <c r="FK137" s="293"/>
      <c r="FL137" s="293"/>
      <c r="FM137" s="293"/>
      <c r="FN137" s="293"/>
      <c r="FO137" s="293"/>
      <c r="FP137" s="293"/>
      <c r="FQ137" s="293"/>
      <c r="FR137" s="293"/>
      <c r="FS137" s="293"/>
      <c r="FT137" s="293"/>
      <c r="FU137" s="293"/>
      <c r="FV137" s="293"/>
      <c r="FW137" s="293"/>
      <c r="FX137" s="293"/>
      <c r="FY137" s="293"/>
      <c r="FZ137" s="293"/>
      <c r="GA137" s="293"/>
      <c r="GB137" s="293"/>
      <c r="GC137" s="293"/>
      <c r="GD137" s="293"/>
      <c r="GE137" s="293"/>
      <c r="GF137" s="293"/>
      <c r="GG137" s="293"/>
      <c r="GH137" s="293"/>
      <c r="GI137" s="293"/>
      <c r="GJ137" s="293"/>
      <c r="GK137" s="293"/>
      <c r="GL137" s="293"/>
      <c r="GM137" s="293"/>
      <c r="GN137" s="293"/>
      <c r="GO137" s="293"/>
      <c r="GP137" s="293"/>
      <c r="GQ137" s="293"/>
      <c r="GR137" s="293"/>
      <c r="GS137" s="293"/>
      <c r="GT137" s="293"/>
      <c r="GU137" s="293"/>
      <c r="GV137" s="293"/>
      <c r="GW137" s="293"/>
      <c r="GX137" s="293"/>
      <c r="GY137" s="293"/>
      <c r="GZ137" s="293"/>
      <c r="HA137" s="293"/>
      <c r="HB137" s="293"/>
      <c r="HC137" s="293"/>
      <c r="HD137" s="293"/>
      <c r="HE137" s="293"/>
      <c r="HF137" s="293"/>
      <c r="HG137" s="293"/>
      <c r="HH137" s="293"/>
      <c r="HI137" s="293"/>
      <c r="HJ137" s="293"/>
      <c r="HK137" s="293"/>
      <c r="HL137" s="293"/>
      <c r="HM137" s="293"/>
      <c r="HN137" s="293"/>
      <c r="HO137" s="293"/>
      <c r="HP137" s="293"/>
      <c r="HQ137" s="293"/>
      <c r="HR137" s="293"/>
      <c r="HS137" s="293"/>
      <c r="HT137" s="293"/>
      <c r="HU137" s="293"/>
      <c r="HV137" s="293"/>
      <c r="HW137" s="293"/>
      <c r="HX137" s="293"/>
      <c r="HY137" s="293"/>
      <c r="HZ137" s="293"/>
      <c r="IA137" s="293"/>
      <c r="IB137" s="293"/>
      <c r="IC137" s="293"/>
      <c r="ID137" s="293"/>
      <c r="IE137" s="293"/>
      <c r="IF137" s="293"/>
      <c r="IG137" s="293"/>
      <c r="IH137" s="293"/>
      <c r="II137" s="293"/>
      <c r="IJ137" s="293"/>
      <c r="IK137" s="293"/>
      <c r="IL137" s="293"/>
      <c r="IM137" s="293"/>
      <c r="IN137" s="293"/>
      <c r="IO137" s="293"/>
      <c r="IP137" s="293"/>
      <c r="IQ137" s="293"/>
      <c r="IR137" s="293"/>
      <c r="IS137" s="293"/>
      <c r="IT137" s="293"/>
      <c r="IU137" s="293"/>
      <c r="IV137" s="293"/>
      <c r="IW137" s="293"/>
      <c r="IX137" s="293"/>
      <c r="IY137" s="293"/>
      <c r="IZ137" s="293"/>
      <c r="JA137" s="293"/>
      <c r="JB137" s="293"/>
      <c r="JC137" s="293"/>
      <c r="JD137" s="293"/>
      <c r="JE137" s="293"/>
      <c r="JF137" s="293"/>
      <c r="JG137" s="293"/>
      <c r="JH137" s="293"/>
      <c r="JI137" s="293"/>
      <c r="JJ137" s="293"/>
      <c r="JK137" s="293"/>
      <c r="JL137" s="293"/>
      <c r="JM137" s="293"/>
      <c r="JN137" s="293"/>
      <c r="JO137" s="293"/>
      <c r="JP137" s="293"/>
      <c r="JQ137" s="293"/>
      <c r="JR137" s="293"/>
      <c r="JS137" s="293"/>
      <c r="JT137" s="293"/>
      <c r="JU137" s="293"/>
      <c r="JV137" s="293"/>
      <c r="JW137" s="293"/>
      <c r="JX137" s="293"/>
      <c r="JY137" s="293"/>
      <c r="JZ137" s="293"/>
      <c r="KA137" s="293"/>
      <c r="KB137" s="293"/>
      <c r="KC137" s="293"/>
      <c r="KD137" s="293"/>
      <c r="KE137" s="293"/>
      <c r="KF137" s="293"/>
      <c r="KG137" s="293"/>
      <c r="KH137" s="293"/>
      <c r="KI137" s="293"/>
      <c r="KJ137" s="293"/>
      <c r="KK137" s="293"/>
      <c r="KL137" s="293"/>
      <c r="KM137" s="293"/>
      <c r="KN137" s="293"/>
      <c r="KO137" s="293"/>
      <c r="KP137" s="293"/>
      <c r="KQ137" s="293"/>
      <c r="KR137" s="293"/>
      <c r="KS137" s="293"/>
      <c r="KT137" s="293"/>
      <c r="KU137" s="293"/>
      <c r="KV137" s="293"/>
      <c r="KW137" s="293"/>
      <c r="KX137" s="293"/>
      <c r="KY137" s="293"/>
      <c r="KZ137" s="293"/>
      <c r="LA137" s="293"/>
      <c r="LB137" s="293"/>
      <c r="LC137" s="293"/>
      <c r="LD137" s="293"/>
      <c r="LE137" s="293"/>
      <c r="LF137" s="293"/>
      <c r="LG137" s="293"/>
      <c r="LH137" s="293"/>
      <c r="LI137" s="293"/>
      <c r="LJ137" s="293"/>
      <c r="LK137" s="293"/>
      <c r="LL137" s="293"/>
      <c r="LM137" s="293"/>
      <c r="LN137" s="293"/>
      <c r="LO137" s="293"/>
      <c r="LP137" s="293"/>
      <c r="LQ137" s="293"/>
      <c r="LR137" s="293"/>
      <c r="LS137" s="293"/>
      <c r="LT137" s="293"/>
      <c r="LU137" s="293"/>
      <c r="LV137" s="293"/>
      <c r="LW137" s="293"/>
      <c r="LX137" s="293"/>
      <c r="LY137" s="293"/>
      <c r="LZ137" s="293"/>
      <c r="MA137" s="293"/>
      <c r="MB137" s="293"/>
      <c r="MC137" s="293"/>
      <c r="MD137" s="293"/>
      <c r="ME137" s="293"/>
      <c r="MF137" s="293"/>
      <c r="MG137" s="293"/>
      <c r="MH137" s="293"/>
      <c r="MI137" s="293"/>
      <c r="MJ137" s="293"/>
      <c r="MK137" s="293"/>
      <c r="ML137" s="293"/>
      <c r="MM137" s="293"/>
      <c r="MN137" s="293"/>
      <c r="MO137" s="293"/>
      <c r="MP137" s="293"/>
      <c r="MQ137" s="293"/>
      <c r="MR137" s="293"/>
      <c r="MS137" s="293"/>
      <c r="MT137" s="293"/>
      <c r="MU137" s="293"/>
      <c r="MV137" s="293"/>
      <c r="MW137" s="293"/>
      <c r="MX137" s="293"/>
      <c r="MY137" s="293"/>
      <c r="MZ137" s="293"/>
      <c r="NA137" s="293"/>
      <c r="NB137" s="293"/>
      <c r="NC137" s="293"/>
      <c r="ND137" s="293"/>
      <c r="NE137" s="293"/>
      <c r="NF137" s="293"/>
      <c r="NG137" s="293"/>
      <c r="NH137" s="293"/>
      <c r="NI137" s="293"/>
      <c r="NJ137" s="293"/>
      <c r="NK137" s="293"/>
      <c r="NL137" s="293"/>
      <c r="NM137" s="293"/>
      <c r="NN137" s="293"/>
      <c r="NO137" s="293"/>
      <c r="NP137" s="293"/>
      <c r="NQ137" s="293"/>
      <c r="NR137" s="293"/>
      <c r="NS137" s="293"/>
      <c r="NT137" s="293"/>
      <c r="NU137" s="293"/>
      <c r="NV137" s="293"/>
      <c r="NW137" s="293"/>
      <c r="NX137" s="293"/>
      <c r="NY137" s="293"/>
      <c r="NZ137" s="293"/>
      <c r="OA137" s="293"/>
      <c r="OB137" s="293"/>
      <c r="OC137" s="293"/>
      <c r="OD137" s="293"/>
      <c r="OE137" s="293"/>
      <c r="OF137" s="293"/>
      <c r="OG137" s="293"/>
      <c r="OH137" s="293"/>
      <c r="OI137" s="293"/>
      <c r="OJ137" s="293"/>
      <c r="OK137" s="293"/>
      <c r="OL137" s="293"/>
      <c r="OM137" s="293"/>
      <c r="ON137" s="293"/>
      <c r="OO137" s="293"/>
      <c r="OP137" s="293"/>
      <c r="OQ137" s="293"/>
      <c r="OR137" s="293"/>
      <c r="OS137" s="293"/>
      <c r="OT137" s="293"/>
      <c r="OU137" s="293"/>
      <c r="OV137" s="293"/>
      <c r="OW137" s="293"/>
      <c r="OX137" s="293"/>
      <c r="OY137" s="293"/>
      <c r="OZ137" s="293"/>
      <c r="PA137" s="293"/>
      <c r="PB137" s="293"/>
      <c r="PC137" s="293"/>
      <c r="PD137" s="293"/>
      <c r="PE137" s="293"/>
      <c r="PF137" s="293"/>
      <c r="PG137" s="293"/>
      <c r="PH137" s="293"/>
      <c r="PI137" s="293"/>
      <c r="PJ137" s="293"/>
      <c r="PK137" s="293"/>
      <c r="PL137" s="293"/>
      <c r="PM137" s="293"/>
      <c r="PN137" s="293"/>
      <c r="PO137" s="293"/>
      <c r="PP137" s="293"/>
      <c r="PQ137" s="293"/>
      <c r="PR137" s="293"/>
      <c r="PS137" s="293"/>
      <c r="PT137" s="293"/>
      <c r="PU137" s="293"/>
      <c r="PV137" s="293"/>
      <c r="PW137" s="293"/>
      <c r="PX137" s="293"/>
      <c r="PY137" s="293"/>
      <c r="PZ137" s="293"/>
      <c r="QA137" s="293"/>
      <c r="QB137" s="293"/>
      <c r="QC137" s="293"/>
      <c r="QD137" s="293"/>
      <c r="QE137" s="293"/>
      <c r="QF137" s="293"/>
      <c r="QG137" s="293"/>
      <c r="QH137" s="293"/>
      <c r="QI137" s="293"/>
      <c r="QJ137" s="293"/>
      <c r="QK137" s="293"/>
      <c r="QL137" s="293"/>
      <c r="QM137" s="293"/>
      <c r="QN137" s="293"/>
      <c r="QO137" s="293"/>
      <c r="QP137" s="293"/>
      <c r="QQ137" s="293"/>
      <c r="QR137" s="293"/>
      <c r="QS137" s="293"/>
      <c r="QT137" s="293"/>
      <c r="QU137" s="293"/>
      <c r="QV137" s="293"/>
      <c r="QW137" s="293"/>
      <c r="QX137" s="293"/>
      <c r="QY137" s="293"/>
      <c r="QZ137" s="293"/>
      <c r="RA137" s="293"/>
      <c r="RB137" s="293"/>
      <c r="RC137" s="293"/>
      <c r="RD137" s="293"/>
      <c r="RE137" s="293"/>
      <c r="RF137" s="293"/>
      <c r="RG137" s="293"/>
      <c r="RH137" s="293"/>
      <c r="RI137" s="293"/>
      <c r="RJ137" s="293"/>
      <c r="RK137" s="293"/>
      <c r="RL137" s="293"/>
      <c r="RM137" s="293"/>
      <c r="RN137" s="293"/>
      <c r="RO137" s="293"/>
      <c r="RP137" s="293"/>
      <c r="RQ137" s="293"/>
      <c r="RR137" s="293"/>
      <c r="RS137" s="293"/>
      <c r="RT137" s="293"/>
      <c r="RU137" s="293"/>
      <c r="RV137" s="293"/>
      <c r="RW137" s="293"/>
      <c r="RX137" s="293"/>
      <c r="RY137" s="293"/>
      <c r="RZ137" s="293"/>
      <c r="SA137" s="293"/>
      <c r="SB137" s="293"/>
      <c r="SC137" s="293"/>
      <c r="SD137" s="293"/>
      <c r="SE137" s="293"/>
      <c r="SF137" s="293"/>
      <c r="SG137" s="293"/>
      <c r="SH137" s="293"/>
      <c r="SI137" s="293"/>
      <c r="SJ137" s="293"/>
      <c r="SK137" s="293"/>
      <c r="SL137" s="293"/>
      <c r="SM137" s="293"/>
      <c r="SN137" s="293"/>
      <c r="SO137" s="293"/>
      <c r="SP137" s="293"/>
      <c r="SQ137" s="293"/>
      <c r="SR137" s="293"/>
      <c r="SS137" s="293"/>
      <c r="ST137" s="293"/>
      <c r="SU137" s="293"/>
      <c r="SV137" s="293"/>
      <c r="SW137" s="293"/>
      <c r="SX137" s="293"/>
      <c r="SY137" s="293"/>
      <c r="SZ137" s="293"/>
      <c r="TA137" s="293"/>
      <c r="TB137" s="293"/>
      <c r="TC137" s="293"/>
      <c r="TD137" s="293"/>
      <c r="TE137" s="293"/>
      <c r="TF137" s="293"/>
      <c r="TG137" s="293"/>
      <c r="TH137" s="293"/>
      <c r="TI137" s="293"/>
      <c r="TJ137" s="293"/>
      <c r="TK137" s="293"/>
      <c r="TL137" s="293"/>
      <c r="TM137" s="293"/>
      <c r="TN137" s="293"/>
      <c r="TO137" s="293"/>
      <c r="TP137" s="293"/>
      <c r="TQ137" s="293"/>
      <c r="TR137" s="293"/>
      <c r="TS137" s="293"/>
      <c r="TT137" s="293"/>
      <c r="TU137" s="293"/>
      <c r="TV137" s="293"/>
      <c r="TW137" s="293"/>
      <c r="TX137" s="293"/>
      <c r="TY137" s="293"/>
      <c r="TZ137" s="293"/>
      <c r="UA137" s="293"/>
      <c r="UB137" s="293"/>
      <c r="UC137" s="293"/>
      <c r="UD137" s="293"/>
      <c r="UE137" s="293"/>
      <c r="UF137" s="293"/>
      <c r="UG137" s="293"/>
      <c r="UH137" s="293"/>
      <c r="UI137" s="293"/>
      <c r="UJ137" s="293"/>
      <c r="UK137" s="293"/>
      <c r="UL137" s="293"/>
      <c r="UM137" s="293"/>
      <c r="UN137" s="293"/>
      <c r="UO137" s="293"/>
      <c r="UP137" s="293"/>
      <c r="UQ137" s="293"/>
      <c r="UR137" s="293"/>
      <c r="US137" s="293"/>
      <c r="UT137" s="293"/>
      <c r="UU137" s="293"/>
      <c r="UV137" s="293"/>
      <c r="UW137" s="293"/>
      <c r="UX137" s="293"/>
      <c r="UY137" s="293"/>
      <c r="UZ137" s="293"/>
      <c r="VA137" s="293"/>
      <c r="VB137" s="293"/>
      <c r="VC137" s="293"/>
      <c r="VD137" s="293"/>
      <c r="VE137" s="293"/>
      <c r="VF137" s="293"/>
      <c r="VG137" s="293"/>
      <c r="VH137" s="293"/>
      <c r="VI137" s="293"/>
      <c r="VJ137" s="293"/>
      <c r="VK137" s="293"/>
      <c r="VL137" s="293"/>
      <c r="VM137" s="293"/>
      <c r="VN137" s="293"/>
      <c r="VO137" s="293"/>
      <c r="VP137" s="293"/>
      <c r="VQ137" s="293"/>
      <c r="VR137" s="293"/>
      <c r="VS137" s="293"/>
      <c r="VT137" s="293"/>
      <c r="VU137" s="293"/>
      <c r="VV137" s="293"/>
      <c r="VW137" s="293"/>
      <c r="VX137" s="293"/>
      <c r="VY137" s="293"/>
      <c r="VZ137" s="293"/>
      <c r="WA137" s="293"/>
      <c r="WB137" s="293"/>
      <c r="WC137" s="293"/>
      <c r="WD137" s="293"/>
      <c r="WE137" s="293"/>
      <c r="WF137" s="293"/>
      <c r="WG137" s="293"/>
      <c r="WH137" s="293"/>
      <c r="WI137" s="293"/>
      <c r="WJ137" s="293"/>
      <c r="WK137" s="293"/>
      <c r="WL137" s="293"/>
      <c r="WM137" s="293"/>
      <c r="WN137" s="293"/>
      <c r="WO137" s="293"/>
      <c r="WP137" s="293"/>
      <c r="WQ137" s="293"/>
      <c r="WR137" s="293"/>
      <c r="WS137" s="293"/>
      <c r="WT137" s="293"/>
      <c r="WU137" s="293"/>
      <c r="WV137" s="293"/>
      <c r="WW137" s="293"/>
      <c r="WX137" s="293"/>
      <c r="WY137" s="293"/>
      <c r="WZ137" s="293"/>
      <c r="XA137" s="293"/>
      <c r="XB137" s="293"/>
      <c r="XC137" s="293"/>
      <c r="XD137" s="293"/>
      <c r="XE137" s="293"/>
      <c r="XF137" s="293"/>
      <c r="XG137" s="293"/>
      <c r="XH137" s="293"/>
      <c r="XI137" s="293"/>
      <c r="XJ137" s="293"/>
      <c r="XK137" s="293"/>
      <c r="XL137" s="293"/>
      <c r="XM137" s="293"/>
      <c r="XN137" s="293"/>
      <c r="XO137" s="293"/>
      <c r="XP137" s="293"/>
      <c r="XQ137" s="293"/>
      <c r="XR137" s="293"/>
      <c r="XS137" s="293"/>
      <c r="XT137" s="293"/>
      <c r="XU137" s="293"/>
      <c r="XV137" s="293"/>
      <c r="XW137" s="293"/>
      <c r="XX137" s="293"/>
      <c r="XY137" s="293"/>
      <c r="XZ137" s="293"/>
      <c r="YA137" s="293"/>
      <c r="YB137" s="293"/>
      <c r="YC137" s="293"/>
      <c r="YD137" s="293"/>
      <c r="YE137" s="293"/>
      <c r="YF137" s="293"/>
      <c r="YG137" s="293"/>
      <c r="YH137" s="293"/>
      <c r="YI137" s="293"/>
      <c r="YJ137" s="293"/>
      <c r="YK137" s="293"/>
      <c r="YL137" s="293"/>
      <c r="YM137" s="293"/>
      <c r="YN137" s="293"/>
      <c r="YO137" s="293"/>
      <c r="YP137" s="293"/>
      <c r="YQ137" s="293"/>
      <c r="YR137" s="293"/>
      <c r="YS137" s="293"/>
      <c r="YT137" s="293"/>
      <c r="YU137" s="293"/>
      <c r="YV137" s="293"/>
      <c r="YW137" s="293"/>
      <c r="YX137" s="293"/>
      <c r="YY137" s="293"/>
      <c r="YZ137" s="293"/>
      <c r="ZA137" s="293"/>
      <c r="ZB137" s="293"/>
      <c r="ZC137" s="293"/>
      <c r="ZD137" s="293"/>
      <c r="ZE137" s="293"/>
      <c r="ZF137" s="293"/>
      <c r="ZG137" s="293"/>
      <c r="ZH137" s="293"/>
      <c r="ZI137" s="293"/>
      <c r="ZJ137" s="293"/>
      <c r="ZK137" s="293"/>
      <c r="ZL137" s="293"/>
      <c r="ZM137" s="293"/>
      <c r="ZN137" s="293"/>
      <c r="ZO137" s="293"/>
      <c r="ZP137" s="293"/>
      <c r="ZQ137" s="293"/>
      <c r="ZR137" s="293"/>
      <c r="ZS137" s="293"/>
      <c r="ZT137" s="293"/>
      <c r="ZU137" s="293"/>
      <c r="ZV137" s="293"/>
      <c r="ZW137" s="293"/>
      <c r="ZX137" s="293"/>
      <c r="ZY137" s="293"/>
      <c r="ZZ137" s="293"/>
      <c r="AAA137" s="293"/>
      <c r="AAB137" s="293"/>
      <c r="AAC137" s="293"/>
      <c r="AAD137" s="293"/>
      <c r="AAE137" s="293"/>
      <c r="AAF137" s="293"/>
      <c r="AAG137" s="293"/>
      <c r="AAH137" s="293"/>
      <c r="AAI137" s="293"/>
      <c r="AAJ137" s="293"/>
      <c r="AAK137" s="293"/>
      <c r="AAL137" s="293"/>
      <c r="AAM137" s="293"/>
      <c r="AAN137" s="293"/>
      <c r="AAO137" s="293"/>
      <c r="AAP137" s="293"/>
      <c r="AAQ137" s="293"/>
      <c r="AAR137" s="293"/>
      <c r="AAS137" s="293"/>
      <c r="AAT137" s="293"/>
      <c r="AAU137" s="293"/>
      <c r="AAV137" s="293"/>
      <c r="AAW137" s="293"/>
      <c r="AAX137" s="293"/>
      <c r="AAY137" s="293"/>
      <c r="AAZ137" s="293"/>
      <c r="ABA137" s="293"/>
      <c r="ABB137" s="293"/>
      <c r="ABC137" s="293"/>
      <c r="ABD137" s="293"/>
      <c r="ABE137" s="293"/>
      <c r="ABF137" s="293"/>
      <c r="ABG137" s="293"/>
      <c r="ABH137" s="293"/>
      <c r="ABI137" s="293"/>
      <c r="ABJ137" s="293"/>
      <c r="ABK137" s="293"/>
      <c r="ABL137" s="293"/>
      <c r="ABM137" s="293"/>
      <c r="ABN137" s="293"/>
      <c r="ABO137" s="293"/>
      <c r="ABP137" s="293"/>
      <c r="ABQ137" s="293"/>
      <c r="ABR137" s="293"/>
      <c r="ABS137" s="293"/>
      <c r="ABT137" s="293"/>
      <c r="ABU137" s="293"/>
      <c r="ABV137" s="293"/>
      <c r="ABW137" s="293"/>
      <c r="ABX137" s="293"/>
      <c r="ABY137" s="293"/>
      <c r="ABZ137" s="293"/>
      <c r="ACA137" s="293"/>
      <c r="ACB137" s="293"/>
      <c r="ACC137" s="293"/>
      <c r="ACD137" s="293"/>
      <c r="ACE137" s="293"/>
      <c r="ACF137" s="293"/>
      <c r="ACG137" s="293"/>
      <c r="ACH137" s="293"/>
      <c r="ACI137" s="293"/>
      <c r="ACJ137" s="293"/>
      <c r="ACK137" s="293"/>
      <c r="ACL137" s="293"/>
      <c r="ACM137" s="293"/>
      <c r="ACN137" s="293"/>
      <c r="ACO137" s="293"/>
      <c r="ACP137" s="293"/>
      <c r="ACQ137" s="293"/>
      <c r="ACR137" s="293"/>
      <c r="ACS137" s="293"/>
      <c r="ACT137" s="293"/>
      <c r="ACU137" s="293"/>
      <c r="ACV137" s="293"/>
      <c r="ACW137" s="293"/>
      <c r="ACX137" s="293"/>
      <c r="ACY137" s="293"/>
      <c r="ACZ137" s="293"/>
      <c r="ADA137" s="293"/>
      <c r="ADB137" s="293"/>
      <c r="ADC137" s="293"/>
      <c r="ADD137" s="293"/>
      <c r="ADE137" s="293"/>
      <c r="ADF137" s="293"/>
      <c r="ADG137" s="293"/>
      <c r="ADH137" s="293"/>
      <c r="ADI137" s="293"/>
      <c r="ADJ137" s="293"/>
      <c r="ADK137" s="293"/>
      <c r="ADL137" s="293"/>
      <c r="ADM137" s="293"/>
      <c r="ADN137" s="293"/>
      <c r="ADO137" s="293"/>
      <c r="ADP137" s="293"/>
      <c r="ADQ137" s="293"/>
      <c r="ADR137" s="293"/>
      <c r="ADS137" s="293"/>
      <c r="ADT137" s="293"/>
      <c r="ADU137" s="293"/>
      <c r="ADV137" s="293"/>
      <c r="ADW137" s="293"/>
      <c r="ADX137" s="293"/>
      <c r="ADY137" s="293"/>
      <c r="ADZ137" s="293"/>
      <c r="AEA137" s="293"/>
      <c r="AEB137" s="293"/>
      <c r="AEC137" s="293"/>
      <c r="AED137" s="293"/>
      <c r="AEE137" s="293"/>
      <c r="AEF137" s="293"/>
      <c r="AEG137" s="293"/>
      <c r="AEH137" s="293"/>
      <c r="AEI137" s="293"/>
      <c r="AEJ137" s="293"/>
      <c r="AEK137" s="293"/>
      <c r="AEL137" s="293"/>
      <c r="AEM137" s="293"/>
      <c r="AEN137" s="293"/>
      <c r="AEO137" s="293"/>
      <c r="AEP137" s="293"/>
      <c r="AEQ137" s="293"/>
      <c r="AER137" s="293"/>
      <c r="AES137" s="293"/>
      <c r="AET137" s="293"/>
      <c r="AEU137" s="293"/>
      <c r="AEV137" s="293"/>
      <c r="AEW137" s="293"/>
      <c r="AEX137" s="293"/>
      <c r="AEY137" s="293"/>
      <c r="AEZ137" s="293"/>
      <c r="AFA137" s="293"/>
      <c r="AFB137" s="293"/>
      <c r="AFC137" s="293"/>
      <c r="AFD137" s="293"/>
      <c r="AFE137" s="293"/>
      <c r="AFF137" s="293"/>
      <c r="AFG137" s="293"/>
      <c r="AFH137" s="293"/>
      <c r="AFI137" s="293"/>
      <c r="AFJ137" s="293"/>
      <c r="AFK137" s="293"/>
      <c r="AFL137" s="293"/>
      <c r="AFM137" s="293"/>
      <c r="AFN137" s="293"/>
      <c r="AFO137" s="293"/>
      <c r="AFP137" s="293"/>
      <c r="AFQ137" s="293"/>
      <c r="AFR137" s="293"/>
      <c r="AFS137" s="293"/>
      <c r="AFT137" s="293"/>
      <c r="AFU137" s="293"/>
      <c r="AFV137" s="293"/>
      <c r="AFW137" s="293"/>
      <c r="AFX137" s="293"/>
      <c r="AFY137" s="293"/>
      <c r="AFZ137" s="293"/>
      <c r="AGA137" s="293"/>
      <c r="AGB137" s="293"/>
      <c r="AGC137" s="293"/>
      <c r="AGD137" s="293"/>
      <c r="AGE137" s="293"/>
      <c r="AGF137" s="293"/>
      <c r="AGG137" s="293"/>
      <c r="AGH137" s="293"/>
      <c r="AGI137" s="293"/>
      <c r="AGJ137" s="293"/>
      <c r="AGK137" s="293"/>
      <c r="AGL137" s="293"/>
      <c r="AGM137" s="293"/>
      <c r="AGN137" s="293"/>
      <c r="AGO137" s="293"/>
      <c r="AGP137" s="293"/>
      <c r="AGQ137" s="293"/>
      <c r="AGR137" s="293"/>
      <c r="AGS137" s="293"/>
      <c r="AGT137" s="293"/>
      <c r="AGU137" s="293"/>
      <c r="AGV137" s="293"/>
      <c r="AGW137" s="293"/>
      <c r="AGX137" s="293"/>
      <c r="AGY137" s="293"/>
      <c r="AGZ137" s="293"/>
      <c r="AHA137" s="293"/>
      <c r="AHB137" s="293"/>
      <c r="AHC137" s="293"/>
      <c r="AHD137" s="293"/>
      <c r="AHE137" s="293"/>
      <c r="AHF137" s="293"/>
      <c r="AHG137" s="293"/>
      <c r="AHH137" s="293"/>
      <c r="AHI137" s="293"/>
      <c r="AHJ137" s="293"/>
      <c r="AHK137" s="293"/>
      <c r="AHL137" s="293"/>
      <c r="AHM137" s="293"/>
      <c r="AHN137" s="293"/>
      <c r="AHO137" s="293"/>
      <c r="AHP137" s="293"/>
      <c r="AHQ137" s="293"/>
      <c r="AHR137" s="293"/>
      <c r="AHS137" s="293"/>
      <c r="AHT137" s="293"/>
      <c r="AHU137" s="293"/>
      <c r="AHV137" s="293"/>
      <c r="AHW137" s="293"/>
      <c r="AHX137" s="293"/>
      <c r="AHY137" s="293"/>
      <c r="AHZ137" s="293"/>
      <c r="AIA137" s="293"/>
      <c r="AIB137" s="293"/>
      <c r="AIC137" s="293"/>
      <c r="AID137" s="293"/>
      <c r="AIE137" s="293"/>
      <c r="AIF137" s="293"/>
      <c r="AIG137" s="293"/>
      <c r="AIH137" s="293"/>
      <c r="AII137" s="293"/>
      <c r="AIJ137" s="293"/>
      <c r="AIK137" s="293"/>
      <c r="AIL137" s="293"/>
      <c r="AIM137" s="293"/>
      <c r="AIN137" s="293"/>
      <c r="AIO137" s="293"/>
      <c r="AIP137" s="293"/>
      <c r="AIQ137" s="293"/>
      <c r="AIR137" s="293"/>
      <c r="AIS137" s="293"/>
      <c r="AIT137" s="293"/>
      <c r="AIU137" s="293"/>
      <c r="AIV137" s="293"/>
      <c r="AIW137" s="293"/>
      <c r="AIX137" s="293"/>
      <c r="AIY137" s="293"/>
      <c r="AIZ137" s="293"/>
      <c r="AJA137" s="293"/>
      <c r="AJB137" s="293"/>
      <c r="AJC137" s="293"/>
      <c r="AJD137" s="293"/>
      <c r="AJE137" s="293"/>
      <c r="AJF137" s="293"/>
      <c r="AJG137" s="293"/>
      <c r="AJH137" s="293"/>
      <c r="AJI137" s="293"/>
      <c r="AJJ137" s="293"/>
      <c r="AJK137" s="293"/>
      <c r="AJL137" s="293"/>
      <c r="AJM137" s="293"/>
      <c r="AJN137" s="293"/>
      <c r="AJO137" s="293"/>
      <c r="AJP137" s="293"/>
      <c r="AJQ137" s="293"/>
      <c r="AJR137" s="293"/>
      <c r="AJS137" s="293"/>
      <c r="AJT137" s="293"/>
      <c r="AJU137" s="293"/>
      <c r="AJV137" s="293"/>
      <c r="AJW137" s="293"/>
      <c r="AJX137" s="293"/>
      <c r="AJY137" s="293"/>
      <c r="AJZ137" s="293"/>
      <c r="AKA137" s="293"/>
      <c r="AKB137" s="293"/>
      <c r="AKC137" s="293"/>
      <c r="AKD137" s="293"/>
      <c r="AKE137" s="293"/>
      <c r="AKF137" s="293"/>
      <c r="AKG137" s="293"/>
      <c r="AKH137" s="293"/>
      <c r="AKI137" s="293"/>
      <c r="AKJ137" s="293"/>
      <c r="AKK137" s="293"/>
      <c r="AKL137" s="293"/>
      <c r="AKM137" s="293"/>
      <c r="AKN137" s="293"/>
      <c r="AKO137" s="293"/>
      <c r="AKP137" s="293"/>
      <c r="AKQ137" s="293"/>
      <c r="AKR137" s="293"/>
      <c r="AKS137" s="293"/>
      <c r="AKT137" s="293"/>
      <c r="AKU137" s="293"/>
      <c r="AKV137" s="293"/>
      <c r="AKW137" s="293"/>
      <c r="AKX137" s="293"/>
      <c r="AKY137" s="293"/>
      <c r="AKZ137" s="293"/>
      <c r="ALA137" s="293"/>
      <c r="ALB137" s="293"/>
      <c r="ALC137" s="293"/>
      <c r="ALD137" s="293"/>
      <c r="ALE137" s="293"/>
      <c r="ALF137" s="293"/>
      <c r="ALG137" s="293"/>
      <c r="ALH137" s="293"/>
      <c r="ALI137" s="293"/>
      <c r="ALJ137" s="293"/>
      <c r="ALK137" s="293"/>
      <c r="ALL137" s="293"/>
      <c r="ALM137" s="293"/>
      <c r="ALN137" s="293"/>
      <c r="ALO137" s="293"/>
      <c r="ALP137" s="293"/>
      <c r="ALQ137" s="293"/>
      <c r="ALR137" s="293"/>
      <c r="ALS137" s="293"/>
      <c r="ALT137" s="293"/>
      <c r="ALU137" s="293"/>
      <c r="ALV137" s="293"/>
      <c r="ALW137" s="293"/>
      <c r="ALX137" s="293"/>
      <c r="ALY137" s="293"/>
      <c r="ALZ137" s="293"/>
      <c r="AMA137" s="293"/>
      <c r="AMB137" s="293"/>
      <c r="AMC137" s="293"/>
      <c r="AMD137" s="293"/>
      <c r="AME137" s="293"/>
      <c r="AMF137" s="293"/>
      <c r="AMG137" s="293"/>
      <c r="AMH137" s="293"/>
      <c r="AMI137" s="293"/>
      <c r="AMJ137" s="293"/>
      <c r="AMK137" s="293"/>
      <c r="AML137" s="293"/>
      <c r="AMM137" s="293"/>
      <c r="AMN137" s="293"/>
      <c r="AMO137" s="293"/>
      <c r="AMP137" s="293"/>
      <c r="AMQ137" s="293"/>
      <c r="AMR137" s="293"/>
      <c r="AMS137" s="293"/>
      <c r="AMT137" s="293"/>
      <c r="AMU137" s="293"/>
      <c r="AMV137" s="293"/>
      <c r="AMW137" s="293"/>
      <c r="AMX137" s="293"/>
      <c r="AMY137" s="293"/>
      <c r="AMZ137" s="293"/>
      <c r="ANA137" s="293"/>
      <c r="ANB137" s="293"/>
      <c r="ANC137" s="293"/>
      <c r="AND137" s="293"/>
      <c r="ANE137" s="293"/>
      <c r="ANF137" s="293"/>
      <c r="ANG137" s="293"/>
      <c r="ANH137" s="293"/>
      <c r="ANI137" s="293"/>
      <c r="ANJ137" s="293"/>
      <c r="ANK137" s="293"/>
      <c r="ANL137" s="293"/>
      <c r="ANM137" s="293"/>
      <c r="ANN137" s="293"/>
      <c r="ANO137" s="293"/>
      <c r="ANP137" s="293"/>
      <c r="ANQ137" s="293"/>
      <c r="ANR137" s="293"/>
      <c r="ANS137" s="293"/>
      <c r="ANT137" s="293"/>
      <c r="ANU137" s="293"/>
      <c r="ANV137" s="293"/>
      <c r="ANW137" s="293"/>
      <c r="ANX137" s="293"/>
      <c r="ANY137" s="293"/>
      <c r="ANZ137" s="293"/>
      <c r="AOA137" s="293"/>
      <c r="AOB137" s="293"/>
      <c r="AOC137" s="293"/>
      <c r="AOD137" s="293"/>
      <c r="AOE137" s="293"/>
      <c r="AOF137" s="293"/>
      <c r="AOG137" s="293"/>
      <c r="AOH137" s="293"/>
      <c r="AOI137" s="293"/>
      <c r="AOJ137" s="293"/>
      <c r="AOK137" s="293"/>
      <c r="AOL137" s="293"/>
      <c r="AOM137" s="293"/>
      <c r="AON137" s="293"/>
      <c r="AOO137" s="293"/>
      <c r="AOP137" s="293"/>
      <c r="AOQ137" s="293"/>
      <c r="AOR137" s="293"/>
      <c r="AOS137" s="293"/>
      <c r="AOT137" s="293"/>
      <c r="AOU137" s="293"/>
      <c r="AOV137" s="293"/>
      <c r="AOW137" s="293"/>
      <c r="AOX137" s="293"/>
      <c r="AOY137" s="293"/>
      <c r="AOZ137" s="293"/>
      <c r="APA137" s="293"/>
      <c r="APB137" s="293"/>
      <c r="APC137" s="293"/>
      <c r="APD137" s="293"/>
      <c r="APE137" s="293"/>
      <c r="APF137" s="293"/>
      <c r="APG137" s="293"/>
      <c r="APH137" s="293"/>
      <c r="API137" s="293"/>
      <c r="APJ137" s="293"/>
      <c r="APK137" s="293"/>
      <c r="APL137" s="293"/>
      <c r="APM137" s="293"/>
      <c r="APN137" s="293"/>
      <c r="APO137" s="293"/>
      <c r="APP137" s="293"/>
      <c r="APQ137" s="293"/>
      <c r="APR137" s="293"/>
      <c r="APS137" s="293"/>
      <c r="APT137" s="293"/>
      <c r="APU137" s="293"/>
      <c r="APV137" s="293"/>
      <c r="APW137" s="293"/>
      <c r="APX137" s="293"/>
      <c r="APY137" s="293"/>
      <c r="APZ137" s="293"/>
      <c r="AQA137" s="293"/>
      <c r="AQB137" s="293"/>
      <c r="AQC137" s="293"/>
      <c r="AQD137" s="293"/>
      <c r="AQE137" s="293"/>
      <c r="AQF137" s="293"/>
      <c r="AQG137" s="293"/>
      <c r="AQH137" s="293"/>
      <c r="AQI137" s="293"/>
      <c r="AQJ137" s="293"/>
      <c r="AQK137" s="293"/>
      <c r="AQL137" s="293"/>
      <c r="AQM137" s="293"/>
      <c r="AQN137" s="293"/>
      <c r="AQO137" s="293"/>
      <c r="AQP137" s="293"/>
      <c r="AQQ137" s="293"/>
      <c r="AQR137" s="293"/>
      <c r="AQS137" s="293"/>
      <c r="AQT137" s="293"/>
      <c r="AQU137" s="293"/>
      <c r="AQV137" s="293"/>
      <c r="AQW137" s="293"/>
      <c r="AQX137" s="293"/>
      <c r="AQY137" s="293"/>
      <c r="AQZ137" s="293"/>
      <c r="ARA137" s="293"/>
      <c r="ARB137" s="293"/>
      <c r="ARC137" s="293"/>
      <c r="ARD137" s="293"/>
      <c r="ARE137" s="293"/>
      <c r="ARF137" s="293"/>
      <c r="ARG137" s="293"/>
      <c r="ARH137" s="293"/>
      <c r="ARI137" s="293"/>
      <c r="ARJ137" s="293"/>
      <c r="ARK137" s="293"/>
      <c r="ARL137" s="293"/>
      <c r="ARM137" s="293"/>
      <c r="ARN137" s="293"/>
      <c r="ARO137" s="293"/>
      <c r="ARP137" s="293"/>
      <c r="ARQ137" s="293"/>
      <c r="ARR137" s="293"/>
      <c r="ARS137" s="293"/>
      <c r="ART137" s="293"/>
      <c r="ARU137" s="293"/>
      <c r="ARV137" s="293"/>
      <c r="ARW137" s="293"/>
      <c r="ARX137" s="293"/>
      <c r="ARY137" s="293"/>
      <c r="ARZ137" s="293"/>
      <c r="ASA137" s="293"/>
      <c r="ASB137" s="293"/>
      <c r="ASC137" s="293"/>
      <c r="ASD137" s="293"/>
      <c r="ASE137" s="293"/>
      <c r="ASF137" s="293"/>
      <c r="ASG137" s="293"/>
      <c r="ASH137" s="293"/>
      <c r="ASI137" s="293"/>
      <c r="ASJ137" s="293"/>
      <c r="ASK137" s="293"/>
      <c r="ASL137" s="293"/>
      <c r="ASM137" s="293"/>
      <c r="ASN137" s="293"/>
      <c r="ASO137" s="293"/>
      <c r="ASP137" s="293"/>
      <c r="ASQ137" s="293"/>
      <c r="ASR137" s="293"/>
      <c r="ASS137" s="293"/>
      <c r="AST137" s="293"/>
      <c r="ASU137" s="293"/>
      <c r="ASV137" s="293"/>
      <c r="ASW137" s="293"/>
      <c r="ASX137" s="293"/>
      <c r="ASY137" s="293"/>
      <c r="ASZ137" s="293"/>
      <c r="ATA137" s="293"/>
      <c r="ATB137" s="293"/>
      <c r="ATC137" s="293"/>
      <c r="ATD137" s="293"/>
      <c r="ATE137" s="293"/>
      <c r="ATF137" s="293"/>
      <c r="ATG137" s="293"/>
      <c r="ATH137" s="293"/>
      <c r="ATI137" s="293"/>
      <c r="ATJ137" s="293"/>
      <c r="ATK137" s="293"/>
      <c r="ATL137" s="293"/>
      <c r="ATM137" s="293"/>
      <c r="ATN137" s="293"/>
      <c r="ATO137" s="293"/>
      <c r="ATP137" s="293"/>
      <c r="ATQ137" s="293"/>
      <c r="ATR137" s="293"/>
      <c r="ATS137" s="293"/>
      <c r="ATT137" s="293"/>
      <c r="ATU137" s="293"/>
      <c r="ATV137" s="293"/>
      <c r="ATW137" s="293"/>
      <c r="ATX137" s="293"/>
      <c r="ATY137" s="293"/>
      <c r="ATZ137" s="293"/>
      <c r="AUA137" s="293"/>
      <c r="AUB137" s="293"/>
      <c r="AUC137" s="293"/>
      <c r="AUD137" s="293"/>
      <c r="AUE137" s="293"/>
      <c r="AUF137" s="293"/>
      <c r="AUG137" s="293"/>
      <c r="AUH137" s="293"/>
      <c r="AUI137" s="293"/>
      <c r="AUJ137" s="293"/>
      <c r="AUK137" s="293"/>
      <c r="AUL137" s="293"/>
      <c r="AUM137" s="293"/>
      <c r="AUN137" s="293"/>
      <c r="AUO137" s="293"/>
      <c r="AUP137" s="293"/>
      <c r="AUQ137" s="293"/>
      <c r="AUR137" s="293"/>
      <c r="AUS137" s="293"/>
      <c r="AUT137" s="293"/>
      <c r="AUU137" s="293"/>
      <c r="AUV137" s="293"/>
      <c r="AUW137" s="293"/>
      <c r="AUX137" s="293"/>
      <c r="AUY137" s="293"/>
      <c r="AUZ137" s="293"/>
      <c r="AVA137" s="293"/>
      <c r="AVB137" s="293"/>
      <c r="AVC137" s="293"/>
      <c r="AVD137" s="293"/>
      <c r="AVE137" s="293"/>
      <c r="AVF137" s="293"/>
      <c r="AVG137" s="293"/>
      <c r="AVH137" s="293"/>
      <c r="AVI137" s="293"/>
      <c r="AVJ137" s="293"/>
      <c r="AVK137" s="293"/>
      <c r="AVL137" s="293"/>
      <c r="AVM137" s="293"/>
      <c r="AVN137" s="293"/>
      <c r="AVO137" s="293"/>
      <c r="AVP137" s="293"/>
      <c r="AVQ137" s="293"/>
      <c r="AVR137" s="293"/>
      <c r="AVS137" s="293"/>
      <c r="AVT137" s="293"/>
      <c r="AVU137" s="293"/>
      <c r="AVV137" s="293"/>
      <c r="AVW137" s="293"/>
      <c r="AVX137" s="293"/>
      <c r="AVY137" s="293"/>
      <c r="AVZ137" s="293"/>
      <c r="AWA137" s="293"/>
      <c r="AWB137" s="293"/>
      <c r="AWC137" s="293"/>
      <c r="AWD137" s="293"/>
      <c r="AWE137" s="293"/>
      <c r="AWF137" s="293"/>
      <c r="AWG137" s="293"/>
      <c r="AWH137" s="293"/>
      <c r="AWI137" s="293"/>
      <c r="AWJ137" s="293"/>
      <c r="AWK137" s="293"/>
      <c r="AWL137" s="293"/>
      <c r="AWM137" s="293"/>
      <c r="AWN137" s="293"/>
      <c r="AWO137" s="293"/>
      <c r="AWP137" s="293"/>
      <c r="AWQ137" s="293"/>
      <c r="AWR137" s="293"/>
      <c r="AWS137" s="293"/>
      <c r="AWT137" s="293"/>
      <c r="AWU137" s="293"/>
      <c r="AWV137" s="293"/>
      <c r="AWW137" s="293"/>
      <c r="AWX137" s="293"/>
      <c r="AWY137" s="293"/>
      <c r="AWZ137" s="293"/>
      <c r="AXA137" s="293"/>
      <c r="AXB137" s="293"/>
      <c r="AXC137" s="293"/>
      <c r="AXD137" s="293"/>
      <c r="AXE137" s="293"/>
      <c r="AXF137" s="293"/>
      <c r="AXG137" s="293"/>
      <c r="AXH137" s="293"/>
      <c r="AXI137" s="293"/>
      <c r="AXJ137" s="293"/>
      <c r="AXK137" s="293"/>
      <c r="AXL137" s="293"/>
      <c r="AXM137" s="293"/>
      <c r="AXN137" s="293"/>
      <c r="AXO137" s="293"/>
      <c r="AXP137" s="293"/>
      <c r="AXQ137" s="293"/>
      <c r="AXR137" s="293"/>
      <c r="AXS137" s="293"/>
      <c r="AXT137" s="293"/>
      <c r="AXU137" s="293"/>
      <c r="AXV137" s="293"/>
      <c r="AXW137" s="293"/>
      <c r="AXX137" s="293"/>
      <c r="AXY137" s="293"/>
      <c r="AXZ137" s="293"/>
      <c r="AYA137" s="293"/>
      <c r="AYB137" s="293"/>
      <c r="AYC137" s="293"/>
      <c r="AYD137" s="293"/>
      <c r="AYE137" s="293"/>
      <c r="AYF137" s="293"/>
      <c r="AYG137" s="293"/>
      <c r="AYH137" s="293"/>
      <c r="AYI137" s="293"/>
      <c r="AYJ137" s="293"/>
      <c r="AYK137" s="293"/>
      <c r="AYL137" s="293"/>
      <c r="AYM137" s="293"/>
      <c r="AYN137" s="293"/>
      <c r="AYO137" s="293"/>
      <c r="AYP137" s="293"/>
      <c r="AYQ137" s="293"/>
      <c r="AYR137" s="293"/>
      <c r="AYS137" s="293"/>
      <c r="AYT137" s="293"/>
      <c r="AYU137" s="293"/>
      <c r="AYV137" s="293"/>
      <c r="AYW137" s="293"/>
      <c r="AYX137" s="293"/>
      <c r="AYY137" s="293"/>
      <c r="AYZ137" s="293"/>
      <c r="AZA137" s="293"/>
      <c r="AZB137" s="293"/>
      <c r="AZC137" s="293"/>
      <c r="AZD137" s="293"/>
      <c r="AZE137" s="293"/>
      <c r="AZF137" s="293"/>
      <c r="AZG137" s="293"/>
      <c r="AZH137" s="293"/>
      <c r="AZI137" s="293"/>
      <c r="AZJ137" s="293"/>
      <c r="AZK137" s="293"/>
      <c r="AZL137" s="293"/>
      <c r="AZM137" s="293"/>
      <c r="AZN137" s="293"/>
      <c r="AZO137" s="293"/>
      <c r="AZP137" s="293"/>
      <c r="AZQ137" s="293"/>
      <c r="AZR137" s="293"/>
      <c r="AZS137" s="293"/>
      <c r="AZT137" s="293"/>
      <c r="AZU137" s="293"/>
      <c r="AZV137" s="293"/>
      <c r="AZW137" s="293"/>
      <c r="AZX137" s="293"/>
      <c r="AZY137" s="293"/>
      <c r="AZZ137" s="293"/>
      <c r="BAA137" s="293"/>
      <c r="BAB137" s="293"/>
      <c r="BAC137" s="293"/>
      <c r="BAD137" s="293"/>
      <c r="BAE137" s="293"/>
      <c r="BAF137" s="293"/>
      <c r="BAG137" s="293"/>
      <c r="BAH137" s="293"/>
      <c r="BAI137" s="293"/>
      <c r="BAJ137" s="293"/>
      <c r="BAK137" s="293"/>
      <c r="BAL137" s="293"/>
      <c r="BAM137" s="293"/>
      <c r="BAN137" s="293"/>
      <c r="BAO137" s="293"/>
      <c r="BAP137" s="293"/>
      <c r="BAQ137" s="293"/>
      <c r="BAR137" s="293"/>
      <c r="BAS137" s="293"/>
      <c r="BAT137" s="293"/>
      <c r="BAU137" s="293"/>
      <c r="BAV137" s="293"/>
      <c r="BAW137" s="293"/>
      <c r="BAX137" s="293"/>
      <c r="BAY137" s="293"/>
      <c r="BAZ137" s="293"/>
      <c r="BBA137" s="293"/>
      <c r="BBB137" s="293"/>
      <c r="BBC137" s="293"/>
      <c r="BBD137" s="293"/>
      <c r="BBE137" s="293"/>
      <c r="BBF137" s="293"/>
      <c r="BBG137" s="293"/>
      <c r="BBH137" s="293"/>
      <c r="BBI137" s="293"/>
      <c r="BBJ137" s="293"/>
      <c r="BBK137" s="293"/>
      <c r="BBL137" s="293"/>
      <c r="BBM137" s="293"/>
      <c r="BBN137" s="293"/>
      <c r="BBO137" s="293"/>
      <c r="BBP137" s="293"/>
      <c r="BBQ137" s="293"/>
      <c r="BBR137" s="293"/>
      <c r="BBS137" s="293"/>
      <c r="BBT137" s="293"/>
      <c r="BBU137" s="293"/>
      <c r="BBV137" s="293"/>
      <c r="BBW137" s="293"/>
      <c r="BBX137" s="293"/>
      <c r="BBY137" s="293"/>
      <c r="BBZ137" s="293"/>
      <c r="BCA137" s="293"/>
      <c r="BCB137" s="293"/>
      <c r="BCC137" s="293"/>
      <c r="BCD137" s="293"/>
      <c r="BCE137" s="293"/>
      <c r="BCF137" s="293"/>
      <c r="BCG137" s="293"/>
      <c r="BCH137" s="293"/>
      <c r="BCI137" s="293"/>
      <c r="BCJ137" s="293"/>
      <c r="BCK137" s="293"/>
      <c r="BCL137" s="293"/>
      <c r="BCM137" s="293"/>
      <c r="BCN137" s="293"/>
      <c r="BCO137" s="293"/>
      <c r="BCP137" s="293"/>
      <c r="BCQ137" s="293"/>
      <c r="BCR137" s="293"/>
      <c r="BCS137" s="293"/>
      <c r="BCT137" s="293"/>
      <c r="BCU137" s="293"/>
      <c r="BCV137" s="293"/>
      <c r="BCW137" s="293"/>
      <c r="BCX137" s="293"/>
      <c r="BCY137" s="293"/>
      <c r="BCZ137" s="293"/>
      <c r="BDA137" s="293"/>
      <c r="BDB137" s="293"/>
      <c r="BDC137" s="293"/>
      <c r="BDD137" s="293"/>
      <c r="BDE137" s="293"/>
      <c r="BDF137" s="293"/>
      <c r="BDG137" s="293"/>
      <c r="BDH137" s="293"/>
      <c r="BDI137" s="293"/>
      <c r="BDJ137" s="293"/>
      <c r="BDK137" s="293"/>
      <c r="BDL137" s="293"/>
      <c r="BDM137" s="293"/>
      <c r="BDN137" s="293"/>
      <c r="BDO137" s="293"/>
      <c r="BDP137" s="293"/>
      <c r="BDQ137" s="293"/>
      <c r="BDR137" s="293"/>
      <c r="BDS137" s="293"/>
      <c r="BDT137" s="293"/>
      <c r="BDU137" s="293"/>
      <c r="BDV137" s="293"/>
      <c r="BDW137" s="293"/>
      <c r="BDX137" s="293"/>
      <c r="BDY137" s="293"/>
      <c r="BDZ137" s="293"/>
      <c r="BEA137" s="293"/>
      <c r="BEB137" s="293"/>
      <c r="BEC137" s="293"/>
      <c r="BED137" s="293"/>
      <c r="BEE137" s="293"/>
      <c r="BEF137" s="293"/>
      <c r="BEG137" s="293"/>
      <c r="BEH137" s="293"/>
      <c r="BEI137" s="293"/>
      <c r="BEJ137" s="293"/>
      <c r="BEK137" s="293"/>
      <c r="BEL137" s="293"/>
      <c r="BEM137" s="293"/>
      <c r="BEN137" s="293"/>
      <c r="BEO137" s="293"/>
      <c r="BEP137" s="293"/>
      <c r="BEQ137" s="293"/>
      <c r="BER137" s="293"/>
      <c r="BES137" s="293"/>
      <c r="BET137" s="293"/>
      <c r="BEU137" s="293"/>
      <c r="BEV137" s="293"/>
      <c r="BEW137" s="293"/>
      <c r="BEX137" s="293"/>
      <c r="BEY137" s="293"/>
      <c r="BEZ137" s="293"/>
      <c r="BFA137" s="293"/>
      <c r="BFB137" s="293"/>
      <c r="BFC137" s="293"/>
      <c r="BFD137" s="293"/>
      <c r="BFE137" s="293"/>
      <c r="BFF137" s="293"/>
      <c r="BFG137" s="293"/>
      <c r="BFH137" s="293"/>
      <c r="BFI137" s="293"/>
      <c r="BFJ137" s="293"/>
      <c r="BFK137" s="293"/>
      <c r="BFL137" s="293"/>
      <c r="BFM137" s="293"/>
      <c r="BFN137" s="293"/>
      <c r="BFO137" s="293"/>
      <c r="BFP137" s="293"/>
      <c r="BFQ137" s="293"/>
      <c r="BFR137" s="293"/>
      <c r="BFS137" s="293"/>
      <c r="BFT137" s="293"/>
      <c r="BFU137" s="293"/>
      <c r="BFV137" s="293"/>
      <c r="BFW137" s="293"/>
      <c r="BFX137" s="293"/>
      <c r="BFY137" s="293"/>
      <c r="BFZ137" s="293"/>
      <c r="BGA137" s="293"/>
      <c r="BGB137" s="293"/>
      <c r="BGC137" s="293"/>
      <c r="BGD137" s="293"/>
      <c r="BGE137" s="293"/>
      <c r="BGF137" s="293"/>
      <c r="BGG137" s="293"/>
      <c r="BGH137" s="293"/>
      <c r="BGI137" s="293"/>
      <c r="BGJ137" s="293"/>
      <c r="BGK137" s="293"/>
      <c r="BGL137" s="293"/>
      <c r="BGM137" s="293"/>
      <c r="BGN137" s="293"/>
      <c r="BGO137" s="293"/>
      <c r="BGP137" s="293"/>
      <c r="BGQ137" s="293"/>
      <c r="BGR137" s="293"/>
      <c r="BGS137" s="293"/>
      <c r="BGT137" s="293"/>
      <c r="BGU137" s="293"/>
      <c r="BGV137" s="293"/>
      <c r="BGW137" s="293"/>
      <c r="BGX137" s="293"/>
      <c r="BGY137" s="293"/>
      <c r="BGZ137" s="293"/>
      <c r="BHA137" s="293"/>
      <c r="BHB137" s="293"/>
      <c r="BHC137" s="293"/>
      <c r="BHD137" s="293"/>
      <c r="BHE137" s="293"/>
      <c r="BHF137" s="293"/>
      <c r="BHG137" s="293"/>
      <c r="BHH137" s="293"/>
      <c r="BHI137" s="293"/>
      <c r="BHJ137" s="293"/>
      <c r="BHK137" s="293"/>
      <c r="BHL137" s="293"/>
      <c r="BHM137" s="293"/>
      <c r="BHN137" s="293"/>
      <c r="BHO137" s="293"/>
      <c r="BHP137" s="293"/>
      <c r="BHQ137" s="293"/>
      <c r="BHR137" s="293"/>
      <c r="BHS137" s="293"/>
      <c r="BHT137" s="293"/>
      <c r="BHU137" s="293"/>
      <c r="BHV137" s="293"/>
      <c r="BHW137" s="293"/>
      <c r="BHX137" s="293"/>
      <c r="BHY137" s="293"/>
      <c r="BHZ137" s="293"/>
      <c r="BIA137" s="293"/>
      <c r="BIB137" s="293"/>
      <c r="BIC137" s="293"/>
      <c r="BID137" s="293"/>
      <c r="BIE137" s="293"/>
      <c r="BIF137" s="293"/>
      <c r="BIG137" s="293"/>
      <c r="BIH137" s="293"/>
      <c r="BII137" s="293"/>
      <c r="BIJ137" s="293"/>
      <c r="BIK137" s="293"/>
      <c r="BIL137" s="293"/>
      <c r="BIM137" s="293"/>
      <c r="BIN137" s="293"/>
      <c r="BIO137" s="293"/>
      <c r="BIP137" s="293"/>
      <c r="BIQ137" s="293"/>
      <c r="BIR137" s="293"/>
      <c r="BIS137" s="293"/>
      <c r="BIT137" s="293"/>
      <c r="BIU137" s="293"/>
      <c r="BIV137" s="293"/>
      <c r="BIW137" s="293"/>
      <c r="BIX137" s="293"/>
      <c r="BIY137" s="293"/>
      <c r="BIZ137" s="293"/>
      <c r="BJA137" s="293"/>
      <c r="BJB137" s="293"/>
      <c r="BJC137" s="293"/>
      <c r="BJD137" s="293"/>
      <c r="BJE137" s="293"/>
      <c r="BJF137" s="293"/>
      <c r="BJG137" s="293"/>
      <c r="BJH137" s="293"/>
      <c r="BJI137" s="293"/>
      <c r="BJJ137" s="293"/>
      <c r="BJK137" s="293"/>
      <c r="BJL137" s="293"/>
      <c r="BJM137" s="293"/>
      <c r="BJN137" s="293"/>
      <c r="BJO137" s="293"/>
      <c r="BJP137" s="293"/>
      <c r="BJQ137" s="293"/>
      <c r="BJR137" s="293"/>
      <c r="BJS137" s="293"/>
      <c r="BJT137" s="293"/>
      <c r="BJU137" s="293"/>
      <c r="BJV137" s="293"/>
      <c r="BJW137" s="293"/>
      <c r="BJX137" s="293"/>
      <c r="BJY137" s="293"/>
      <c r="BJZ137" s="293"/>
      <c r="BKA137" s="293"/>
      <c r="BKB137" s="293"/>
      <c r="BKC137" s="293"/>
      <c r="BKD137" s="293"/>
      <c r="BKE137" s="293"/>
      <c r="BKF137" s="293"/>
      <c r="BKG137" s="293"/>
      <c r="BKH137" s="293"/>
      <c r="BKI137" s="293"/>
      <c r="BKJ137" s="293"/>
      <c r="BKK137" s="293"/>
      <c r="BKL137" s="293"/>
      <c r="BKM137" s="293"/>
      <c r="BKN137" s="293"/>
      <c r="BKO137" s="293"/>
      <c r="BKP137" s="293"/>
      <c r="BKQ137" s="293"/>
      <c r="BKR137" s="293"/>
      <c r="BKS137" s="293"/>
      <c r="BKT137" s="293"/>
      <c r="BKU137" s="293"/>
      <c r="BKV137" s="293"/>
      <c r="BKW137" s="293"/>
      <c r="BKX137" s="293"/>
      <c r="BKY137" s="293"/>
      <c r="BKZ137" s="293"/>
      <c r="BLA137" s="293"/>
      <c r="BLB137" s="293"/>
      <c r="BLC137" s="293"/>
      <c r="BLD137" s="293"/>
      <c r="BLE137" s="293"/>
      <c r="BLF137" s="293"/>
      <c r="BLG137" s="293"/>
      <c r="BLH137" s="293"/>
      <c r="BLI137" s="293"/>
      <c r="BLJ137" s="293"/>
      <c r="BLK137" s="293"/>
      <c r="BLL137" s="293"/>
      <c r="BLM137" s="293"/>
      <c r="BLN137" s="293"/>
      <c r="BLO137" s="293"/>
      <c r="BLP137" s="293"/>
      <c r="BLQ137" s="293"/>
      <c r="BLR137" s="293"/>
      <c r="BLS137" s="293"/>
      <c r="BLT137" s="293"/>
      <c r="BLU137" s="293"/>
      <c r="BLV137" s="293"/>
      <c r="BLW137" s="293"/>
      <c r="BLX137" s="293"/>
      <c r="BLY137" s="293"/>
      <c r="BLZ137" s="293"/>
      <c r="BMA137" s="293"/>
      <c r="BMB137" s="293"/>
      <c r="BMC137" s="293"/>
      <c r="BMD137" s="293"/>
      <c r="BME137" s="293"/>
      <c r="BMF137" s="293"/>
      <c r="BMG137" s="293"/>
      <c r="BMH137" s="293"/>
      <c r="BMI137" s="293"/>
      <c r="BMJ137" s="293"/>
      <c r="BMK137" s="293"/>
      <c r="BML137" s="293"/>
      <c r="BMM137" s="293"/>
      <c r="BMN137" s="293"/>
      <c r="BMO137" s="293"/>
      <c r="BMP137" s="293"/>
      <c r="BMQ137" s="293"/>
      <c r="BMR137" s="293"/>
      <c r="BMS137" s="293"/>
      <c r="BMT137" s="293"/>
      <c r="BMU137" s="293"/>
      <c r="BMV137" s="293"/>
      <c r="BMW137" s="293"/>
      <c r="BMX137" s="293"/>
      <c r="BMY137" s="293"/>
      <c r="BMZ137" s="293"/>
      <c r="BNA137" s="293"/>
      <c r="BNB137" s="293"/>
      <c r="BNC137" s="293"/>
      <c r="BND137" s="293"/>
      <c r="BNE137" s="293"/>
      <c r="BNF137" s="293"/>
      <c r="BNG137" s="293"/>
      <c r="BNH137" s="293"/>
      <c r="BNI137" s="293"/>
      <c r="BNJ137" s="293"/>
      <c r="BNK137" s="293"/>
      <c r="BNL137" s="293"/>
      <c r="BNM137" s="293"/>
      <c r="BNN137" s="293"/>
      <c r="BNO137" s="293"/>
      <c r="BNP137" s="293"/>
      <c r="BNQ137" s="293"/>
      <c r="BNR137" s="293"/>
      <c r="BNS137" s="293"/>
      <c r="BNT137" s="293"/>
      <c r="BNU137" s="293"/>
      <c r="BNV137" s="293"/>
      <c r="BNW137" s="293"/>
      <c r="BNX137" s="293"/>
      <c r="BNY137" s="293"/>
      <c r="BNZ137" s="293"/>
      <c r="BOA137" s="293"/>
      <c r="BOB137" s="293"/>
      <c r="BOC137" s="293"/>
      <c r="BOD137" s="293"/>
      <c r="BOE137" s="293"/>
      <c r="BOF137" s="293"/>
      <c r="BOG137" s="293"/>
      <c r="BOH137" s="293"/>
      <c r="BOI137" s="293"/>
      <c r="BOJ137" s="293"/>
      <c r="BOK137" s="293"/>
      <c r="BOL137" s="293"/>
      <c r="BOM137" s="293"/>
      <c r="BON137" s="293"/>
      <c r="BOO137" s="293"/>
      <c r="BOP137" s="293"/>
      <c r="BOQ137" s="293"/>
      <c r="BOR137" s="293"/>
      <c r="BOS137" s="293"/>
      <c r="BOT137" s="293"/>
      <c r="BOU137" s="293"/>
      <c r="BOV137" s="293"/>
      <c r="BOW137" s="293"/>
      <c r="BOX137" s="293"/>
      <c r="BOY137" s="293"/>
      <c r="BOZ137" s="293"/>
      <c r="BPA137" s="293"/>
      <c r="BPB137" s="293"/>
      <c r="BPC137" s="293"/>
      <c r="BPD137" s="293"/>
      <c r="BPE137" s="293"/>
      <c r="BPF137" s="293"/>
      <c r="BPG137" s="293"/>
      <c r="BPH137" s="293"/>
      <c r="BPI137" s="293"/>
      <c r="BPJ137" s="293"/>
      <c r="BPK137" s="293"/>
      <c r="BPL137" s="293"/>
      <c r="BPM137" s="293"/>
      <c r="BPN137" s="293"/>
      <c r="BPO137" s="293"/>
      <c r="BPP137" s="293"/>
      <c r="BPQ137" s="293"/>
      <c r="BPR137" s="293"/>
      <c r="BPS137" s="293"/>
      <c r="BPT137" s="293"/>
      <c r="BPU137" s="293"/>
      <c r="BPV137" s="293"/>
      <c r="BPW137" s="293"/>
      <c r="BPX137" s="293"/>
      <c r="BPY137" s="293"/>
      <c r="BPZ137" s="293"/>
      <c r="BQA137" s="293"/>
      <c r="BQB137" s="293"/>
      <c r="BQC137" s="293"/>
      <c r="BQD137" s="293"/>
      <c r="BQE137" s="293"/>
      <c r="BQF137" s="293"/>
      <c r="BQG137" s="293"/>
      <c r="BQH137" s="293"/>
      <c r="BQI137" s="293"/>
      <c r="BQJ137" s="293"/>
      <c r="BQK137" s="293"/>
      <c r="BQL137" s="293"/>
      <c r="BQM137" s="293"/>
      <c r="BQN137" s="293"/>
      <c r="BQO137" s="293"/>
      <c r="BQP137" s="293"/>
      <c r="BQQ137" s="293"/>
      <c r="BQR137" s="293"/>
      <c r="BQS137" s="293"/>
      <c r="BQT137" s="293"/>
      <c r="BQU137" s="293"/>
      <c r="BQV137" s="293"/>
      <c r="BQW137" s="293"/>
      <c r="BQX137" s="293"/>
      <c r="BQY137" s="293"/>
      <c r="BQZ137" s="293"/>
      <c r="BRA137" s="293"/>
      <c r="BRB137" s="293"/>
      <c r="BRC137" s="293"/>
      <c r="BRD137" s="293"/>
      <c r="BRE137" s="293"/>
      <c r="BRF137" s="293"/>
      <c r="BRG137" s="293"/>
      <c r="BRH137" s="293"/>
      <c r="BRI137" s="293"/>
      <c r="BRJ137" s="293"/>
      <c r="BRK137" s="293"/>
      <c r="BRL137" s="293"/>
      <c r="BRM137" s="293"/>
      <c r="BRN137" s="293"/>
      <c r="BRO137" s="293"/>
      <c r="BRP137" s="293"/>
      <c r="BRQ137" s="293"/>
      <c r="BRR137" s="293"/>
      <c r="BRS137" s="293"/>
      <c r="BRT137" s="293"/>
      <c r="BRU137" s="293"/>
      <c r="BRV137" s="293"/>
      <c r="BRW137" s="293"/>
      <c r="BRX137" s="293"/>
      <c r="BRY137" s="293"/>
      <c r="BRZ137" s="293"/>
      <c r="BSA137" s="293"/>
      <c r="BSB137" s="293"/>
      <c r="BSC137" s="293"/>
      <c r="BSD137" s="293"/>
      <c r="BSE137" s="293"/>
      <c r="BSF137" s="293"/>
      <c r="BSG137" s="293"/>
      <c r="BSH137" s="293"/>
      <c r="BSI137" s="293"/>
      <c r="BSJ137" s="293"/>
      <c r="BSK137" s="293"/>
      <c r="BSL137" s="293"/>
      <c r="BSM137" s="293"/>
      <c r="BSN137" s="293"/>
      <c r="BSO137" s="293"/>
      <c r="BSP137" s="293"/>
      <c r="BSQ137" s="293"/>
      <c r="BSR137" s="293"/>
      <c r="BSS137" s="293"/>
      <c r="BST137" s="293"/>
      <c r="BSU137" s="293"/>
      <c r="BSV137" s="293"/>
      <c r="BSW137" s="293"/>
      <c r="BSX137" s="293"/>
      <c r="BSY137" s="293"/>
      <c r="BSZ137" s="293"/>
      <c r="BTA137" s="293"/>
      <c r="BTB137" s="293"/>
      <c r="BTC137" s="293"/>
      <c r="BTD137" s="293"/>
      <c r="BTE137" s="293"/>
      <c r="BTF137" s="293"/>
      <c r="BTG137" s="293"/>
      <c r="BTH137" s="293"/>
      <c r="BTI137" s="293"/>
      <c r="BTJ137" s="293"/>
      <c r="BTK137" s="293"/>
      <c r="BTL137" s="293"/>
      <c r="BTM137" s="293"/>
      <c r="BTN137" s="293"/>
      <c r="BTO137" s="293"/>
      <c r="BTP137" s="293"/>
      <c r="BTQ137" s="293"/>
      <c r="BTR137" s="293"/>
      <c r="BTS137" s="293"/>
      <c r="BTT137" s="293"/>
      <c r="BTU137" s="293"/>
      <c r="BTV137" s="293"/>
      <c r="BTW137" s="293"/>
      <c r="BTX137" s="293"/>
      <c r="BTY137" s="293"/>
      <c r="BTZ137" s="293"/>
      <c r="BUA137" s="293"/>
      <c r="BUB137" s="293"/>
      <c r="BUC137" s="293"/>
      <c r="BUD137" s="293"/>
      <c r="BUE137" s="293"/>
      <c r="BUF137" s="293"/>
      <c r="BUG137" s="293"/>
      <c r="BUH137" s="293"/>
      <c r="BUI137" s="293"/>
      <c r="BUJ137" s="293"/>
      <c r="BUK137" s="293"/>
      <c r="BUL137" s="293"/>
      <c r="BUM137" s="293"/>
      <c r="BUN137" s="293"/>
      <c r="BUO137" s="293"/>
      <c r="BUP137" s="293"/>
      <c r="BUQ137" s="293"/>
      <c r="BUR137" s="293"/>
      <c r="BUS137" s="293"/>
      <c r="BUT137" s="293"/>
      <c r="BUU137" s="293"/>
      <c r="BUV137" s="293"/>
      <c r="BUW137" s="293"/>
      <c r="BUX137" s="293"/>
      <c r="BUY137" s="293"/>
      <c r="BUZ137" s="293"/>
      <c r="BVA137" s="293"/>
      <c r="BVB137" s="293"/>
      <c r="BVC137" s="293"/>
      <c r="BVD137" s="293"/>
      <c r="BVE137" s="293"/>
      <c r="BVF137" s="293"/>
      <c r="BVG137" s="293"/>
      <c r="BVH137" s="293"/>
      <c r="BVI137" s="293"/>
      <c r="BVJ137" s="293"/>
      <c r="BVK137" s="293"/>
      <c r="BVL137" s="293"/>
      <c r="BVM137" s="293"/>
      <c r="BVN137" s="293"/>
      <c r="BVO137" s="293"/>
      <c r="BVP137" s="293"/>
      <c r="BVQ137" s="293"/>
      <c r="BVR137" s="293"/>
      <c r="BVS137" s="293"/>
      <c r="BVT137" s="293"/>
      <c r="BVU137" s="293"/>
      <c r="BVV137" s="293"/>
      <c r="BVW137" s="293"/>
      <c r="BVX137" s="293"/>
      <c r="BVY137" s="293"/>
      <c r="BVZ137" s="293"/>
      <c r="BWA137" s="293"/>
      <c r="BWB137" s="293"/>
      <c r="BWC137" s="293"/>
      <c r="BWD137" s="293"/>
      <c r="BWE137" s="293"/>
      <c r="BWF137" s="293"/>
      <c r="BWG137" s="293"/>
      <c r="BWH137" s="293"/>
      <c r="BWI137" s="293"/>
      <c r="BWJ137" s="293"/>
      <c r="BWK137" s="293"/>
      <c r="BWL137" s="293"/>
      <c r="BWM137" s="293"/>
      <c r="BWN137" s="293"/>
      <c r="BWO137" s="293"/>
      <c r="BWP137" s="293"/>
      <c r="BWQ137" s="293"/>
      <c r="BWR137" s="293"/>
      <c r="BWS137" s="293"/>
      <c r="BWT137" s="293"/>
      <c r="BWU137" s="293"/>
      <c r="BWV137" s="293"/>
      <c r="BWW137" s="293"/>
      <c r="BWX137" s="293"/>
      <c r="BWY137" s="293"/>
      <c r="BWZ137" s="293"/>
      <c r="BXA137" s="293"/>
      <c r="BXB137" s="293"/>
      <c r="BXC137" s="293"/>
      <c r="BXD137" s="293"/>
      <c r="BXE137" s="293"/>
      <c r="BXF137" s="293"/>
      <c r="BXG137" s="293"/>
      <c r="BXH137" s="293"/>
      <c r="BXI137" s="293"/>
      <c r="BXJ137" s="293"/>
      <c r="BXK137" s="293"/>
      <c r="BXL137" s="293"/>
      <c r="BXM137" s="293"/>
      <c r="BXN137" s="293"/>
      <c r="BXO137" s="293"/>
      <c r="BXP137" s="293"/>
      <c r="BXQ137" s="293"/>
      <c r="BXR137" s="293"/>
      <c r="BXS137" s="293"/>
      <c r="BXT137" s="293"/>
      <c r="BXU137" s="293"/>
      <c r="BXV137" s="293"/>
      <c r="BXW137" s="293"/>
      <c r="BXX137" s="293"/>
      <c r="BXY137" s="293"/>
      <c r="BXZ137" s="293"/>
      <c r="BYA137" s="293"/>
      <c r="BYB137" s="293"/>
      <c r="BYC137" s="293"/>
      <c r="BYD137" s="293"/>
      <c r="BYE137" s="293"/>
      <c r="BYF137" s="293"/>
      <c r="BYG137" s="293"/>
      <c r="BYH137" s="293"/>
      <c r="BYI137" s="293"/>
      <c r="BYJ137" s="293"/>
      <c r="BYK137" s="293"/>
      <c r="BYL137" s="293"/>
      <c r="BYM137" s="293"/>
      <c r="BYN137" s="293"/>
      <c r="BYO137" s="293"/>
      <c r="BYP137" s="293"/>
      <c r="BYQ137" s="293"/>
      <c r="BYR137" s="293"/>
      <c r="BYS137" s="293"/>
      <c r="BYT137" s="293"/>
      <c r="BYU137" s="293"/>
      <c r="BYV137" s="293"/>
      <c r="BYW137" s="293"/>
      <c r="BYX137" s="293"/>
      <c r="BYY137" s="293"/>
      <c r="BYZ137" s="293"/>
      <c r="BZA137" s="293"/>
      <c r="BZB137" s="293"/>
      <c r="BZC137" s="293"/>
      <c r="BZD137" s="293"/>
      <c r="BZE137" s="293"/>
      <c r="BZF137" s="293"/>
      <c r="BZG137" s="293"/>
      <c r="BZH137" s="293"/>
      <c r="BZI137" s="293"/>
      <c r="BZJ137" s="293"/>
      <c r="BZK137" s="293"/>
      <c r="BZL137" s="293"/>
      <c r="BZM137" s="293"/>
      <c r="BZN137" s="293"/>
      <c r="BZO137" s="293"/>
      <c r="BZP137" s="293"/>
      <c r="BZQ137" s="293"/>
      <c r="BZR137" s="293"/>
      <c r="BZS137" s="293"/>
      <c r="BZT137" s="293"/>
      <c r="BZU137" s="293"/>
      <c r="BZV137" s="293"/>
      <c r="BZW137" s="293"/>
      <c r="BZX137" s="293"/>
      <c r="BZY137" s="293"/>
      <c r="BZZ137" s="293"/>
      <c r="CAA137" s="293"/>
      <c r="CAB137" s="293"/>
      <c r="CAC137" s="293"/>
      <c r="CAD137" s="293"/>
      <c r="CAE137" s="293"/>
      <c r="CAF137" s="293"/>
      <c r="CAG137" s="293"/>
      <c r="CAH137" s="293"/>
      <c r="CAI137" s="293"/>
      <c r="CAJ137" s="293"/>
      <c r="CAK137" s="293"/>
      <c r="CAL137" s="293"/>
      <c r="CAM137" s="293"/>
      <c r="CAN137" s="293"/>
      <c r="CAO137" s="293"/>
      <c r="CAP137" s="293"/>
      <c r="CAQ137" s="293"/>
      <c r="CAR137" s="293"/>
      <c r="CAS137" s="293"/>
      <c r="CAT137" s="293"/>
      <c r="CAU137" s="293"/>
      <c r="CAV137" s="293"/>
      <c r="CAW137" s="293"/>
      <c r="CAX137" s="293"/>
      <c r="CAY137" s="293"/>
      <c r="CAZ137" s="293"/>
      <c r="CBA137" s="293"/>
      <c r="CBB137" s="293"/>
      <c r="CBC137" s="293"/>
      <c r="CBD137" s="293"/>
      <c r="CBE137" s="293"/>
      <c r="CBF137" s="293"/>
      <c r="CBG137" s="293"/>
      <c r="CBH137" s="293"/>
      <c r="CBI137" s="293"/>
      <c r="CBJ137" s="293"/>
      <c r="CBK137" s="293"/>
      <c r="CBL137" s="293"/>
      <c r="CBM137" s="293"/>
      <c r="CBN137" s="293"/>
      <c r="CBO137" s="293"/>
      <c r="CBP137" s="293"/>
      <c r="CBQ137" s="293"/>
      <c r="CBR137" s="293"/>
      <c r="CBS137" s="293"/>
      <c r="CBT137" s="293"/>
      <c r="CBU137" s="293"/>
      <c r="CBV137" s="293"/>
      <c r="CBW137" s="293"/>
      <c r="CBX137" s="293"/>
      <c r="CBY137" s="293"/>
      <c r="CBZ137" s="293"/>
      <c r="CCA137" s="293"/>
      <c r="CCB137" s="293"/>
      <c r="CCC137" s="293"/>
      <c r="CCD137" s="293"/>
      <c r="CCE137" s="293"/>
      <c r="CCF137" s="293"/>
      <c r="CCG137" s="293"/>
      <c r="CCH137" s="293"/>
      <c r="CCI137" s="293"/>
      <c r="CCJ137" s="293"/>
      <c r="CCK137" s="293"/>
      <c r="CCL137" s="293"/>
      <c r="CCM137" s="293"/>
      <c r="CCN137" s="293"/>
      <c r="CCO137" s="293"/>
      <c r="CCP137" s="293"/>
      <c r="CCQ137" s="293"/>
      <c r="CCR137" s="293"/>
      <c r="CCS137" s="293"/>
      <c r="CCT137" s="293"/>
      <c r="CCU137" s="293"/>
      <c r="CCV137" s="293"/>
      <c r="CCW137" s="293"/>
      <c r="CCX137" s="293"/>
      <c r="CCY137" s="293"/>
      <c r="CCZ137" s="293"/>
      <c r="CDA137" s="293"/>
      <c r="CDB137" s="293"/>
      <c r="CDC137" s="293"/>
      <c r="CDD137" s="293"/>
      <c r="CDE137" s="293"/>
      <c r="CDF137" s="293"/>
      <c r="CDG137" s="293"/>
      <c r="CDH137" s="293"/>
      <c r="CDI137" s="293"/>
      <c r="CDJ137" s="293"/>
      <c r="CDK137" s="293"/>
      <c r="CDL137" s="293"/>
      <c r="CDM137" s="293"/>
      <c r="CDN137" s="293"/>
      <c r="CDO137" s="293"/>
      <c r="CDP137" s="293"/>
      <c r="CDQ137" s="293"/>
      <c r="CDR137" s="293"/>
      <c r="CDS137" s="293"/>
      <c r="CDT137" s="293"/>
      <c r="CDU137" s="293"/>
      <c r="CDV137" s="293"/>
      <c r="CDW137" s="293"/>
      <c r="CDX137" s="293"/>
      <c r="CDY137" s="293"/>
      <c r="CDZ137" s="293"/>
      <c r="CEA137" s="293"/>
      <c r="CEB137" s="293"/>
      <c r="CEC137" s="293"/>
      <c r="CED137" s="293"/>
      <c r="CEE137" s="293"/>
      <c r="CEF137" s="293"/>
      <c r="CEG137" s="293"/>
      <c r="CEH137" s="293"/>
      <c r="CEI137" s="293"/>
      <c r="CEJ137" s="293"/>
      <c r="CEK137" s="293"/>
      <c r="CEL137" s="293"/>
      <c r="CEM137" s="293"/>
      <c r="CEN137" s="293"/>
      <c r="CEO137" s="293"/>
      <c r="CEP137" s="293"/>
      <c r="CEQ137" s="293"/>
      <c r="CER137" s="293"/>
      <c r="CES137" s="293"/>
      <c r="CET137" s="293"/>
      <c r="CEU137" s="293"/>
      <c r="CEV137" s="293"/>
      <c r="CEW137" s="293"/>
      <c r="CEX137" s="293"/>
      <c r="CEY137" s="293"/>
      <c r="CEZ137" s="293"/>
      <c r="CFA137" s="293"/>
      <c r="CFB137" s="293"/>
      <c r="CFC137" s="293"/>
      <c r="CFD137" s="293"/>
      <c r="CFE137" s="293"/>
      <c r="CFF137" s="293"/>
      <c r="CFG137" s="293"/>
      <c r="CFH137" s="293"/>
      <c r="CFI137" s="293"/>
      <c r="CFJ137" s="293"/>
      <c r="CFK137" s="293"/>
      <c r="CFL137" s="293"/>
      <c r="CFM137" s="293"/>
      <c r="CFN137" s="293"/>
      <c r="CFO137" s="293"/>
      <c r="CFP137" s="293"/>
      <c r="CFQ137" s="293"/>
      <c r="CFR137" s="293"/>
      <c r="CFS137" s="293"/>
      <c r="CFT137" s="293"/>
      <c r="CFU137" s="293"/>
      <c r="CFV137" s="293"/>
      <c r="CFW137" s="293"/>
      <c r="CFX137" s="293"/>
      <c r="CFY137" s="293"/>
      <c r="CFZ137" s="293"/>
      <c r="CGA137" s="293"/>
      <c r="CGB137" s="293"/>
      <c r="CGC137" s="293"/>
      <c r="CGD137" s="293"/>
      <c r="CGE137" s="293"/>
      <c r="CGF137" s="293"/>
      <c r="CGG137" s="293"/>
      <c r="CGH137" s="293"/>
      <c r="CGI137" s="293"/>
      <c r="CGJ137" s="293"/>
      <c r="CGK137" s="293"/>
      <c r="CGL137" s="293"/>
      <c r="CGM137" s="293"/>
      <c r="CGN137" s="293"/>
      <c r="CGO137" s="293"/>
      <c r="CGP137" s="293"/>
      <c r="CGQ137" s="293"/>
      <c r="CGR137" s="293"/>
      <c r="CGS137" s="293"/>
      <c r="CGT137" s="293"/>
      <c r="CGU137" s="293"/>
      <c r="CGV137" s="293"/>
      <c r="CGW137" s="293"/>
      <c r="CGX137" s="293"/>
      <c r="CGY137" s="293"/>
      <c r="CGZ137" s="293"/>
      <c r="CHA137" s="293"/>
      <c r="CHB137" s="293"/>
      <c r="CHC137" s="293"/>
      <c r="CHD137" s="293"/>
      <c r="CHE137" s="293"/>
      <c r="CHF137" s="293"/>
      <c r="CHG137" s="293"/>
      <c r="CHH137" s="293"/>
      <c r="CHI137" s="293"/>
      <c r="CHJ137" s="293"/>
      <c r="CHK137" s="293"/>
      <c r="CHL137" s="293"/>
      <c r="CHM137" s="293"/>
      <c r="CHN137" s="293"/>
      <c r="CHO137" s="293"/>
      <c r="CHP137" s="293"/>
      <c r="CHQ137" s="293"/>
      <c r="CHR137" s="293"/>
      <c r="CHS137" s="293"/>
      <c r="CHT137" s="293"/>
      <c r="CHU137" s="293"/>
      <c r="CHV137" s="293"/>
      <c r="CHW137" s="293"/>
      <c r="CHX137" s="293"/>
      <c r="CHY137" s="293"/>
      <c r="CHZ137" s="293"/>
      <c r="CIA137" s="293"/>
      <c r="CIB137" s="293"/>
      <c r="CIC137" s="293"/>
      <c r="CID137" s="293"/>
      <c r="CIE137" s="293"/>
      <c r="CIF137" s="293"/>
      <c r="CIG137" s="293"/>
      <c r="CIH137" s="293"/>
      <c r="CII137" s="293"/>
      <c r="CIJ137" s="293"/>
      <c r="CIK137" s="293"/>
      <c r="CIL137" s="293"/>
      <c r="CIM137" s="293"/>
      <c r="CIN137" s="293"/>
      <c r="CIO137" s="293"/>
      <c r="CIP137" s="293"/>
      <c r="CIQ137" s="293"/>
      <c r="CIR137" s="293"/>
      <c r="CIS137" s="293"/>
      <c r="CIT137" s="293"/>
      <c r="CIU137" s="293"/>
      <c r="CIV137" s="293"/>
      <c r="CIW137" s="293"/>
      <c r="CIX137" s="293"/>
      <c r="CIY137" s="293"/>
      <c r="CIZ137" s="293"/>
      <c r="CJA137" s="293"/>
      <c r="CJB137" s="293"/>
      <c r="CJC137" s="293"/>
      <c r="CJD137" s="293"/>
      <c r="CJE137" s="293"/>
      <c r="CJF137" s="293"/>
      <c r="CJG137" s="293"/>
      <c r="CJH137" s="293"/>
      <c r="CJI137" s="293"/>
      <c r="CJJ137" s="293"/>
      <c r="CJK137" s="293"/>
      <c r="CJL137" s="293"/>
      <c r="CJM137" s="293"/>
      <c r="CJN137" s="293"/>
      <c r="CJO137" s="293"/>
      <c r="CJP137" s="293"/>
      <c r="CJQ137" s="293"/>
      <c r="CJR137" s="293"/>
      <c r="CJS137" s="293"/>
      <c r="CJT137" s="293"/>
      <c r="CJU137" s="293"/>
      <c r="CJV137" s="293"/>
      <c r="CJW137" s="293"/>
      <c r="CJX137" s="293"/>
      <c r="CJY137" s="293"/>
      <c r="CJZ137" s="293"/>
      <c r="CKA137" s="293"/>
      <c r="CKB137" s="293"/>
      <c r="CKC137" s="293"/>
      <c r="CKD137" s="293"/>
      <c r="CKE137" s="293"/>
      <c r="CKF137" s="293"/>
      <c r="CKG137" s="293"/>
      <c r="CKH137" s="293"/>
      <c r="CKI137" s="293"/>
      <c r="CKJ137" s="293"/>
      <c r="CKK137" s="293"/>
      <c r="CKL137" s="293"/>
      <c r="CKM137" s="293"/>
      <c r="CKN137" s="293"/>
      <c r="CKO137" s="293"/>
      <c r="CKP137" s="293"/>
      <c r="CKQ137" s="293"/>
      <c r="CKR137" s="293"/>
      <c r="CKS137" s="293"/>
      <c r="CKT137" s="293"/>
      <c r="CKU137" s="293"/>
      <c r="CKV137" s="293"/>
      <c r="CKW137" s="293"/>
      <c r="CKX137" s="293"/>
      <c r="CKY137" s="293"/>
      <c r="CKZ137" s="293"/>
      <c r="CLA137" s="293"/>
      <c r="CLB137" s="293"/>
      <c r="CLC137" s="293"/>
      <c r="CLD137" s="293"/>
      <c r="CLE137" s="293"/>
      <c r="CLF137" s="293"/>
      <c r="CLG137" s="293"/>
      <c r="CLH137" s="293"/>
      <c r="CLI137" s="293"/>
      <c r="CLJ137" s="293"/>
      <c r="CLK137" s="293"/>
      <c r="CLL137" s="293"/>
      <c r="CLM137" s="293"/>
      <c r="CLN137" s="293"/>
      <c r="CLO137" s="293"/>
      <c r="CLP137" s="293"/>
      <c r="CLQ137" s="293"/>
      <c r="CLR137" s="293"/>
      <c r="CLS137" s="293"/>
      <c r="CLT137" s="293"/>
      <c r="CLU137" s="293"/>
      <c r="CLV137" s="293"/>
      <c r="CLW137" s="293"/>
      <c r="CLX137" s="293"/>
      <c r="CLY137" s="293"/>
      <c r="CLZ137" s="293"/>
      <c r="CMA137" s="293"/>
      <c r="CMB137" s="293"/>
      <c r="CMC137" s="293"/>
      <c r="CMD137" s="293"/>
      <c r="CME137" s="293"/>
      <c r="CMF137" s="293"/>
      <c r="CMG137" s="293"/>
      <c r="CMH137" s="293"/>
      <c r="CMI137" s="293"/>
      <c r="CMJ137" s="293"/>
      <c r="CMK137" s="293"/>
      <c r="CML137" s="293"/>
      <c r="CMM137" s="293"/>
      <c r="CMN137" s="293"/>
      <c r="CMO137" s="293"/>
      <c r="CMP137" s="293"/>
      <c r="CMQ137" s="293"/>
      <c r="CMR137" s="293"/>
      <c r="CMS137" s="293"/>
      <c r="CMT137" s="293"/>
      <c r="CMU137" s="293"/>
      <c r="CMV137" s="293"/>
      <c r="CMW137" s="293"/>
      <c r="CMX137" s="293"/>
      <c r="CMY137" s="293"/>
      <c r="CMZ137" s="293"/>
      <c r="CNA137" s="293"/>
      <c r="CNB137" s="293"/>
      <c r="CNC137" s="293"/>
      <c r="CND137" s="293"/>
      <c r="CNE137" s="293"/>
      <c r="CNF137" s="293"/>
      <c r="CNG137" s="293"/>
      <c r="CNH137" s="293"/>
      <c r="CNI137" s="293"/>
      <c r="CNJ137" s="293"/>
      <c r="CNK137" s="293"/>
      <c r="CNL137" s="293"/>
      <c r="CNM137" s="293"/>
      <c r="CNN137" s="293"/>
      <c r="CNO137" s="293"/>
      <c r="CNP137" s="293"/>
      <c r="CNQ137" s="293"/>
      <c r="CNR137" s="293"/>
      <c r="CNS137" s="293"/>
      <c r="CNT137" s="293"/>
      <c r="CNU137" s="293"/>
      <c r="CNV137" s="293"/>
      <c r="CNW137" s="293"/>
      <c r="CNX137" s="293"/>
      <c r="CNY137" s="293"/>
      <c r="CNZ137" s="293"/>
      <c r="COA137" s="293"/>
      <c r="COB137" s="293"/>
      <c r="COC137" s="293"/>
      <c r="COD137" s="293"/>
      <c r="COE137" s="293"/>
      <c r="COF137" s="293"/>
      <c r="COG137" s="293"/>
      <c r="COH137" s="293"/>
      <c r="COI137" s="293"/>
      <c r="COJ137" s="293"/>
      <c r="COK137" s="293"/>
      <c r="COL137" s="293"/>
      <c r="COM137" s="293"/>
      <c r="CON137" s="293"/>
      <c r="COO137" s="293"/>
      <c r="COP137" s="293"/>
      <c r="COQ137" s="293"/>
      <c r="COR137" s="293"/>
      <c r="COS137" s="293"/>
      <c r="COT137" s="293"/>
      <c r="COU137" s="293"/>
      <c r="COV137" s="293"/>
      <c r="COW137" s="293"/>
      <c r="COX137" s="293"/>
      <c r="COY137" s="293"/>
      <c r="COZ137" s="293"/>
      <c r="CPA137" s="293"/>
      <c r="CPB137" s="293"/>
      <c r="CPC137" s="293"/>
      <c r="CPD137" s="293"/>
      <c r="CPE137" s="293"/>
      <c r="CPF137" s="293"/>
      <c r="CPG137" s="293"/>
      <c r="CPH137" s="293"/>
      <c r="CPI137" s="293"/>
      <c r="CPJ137" s="293"/>
      <c r="CPK137" s="293"/>
      <c r="CPL137" s="293"/>
      <c r="CPM137" s="293"/>
      <c r="CPN137" s="293"/>
      <c r="CPO137" s="293"/>
      <c r="CPP137" s="293"/>
      <c r="CPQ137" s="293"/>
      <c r="CPR137" s="293"/>
      <c r="CPS137" s="293"/>
      <c r="CPT137" s="293"/>
      <c r="CPU137" s="293"/>
      <c r="CPV137" s="293"/>
      <c r="CPW137" s="293"/>
      <c r="CPX137" s="293"/>
      <c r="CPY137" s="293"/>
      <c r="CPZ137" s="293"/>
      <c r="CQA137" s="293"/>
      <c r="CQB137" s="293"/>
      <c r="CQC137" s="293"/>
      <c r="CQD137" s="293"/>
      <c r="CQE137" s="293"/>
      <c r="CQF137" s="293"/>
      <c r="CQG137" s="293"/>
      <c r="CQH137" s="293"/>
      <c r="CQI137" s="293"/>
      <c r="CQJ137" s="293"/>
      <c r="CQK137" s="293"/>
      <c r="CQL137" s="293"/>
      <c r="CQM137" s="293"/>
      <c r="CQN137" s="293"/>
      <c r="CQO137" s="293"/>
      <c r="CQP137" s="293"/>
      <c r="CQQ137" s="293"/>
      <c r="CQR137" s="293"/>
      <c r="CQS137" s="293"/>
      <c r="CQT137" s="293"/>
      <c r="CQU137" s="293"/>
      <c r="CQV137" s="293"/>
      <c r="CQW137" s="293"/>
      <c r="CQX137" s="293"/>
      <c r="CQY137" s="293"/>
      <c r="CQZ137" s="293"/>
      <c r="CRA137" s="293"/>
      <c r="CRB137" s="293"/>
      <c r="CRC137" s="293"/>
      <c r="CRD137" s="293"/>
      <c r="CRE137" s="293"/>
      <c r="CRF137" s="293"/>
      <c r="CRG137" s="293"/>
      <c r="CRH137" s="293"/>
      <c r="CRI137" s="293"/>
      <c r="CRJ137" s="293"/>
      <c r="CRK137" s="293"/>
      <c r="CRL137" s="293"/>
      <c r="CRM137" s="293"/>
      <c r="CRN137" s="293"/>
      <c r="CRO137" s="293"/>
      <c r="CRP137" s="293"/>
      <c r="CRQ137" s="293"/>
      <c r="CRR137" s="293"/>
      <c r="CRS137" s="293"/>
      <c r="CRT137" s="293"/>
      <c r="CRU137" s="293"/>
      <c r="CRV137" s="293"/>
      <c r="CRW137" s="293"/>
      <c r="CRX137" s="293"/>
      <c r="CRY137" s="293"/>
      <c r="CRZ137" s="293"/>
      <c r="CSA137" s="293"/>
      <c r="CSB137" s="293"/>
      <c r="CSC137" s="293"/>
      <c r="CSD137" s="293"/>
      <c r="CSE137" s="293"/>
      <c r="CSF137" s="293"/>
      <c r="CSG137" s="293"/>
      <c r="CSH137" s="293"/>
      <c r="CSI137" s="293"/>
      <c r="CSJ137" s="293"/>
      <c r="CSK137" s="293"/>
      <c r="CSL137" s="293"/>
      <c r="CSM137" s="293"/>
      <c r="CSN137" s="293"/>
      <c r="CSO137" s="293"/>
      <c r="CSP137" s="293"/>
      <c r="CSQ137" s="293"/>
      <c r="CSR137" s="293"/>
      <c r="CSS137" s="293"/>
      <c r="CST137" s="293"/>
      <c r="CSU137" s="293"/>
      <c r="CSV137" s="293"/>
      <c r="CSW137" s="293"/>
      <c r="CSX137" s="293"/>
      <c r="CSY137" s="293"/>
      <c r="CSZ137" s="293"/>
      <c r="CTA137" s="293"/>
      <c r="CTB137" s="293"/>
      <c r="CTC137" s="293"/>
      <c r="CTD137" s="293"/>
      <c r="CTE137" s="293"/>
      <c r="CTF137" s="293"/>
      <c r="CTG137" s="293"/>
      <c r="CTH137" s="293"/>
      <c r="CTI137" s="293"/>
      <c r="CTJ137" s="293"/>
      <c r="CTK137" s="293"/>
      <c r="CTL137" s="293"/>
      <c r="CTM137" s="293"/>
      <c r="CTN137" s="293"/>
      <c r="CTO137" s="293"/>
      <c r="CTP137" s="293"/>
      <c r="CTQ137" s="293"/>
      <c r="CTR137" s="293"/>
      <c r="CTS137" s="293"/>
      <c r="CTT137" s="293"/>
      <c r="CTU137" s="293"/>
      <c r="CTV137" s="293"/>
      <c r="CTW137" s="293"/>
      <c r="CTX137" s="293"/>
      <c r="CTY137" s="293"/>
      <c r="CTZ137" s="293"/>
      <c r="CUA137" s="293"/>
      <c r="CUB137" s="293"/>
      <c r="CUC137" s="293"/>
      <c r="CUD137" s="293"/>
      <c r="CUE137" s="293"/>
      <c r="CUF137" s="293"/>
      <c r="CUG137" s="293"/>
      <c r="CUH137" s="293"/>
      <c r="CUI137" s="293"/>
      <c r="CUJ137" s="293"/>
      <c r="CUK137" s="293"/>
      <c r="CUL137" s="293"/>
      <c r="CUM137" s="293"/>
      <c r="CUN137" s="293"/>
      <c r="CUO137" s="293"/>
      <c r="CUP137" s="293"/>
      <c r="CUQ137" s="293"/>
      <c r="CUR137" s="293"/>
      <c r="CUS137" s="293"/>
      <c r="CUT137" s="293"/>
      <c r="CUU137" s="293"/>
      <c r="CUV137" s="293"/>
      <c r="CUW137" s="293"/>
      <c r="CUX137" s="293"/>
      <c r="CUY137" s="293"/>
      <c r="CUZ137" s="293"/>
      <c r="CVA137" s="293"/>
      <c r="CVB137" s="293"/>
      <c r="CVC137" s="293"/>
      <c r="CVD137" s="293"/>
      <c r="CVE137" s="293"/>
      <c r="CVF137" s="293"/>
      <c r="CVG137" s="293"/>
      <c r="CVH137" s="293"/>
      <c r="CVI137" s="293"/>
      <c r="CVJ137" s="293"/>
      <c r="CVK137" s="293"/>
      <c r="CVL137" s="293"/>
      <c r="CVM137" s="293"/>
      <c r="CVN137" s="293"/>
      <c r="CVO137" s="293"/>
      <c r="CVP137" s="293"/>
      <c r="CVQ137" s="293"/>
      <c r="CVR137" s="293"/>
      <c r="CVS137" s="293"/>
      <c r="CVT137" s="293"/>
      <c r="CVU137" s="293"/>
      <c r="CVV137" s="293"/>
      <c r="CVW137" s="293"/>
      <c r="CVX137" s="293"/>
      <c r="CVY137" s="293"/>
      <c r="CVZ137" s="293"/>
      <c r="CWA137" s="293"/>
      <c r="CWB137" s="293"/>
      <c r="CWC137" s="293"/>
      <c r="CWD137" s="293"/>
      <c r="CWE137" s="293"/>
      <c r="CWF137" s="293"/>
      <c r="CWG137" s="293"/>
      <c r="CWH137" s="293"/>
      <c r="CWI137" s="293"/>
      <c r="CWJ137" s="293"/>
      <c r="CWK137" s="293"/>
      <c r="CWL137" s="293"/>
      <c r="CWM137" s="293"/>
      <c r="CWN137" s="293"/>
      <c r="CWO137" s="293"/>
      <c r="CWP137" s="293"/>
      <c r="CWQ137" s="293"/>
      <c r="CWR137" s="293"/>
      <c r="CWS137" s="293"/>
      <c r="CWT137" s="293"/>
      <c r="CWU137" s="293"/>
      <c r="CWV137" s="293"/>
      <c r="CWW137" s="293"/>
      <c r="CWX137" s="293"/>
      <c r="CWY137" s="293"/>
      <c r="CWZ137" s="293"/>
      <c r="CXA137" s="293"/>
      <c r="CXB137" s="293"/>
      <c r="CXC137" s="293"/>
      <c r="CXD137" s="293"/>
      <c r="CXE137" s="293"/>
      <c r="CXF137" s="293"/>
      <c r="CXG137" s="293"/>
      <c r="CXH137" s="293"/>
      <c r="CXI137" s="293"/>
      <c r="CXJ137" s="293"/>
      <c r="CXK137" s="293"/>
      <c r="CXL137" s="293"/>
      <c r="CXM137" s="293"/>
      <c r="CXN137" s="293"/>
      <c r="CXO137" s="293"/>
      <c r="CXP137" s="293"/>
      <c r="CXQ137" s="293"/>
      <c r="CXR137" s="293"/>
      <c r="CXS137" s="293"/>
      <c r="CXT137" s="293"/>
      <c r="CXU137" s="293"/>
      <c r="CXV137" s="293"/>
      <c r="CXW137" s="293"/>
      <c r="CXX137" s="293"/>
      <c r="CXY137" s="293"/>
      <c r="CXZ137" s="293"/>
      <c r="CYA137" s="293"/>
      <c r="CYB137" s="293"/>
      <c r="CYC137" s="293"/>
      <c r="CYD137" s="293"/>
      <c r="CYE137" s="293"/>
      <c r="CYF137" s="293"/>
      <c r="CYG137" s="293"/>
      <c r="CYH137" s="293"/>
      <c r="CYI137" s="293"/>
      <c r="CYJ137" s="293"/>
      <c r="CYK137" s="293"/>
      <c r="CYL137" s="293"/>
      <c r="CYM137" s="293"/>
      <c r="CYN137" s="293"/>
      <c r="CYO137" s="293"/>
      <c r="CYP137" s="293"/>
      <c r="CYQ137" s="293"/>
      <c r="CYR137" s="293"/>
      <c r="CYS137" s="293"/>
      <c r="CYT137" s="293"/>
      <c r="CYU137" s="293"/>
      <c r="CYV137" s="293"/>
      <c r="CYW137" s="293"/>
      <c r="CYX137" s="293"/>
      <c r="CYY137" s="293"/>
      <c r="CYZ137" s="293"/>
      <c r="CZA137" s="293"/>
      <c r="CZB137" s="293"/>
      <c r="CZC137" s="293"/>
      <c r="CZD137" s="293"/>
      <c r="CZE137" s="293"/>
      <c r="CZF137" s="293"/>
      <c r="CZG137" s="293"/>
      <c r="CZH137" s="293"/>
      <c r="CZI137" s="293"/>
      <c r="CZJ137" s="293"/>
      <c r="CZK137" s="293"/>
      <c r="CZL137" s="293"/>
      <c r="CZM137" s="293"/>
      <c r="CZN137" s="293"/>
      <c r="CZO137" s="293"/>
      <c r="CZP137" s="293"/>
      <c r="CZQ137" s="293"/>
      <c r="CZR137" s="293"/>
      <c r="CZS137" s="293"/>
      <c r="CZT137" s="293"/>
      <c r="CZU137" s="293"/>
      <c r="CZV137" s="293"/>
      <c r="CZW137" s="293"/>
      <c r="CZX137" s="293"/>
      <c r="CZY137" s="293"/>
      <c r="CZZ137" s="293"/>
      <c r="DAA137" s="293"/>
      <c r="DAB137" s="293"/>
      <c r="DAC137" s="293"/>
      <c r="DAD137" s="293"/>
      <c r="DAE137" s="293"/>
      <c r="DAF137" s="293"/>
      <c r="DAG137" s="293"/>
      <c r="DAH137" s="293"/>
      <c r="DAI137" s="293"/>
      <c r="DAJ137" s="293"/>
      <c r="DAK137" s="293"/>
      <c r="DAL137" s="293"/>
      <c r="DAM137" s="293"/>
      <c r="DAN137" s="293"/>
      <c r="DAO137" s="293"/>
      <c r="DAP137" s="293"/>
      <c r="DAQ137" s="293"/>
      <c r="DAR137" s="293"/>
      <c r="DAS137" s="293"/>
      <c r="DAT137" s="293"/>
      <c r="DAU137" s="293"/>
      <c r="DAV137" s="293"/>
      <c r="DAW137" s="293"/>
      <c r="DAX137" s="293"/>
      <c r="DAY137" s="293"/>
      <c r="DAZ137" s="293"/>
      <c r="DBA137" s="293"/>
      <c r="DBB137" s="293"/>
      <c r="DBC137" s="293"/>
      <c r="DBD137" s="293"/>
      <c r="DBE137" s="293"/>
      <c r="DBF137" s="293"/>
      <c r="DBG137" s="293"/>
      <c r="DBH137" s="293"/>
      <c r="DBI137" s="293"/>
      <c r="DBJ137" s="293"/>
      <c r="DBK137" s="293"/>
      <c r="DBL137" s="293"/>
      <c r="DBM137" s="293"/>
      <c r="DBN137" s="293"/>
      <c r="DBO137" s="293"/>
      <c r="DBP137" s="293"/>
      <c r="DBQ137" s="293"/>
      <c r="DBR137" s="293"/>
      <c r="DBS137" s="293"/>
      <c r="DBT137" s="293"/>
      <c r="DBU137" s="293"/>
      <c r="DBV137" s="293"/>
      <c r="DBW137" s="293"/>
      <c r="DBX137" s="293"/>
      <c r="DBY137" s="293"/>
      <c r="DBZ137" s="293"/>
      <c r="DCA137" s="293"/>
      <c r="DCB137" s="293"/>
      <c r="DCC137" s="293"/>
      <c r="DCD137" s="293"/>
      <c r="DCE137" s="293"/>
      <c r="DCF137" s="293"/>
      <c r="DCG137" s="293"/>
      <c r="DCH137" s="293"/>
      <c r="DCI137" s="293"/>
      <c r="DCJ137" s="293"/>
      <c r="DCK137" s="293"/>
      <c r="DCL137" s="293"/>
      <c r="DCM137" s="293"/>
      <c r="DCN137" s="293"/>
      <c r="DCO137" s="293"/>
      <c r="DCP137" s="293"/>
      <c r="DCQ137" s="293"/>
      <c r="DCR137" s="293"/>
      <c r="DCS137" s="293"/>
      <c r="DCT137" s="293"/>
      <c r="DCU137" s="293"/>
      <c r="DCV137" s="293"/>
      <c r="DCW137" s="293"/>
      <c r="DCX137" s="293"/>
      <c r="DCY137" s="293"/>
      <c r="DCZ137" s="293"/>
      <c r="DDA137" s="293"/>
      <c r="DDB137" s="293"/>
      <c r="DDC137" s="293"/>
      <c r="DDD137" s="293"/>
      <c r="DDE137" s="293"/>
      <c r="DDF137" s="293"/>
      <c r="DDG137" s="293"/>
      <c r="DDH137" s="293"/>
      <c r="DDI137" s="293"/>
      <c r="DDJ137" s="293"/>
      <c r="DDK137" s="293"/>
      <c r="DDL137" s="293"/>
      <c r="DDM137" s="293"/>
      <c r="DDN137" s="293"/>
      <c r="DDO137" s="293"/>
      <c r="DDP137" s="293"/>
      <c r="DDQ137" s="293"/>
      <c r="DDR137" s="293"/>
      <c r="DDS137" s="293"/>
      <c r="DDT137" s="293"/>
      <c r="DDU137" s="293"/>
      <c r="DDV137" s="293"/>
      <c r="DDW137" s="293"/>
      <c r="DDX137" s="293"/>
      <c r="DDY137" s="293"/>
      <c r="DDZ137" s="293"/>
      <c r="DEA137" s="293"/>
      <c r="DEB137" s="293"/>
      <c r="DEC137" s="293"/>
      <c r="DED137" s="293"/>
      <c r="DEE137" s="293"/>
      <c r="DEF137" s="293"/>
      <c r="DEG137" s="293"/>
      <c r="DEH137" s="293"/>
      <c r="DEI137" s="293"/>
      <c r="DEJ137" s="293"/>
      <c r="DEK137" s="293"/>
      <c r="DEL137" s="293"/>
      <c r="DEM137" s="293"/>
      <c r="DEN137" s="293"/>
      <c r="DEO137" s="293"/>
      <c r="DEP137" s="293"/>
      <c r="DEQ137" s="293"/>
      <c r="DER137" s="293"/>
      <c r="DES137" s="293"/>
      <c r="DET137" s="293"/>
      <c r="DEU137" s="293"/>
      <c r="DEV137" s="293"/>
      <c r="DEW137" s="293"/>
      <c r="DEX137" s="293"/>
      <c r="DEY137" s="293"/>
      <c r="DEZ137" s="293"/>
      <c r="DFA137" s="293"/>
      <c r="DFB137" s="293"/>
      <c r="DFC137" s="293"/>
      <c r="DFD137" s="293"/>
      <c r="DFE137" s="293"/>
      <c r="DFF137" s="293"/>
      <c r="DFG137" s="293"/>
      <c r="DFH137" s="293"/>
      <c r="DFI137" s="293"/>
      <c r="DFJ137" s="293"/>
      <c r="DFK137" s="293"/>
      <c r="DFL137" s="293"/>
      <c r="DFM137" s="293"/>
      <c r="DFN137" s="293"/>
      <c r="DFO137" s="293"/>
      <c r="DFP137" s="293"/>
      <c r="DFQ137" s="293"/>
      <c r="DFR137" s="293"/>
      <c r="DFS137" s="293"/>
      <c r="DFT137" s="293"/>
      <c r="DFU137" s="293"/>
      <c r="DFV137" s="293"/>
      <c r="DFW137" s="293"/>
      <c r="DFX137" s="293"/>
      <c r="DFY137" s="293"/>
      <c r="DFZ137" s="293"/>
      <c r="DGA137" s="293"/>
      <c r="DGB137" s="293"/>
      <c r="DGC137" s="293"/>
      <c r="DGD137" s="293"/>
      <c r="DGE137" s="293"/>
      <c r="DGF137" s="293"/>
      <c r="DGG137" s="293"/>
      <c r="DGH137" s="293"/>
      <c r="DGI137" s="293"/>
      <c r="DGJ137" s="293"/>
      <c r="DGK137" s="293"/>
      <c r="DGL137" s="293"/>
      <c r="DGM137" s="293"/>
      <c r="DGN137" s="293"/>
      <c r="DGO137" s="293"/>
      <c r="DGP137" s="293"/>
      <c r="DGQ137" s="293"/>
      <c r="DGR137" s="293"/>
      <c r="DGS137" s="293"/>
      <c r="DGT137" s="293"/>
      <c r="DGU137" s="293"/>
      <c r="DGV137" s="293"/>
      <c r="DGW137" s="293"/>
      <c r="DGX137" s="293"/>
      <c r="DGY137" s="293"/>
      <c r="DGZ137" s="293"/>
      <c r="DHA137" s="293"/>
      <c r="DHB137" s="293"/>
      <c r="DHC137" s="293"/>
      <c r="DHD137" s="293"/>
      <c r="DHE137" s="293"/>
      <c r="DHF137" s="293"/>
      <c r="DHG137" s="293"/>
      <c r="DHH137" s="293"/>
      <c r="DHI137" s="293"/>
      <c r="DHJ137" s="293"/>
      <c r="DHK137" s="293"/>
      <c r="DHL137" s="293"/>
      <c r="DHM137" s="293"/>
      <c r="DHN137" s="293"/>
      <c r="DHO137" s="293"/>
      <c r="DHP137" s="293"/>
      <c r="DHQ137" s="293"/>
      <c r="DHR137" s="293"/>
      <c r="DHS137" s="293"/>
      <c r="DHT137" s="293"/>
      <c r="DHU137" s="293"/>
      <c r="DHV137" s="293"/>
      <c r="DHW137" s="293"/>
      <c r="DHX137" s="293"/>
      <c r="DHY137" s="293"/>
      <c r="DHZ137" s="293"/>
      <c r="DIA137" s="293"/>
      <c r="DIB137" s="293"/>
      <c r="DIC137" s="293"/>
      <c r="DID137" s="293"/>
      <c r="DIE137" s="293"/>
      <c r="DIF137" s="293"/>
      <c r="DIG137" s="293"/>
      <c r="DIH137" s="293"/>
      <c r="DII137" s="293"/>
      <c r="DIJ137" s="293"/>
      <c r="DIK137" s="293"/>
      <c r="DIL137" s="293"/>
      <c r="DIM137" s="293"/>
      <c r="DIN137" s="293"/>
      <c r="DIO137" s="293"/>
      <c r="DIP137" s="293"/>
      <c r="DIQ137" s="293"/>
      <c r="DIR137" s="293"/>
      <c r="DIS137" s="293"/>
      <c r="DIT137" s="293"/>
      <c r="DIU137" s="293"/>
      <c r="DIV137" s="293"/>
      <c r="DIW137" s="293"/>
      <c r="DIX137" s="293"/>
      <c r="DIY137" s="293"/>
      <c r="DIZ137" s="293"/>
      <c r="DJA137" s="293"/>
      <c r="DJB137" s="293"/>
      <c r="DJC137" s="293"/>
      <c r="DJD137" s="293"/>
      <c r="DJE137" s="293"/>
      <c r="DJF137" s="293"/>
      <c r="DJG137" s="293"/>
      <c r="DJH137" s="293"/>
      <c r="DJI137" s="293"/>
      <c r="DJJ137" s="293"/>
      <c r="DJK137" s="293"/>
      <c r="DJL137" s="293"/>
      <c r="DJM137" s="293"/>
      <c r="DJN137" s="293"/>
      <c r="DJO137" s="293"/>
      <c r="DJP137" s="293"/>
      <c r="DJQ137" s="293"/>
      <c r="DJR137" s="293"/>
      <c r="DJS137" s="293"/>
      <c r="DJT137" s="293"/>
      <c r="DJU137" s="293"/>
      <c r="DJV137" s="293"/>
      <c r="DJW137" s="293"/>
      <c r="DJX137" s="293"/>
      <c r="DJY137" s="293"/>
      <c r="DJZ137" s="293"/>
      <c r="DKA137" s="293"/>
      <c r="DKB137" s="293"/>
      <c r="DKC137" s="293"/>
      <c r="DKD137" s="293"/>
      <c r="DKE137" s="293"/>
      <c r="DKF137" s="293"/>
      <c r="DKG137" s="293"/>
      <c r="DKH137" s="293"/>
      <c r="DKI137" s="293"/>
      <c r="DKJ137" s="293"/>
      <c r="DKK137" s="293"/>
      <c r="DKL137" s="293"/>
      <c r="DKM137" s="293"/>
      <c r="DKN137" s="293"/>
      <c r="DKO137" s="293"/>
      <c r="DKP137" s="293"/>
      <c r="DKQ137" s="293"/>
      <c r="DKR137" s="293"/>
      <c r="DKS137" s="293"/>
      <c r="DKT137" s="293"/>
      <c r="DKU137" s="293"/>
      <c r="DKV137" s="293"/>
      <c r="DKW137" s="293"/>
      <c r="DKX137" s="293"/>
      <c r="DKY137" s="293"/>
      <c r="DKZ137" s="293"/>
      <c r="DLA137" s="293"/>
      <c r="DLB137" s="293"/>
      <c r="DLC137" s="293"/>
      <c r="DLD137" s="293"/>
      <c r="DLE137" s="293"/>
      <c r="DLF137" s="293"/>
      <c r="DLG137" s="293"/>
      <c r="DLH137" s="293"/>
      <c r="DLI137" s="293"/>
      <c r="DLJ137" s="293"/>
      <c r="DLK137" s="293"/>
      <c r="DLL137" s="293"/>
      <c r="DLM137" s="293"/>
      <c r="DLN137" s="293"/>
      <c r="DLO137" s="293"/>
      <c r="DLP137" s="293"/>
      <c r="DLQ137" s="293"/>
      <c r="DLR137" s="293"/>
      <c r="DLS137" s="293"/>
      <c r="DLT137" s="293"/>
      <c r="DLU137" s="293"/>
      <c r="DLV137" s="293"/>
      <c r="DLW137" s="293"/>
      <c r="DLX137" s="293"/>
      <c r="DLY137" s="293"/>
      <c r="DLZ137" s="293"/>
      <c r="DMA137" s="293"/>
      <c r="DMB137" s="293"/>
      <c r="DMC137" s="293"/>
      <c r="DMD137" s="293"/>
      <c r="DME137" s="293"/>
      <c r="DMF137" s="293"/>
      <c r="DMG137" s="293"/>
      <c r="DMH137" s="293"/>
      <c r="DMI137" s="293"/>
      <c r="DMJ137" s="293"/>
      <c r="DMK137" s="293"/>
      <c r="DML137" s="293"/>
      <c r="DMM137" s="293"/>
      <c r="DMN137" s="293"/>
      <c r="DMO137" s="293"/>
      <c r="DMP137" s="293"/>
      <c r="DMQ137" s="293"/>
      <c r="DMR137" s="293"/>
      <c r="DMS137" s="293"/>
      <c r="DMT137" s="293"/>
      <c r="DMU137" s="293"/>
      <c r="DMV137" s="293"/>
      <c r="DMW137" s="293"/>
      <c r="DMX137" s="293"/>
      <c r="DMY137" s="293"/>
      <c r="DMZ137" s="293"/>
      <c r="DNA137" s="293"/>
      <c r="DNB137" s="293"/>
      <c r="DNC137" s="293"/>
      <c r="DND137" s="293"/>
      <c r="DNE137" s="293"/>
      <c r="DNF137" s="293"/>
      <c r="DNG137" s="293"/>
      <c r="DNH137" s="293"/>
      <c r="DNI137" s="293"/>
      <c r="DNJ137" s="293"/>
      <c r="DNK137" s="293"/>
      <c r="DNL137" s="293"/>
      <c r="DNM137" s="293"/>
      <c r="DNN137" s="293"/>
      <c r="DNO137" s="293"/>
      <c r="DNP137" s="293"/>
      <c r="DNQ137" s="293"/>
      <c r="DNR137" s="293"/>
      <c r="DNS137" s="293"/>
      <c r="DNT137" s="293"/>
      <c r="DNU137" s="293"/>
      <c r="DNV137" s="293"/>
      <c r="DNW137" s="293"/>
      <c r="DNX137" s="293"/>
      <c r="DNY137" s="293"/>
      <c r="DNZ137" s="293"/>
      <c r="DOA137" s="293"/>
      <c r="DOB137" s="293"/>
      <c r="DOC137" s="293"/>
      <c r="DOD137" s="293"/>
      <c r="DOE137" s="293"/>
      <c r="DOF137" s="293"/>
      <c r="DOG137" s="293"/>
      <c r="DOH137" s="293"/>
      <c r="DOI137" s="293"/>
      <c r="DOJ137" s="293"/>
      <c r="DOK137" s="293"/>
      <c r="DOL137" s="293"/>
      <c r="DOM137" s="293"/>
      <c r="DON137" s="293"/>
      <c r="DOO137" s="293"/>
      <c r="DOP137" s="293"/>
      <c r="DOQ137" s="293"/>
      <c r="DOR137" s="293"/>
      <c r="DOS137" s="293"/>
      <c r="DOT137" s="293"/>
      <c r="DOU137" s="293"/>
      <c r="DOV137" s="293"/>
      <c r="DOW137" s="293"/>
      <c r="DOX137" s="293"/>
      <c r="DOY137" s="293"/>
      <c r="DOZ137" s="293"/>
      <c r="DPA137" s="293"/>
      <c r="DPB137" s="293"/>
      <c r="DPC137" s="293"/>
      <c r="DPD137" s="293"/>
      <c r="DPE137" s="293"/>
      <c r="DPF137" s="293"/>
      <c r="DPG137" s="293"/>
      <c r="DPH137" s="293"/>
      <c r="DPI137" s="293"/>
      <c r="DPJ137" s="293"/>
      <c r="DPK137" s="293"/>
      <c r="DPL137" s="293"/>
      <c r="DPM137" s="293"/>
      <c r="DPN137" s="293"/>
      <c r="DPO137" s="293"/>
      <c r="DPP137" s="293"/>
      <c r="DPQ137" s="293"/>
      <c r="DPR137" s="293"/>
      <c r="DPS137" s="293"/>
      <c r="DPT137" s="293"/>
      <c r="DPU137" s="293"/>
      <c r="DPV137" s="293"/>
      <c r="DPW137" s="293"/>
      <c r="DPX137" s="293"/>
      <c r="DPY137" s="293"/>
      <c r="DPZ137" s="293"/>
      <c r="DQA137" s="293"/>
      <c r="DQB137" s="293"/>
      <c r="DQC137" s="293"/>
      <c r="DQD137" s="293"/>
      <c r="DQE137" s="293"/>
      <c r="DQF137" s="293"/>
      <c r="DQG137" s="293"/>
      <c r="DQH137" s="293"/>
      <c r="DQI137" s="293"/>
      <c r="DQJ137" s="293"/>
      <c r="DQK137" s="293"/>
      <c r="DQL137" s="293"/>
      <c r="DQM137" s="293"/>
      <c r="DQN137" s="293"/>
      <c r="DQO137" s="293"/>
      <c r="DQP137" s="293"/>
      <c r="DQQ137" s="293"/>
      <c r="DQR137" s="293"/>
      <c r="DQS137" s="293"/>
      <c r="DQT137" s="293"/>
      <c r="DQU137" s="293"/>
      <c r="DQV137" s="293"/>
      <c r="DQW137" s="293"/>
      <c r="DQX137" s="293"/>
      <c r="DQY137" s="293"/>
      <c r="DQZ137" s="293"/>
      <c r="DRA137" s="293"/>
      <c r="DRB137" s="293"/>
      <c r="DRC137" s="293"/>
      <c r="DRD137" s="293"/>
      <c r="DRE137" s="293"/>
      <c r="DRF137" s="293"/>
      <c r="DRG137" s="293"/>
      <c r="DRH137" s="293"/>
      <c r="DRI137" s="293"/>
      <c r="DRJ137" s="293"/>
      <c r="DRK137" s="293"/>
      <c r="DRL137" s="293"/>
      <c r="DRM137" s="293"/>
      <c r="DRN137" s="293"/>
      <c r="DRO137" s="293"/>
      <c r="DRP137" s="293"/>
      <c r="DRQ137" s="293"/>
      <c r="DRR137" s="293"/>
      <c r="DRS137" s="293"/>
      <c r="DRT137" s="293"/>
      <c r="DRU137" s="293"/>
      <c r="DRV137" s="293"/>
      <c r="DRW137" s="293"/>
      <c r="DRX137" s="293"/>
      <c r="DRY137" s="293"/>
      <c r="DRZ137" s="293"/>
      <c r="DSA137" s="293"/>
      <c r="DSB137" s="293"/>
      <c r="DSC137" s="293"/>
      <c r="DSD137" s="293"/>
      <c r="DSE137" s="293"/>
      <c r="DSF137" s="293"/>
      <c r="DSG137" s="293"/>
      <c r="DSH137" s="293"/>
      <c r="DSI137" s="293"/>
      <c r="DSJ137" s="293"/>
      <c r="DSK137" s="293"/>
      <c r="DSL137" s="293"/>
      <c r="DSM137" s="293"/>
      <c r="DSN137" s="293"/>
      <c r="DSO137" s="293"/>
      <c r="DSP137" s="293"/>
      <c r="DSQ137" s="293"/>
      <c r="DSR137" s="293"/>
      <c r="DSS137" s="293"/>
      <c r="DST137" s="293"/>
      <c r="DSU137" s="293"/>
      <c r="DSV137" s="293"/>
      <c r="DSW137" s="293"/>
      <c r="DSX137" s="293"/>
      <c r="DSY137" s="293"/>
      <c r="DSZ137" s="293"/>
      <c r="DTA137" s="293"/>
      <c r="DTB137" s="293"/>
      <c r="DTC137" s="293"/>
      <c r="DTD137" s="293"/>
      <c r="DTE137" s="293"/>
      <c r="DTF137" s="293"/>
      <c r="DTG137" s="293"/>
      <c r="DTH137" s="293"/>
      <c r="DTI137" s="293"/>
      <c r="DTJ137" s="293"/>
      <c r="DTK137" s="293"/>
      <c r="DTL137" s="293"/>
      <c r="DTM137" s="293"/>
      <c r="DTN137" s="293"/>
      <c r="DTO137" s="293"/>
      <c r="DTP137" s="293"/>
      <c r="DTQ137" s="293"/>
      <c r="DTR137" s="293"/>
      <c r="DTS137" s="293"/>
      <c r="DTT137" s="293"/>
      <c r="DTU137" s="293"/>
      <c r="DTV137" s="293"/>
      <c r="DTW137" s="293"/>
      <c r="DTX137" s="293"/>
      <c r="DTY137" s="293"/>
      <c r="DTZ137" s="293"/>
      <c r="DUA137" s="293"/>
      <c r="DUB137" s="293"/>
      <c r="DUC137" s="293"/>
      <c r="DUD137" s="293"/>
      <c r="DUE137" s="293"/>
      <c r="DUF137" s="293"/>
      <c r="DUG137" s="293"/>
      <c r="DUH137" s="293"/>
      <c r="DUI137" s="293"/>
      <c r="DUJ137" s="293"/>
      <c r="DUK137" s="293"/>
      <c r="DUL137" s="293"/>
      <c r="DUM137" s="293"/>
      <c r="DUN137" s="293"/>
      <c r="DUO137" s="293"/>
      <c r="DUP137" s="293"/>
      <c r="DUQ137" s="293"/>
      <c r="DUR137" s="293"/>
      <c r="DUS137" s="293"/>
      <c r="DUT137" s="293"/>
      <c r="DUU137" s="293"/>
      <c r="DUV137" s="293"/>
      <c r="DUW137" s="293"/>
      <c r="DUX137" s="293"/>
      <c r="DUY137" s="293"/>
      <c r="DUZ137" s="293"/>
      <c r="DVA137" s="293"/>
      <c r="DVB137" s="293"/>
      <c r="DVC137" s="293"/>
      <c r="DVD137" s="293"/>
      <c r="DVE137" s="293"/>
      <c r="DVF137" s="293"/>
      <c r="DVG137" s="293"/>
      <c r="DVH137" s="293"/>
      <c r="DVI137" s="293"/>
      <c r="DVJ137" s="293"/>
      <c r="DVK137" s="293"/>
      <c r="DVL137" s="293"/>
      <c r="DVM137" s="293"/>
      <c r="DVN137" s="293"/>
      <c r="DVO137" s="293"/>
      <c r="DVP137" s="293"/>
      <c r="DVQ137" s="293"/>
      <c r="DVR137" s="293"/>
      <c r="DVS137" s="293"/>
      <c r="DVT137" s="293"/>
      <c r="DVU137" s="293"/>
      <c r="DVV137" s="293"/>
      <c r="DVW137" s="293"/>
      <c r="DVX137" s="293"/>
      <c r="DVY137" s="293"/>
      <c r="DVZ137" s="293"/>
      <c r="DWA137" s="293"/>
      <c r="DWB137" s="293"/>
      <c r="DWC137" s="293"/>
      <c r="DWD137" s="293"/>
      <c r="DWE137" s="293"/>
      <c r="DWF137" s="293"/>
      <c r="DWG137" s="293"/>
      <c r="DWH137" s="293"/>
      <c r="DWI137" s="293"/>
      <c r="DWJ137" s="293"/>
      <c r="DWK137" s="293"/>
      <c r="DWL137" s="293"/>
      <c r="DWM137" s="293"/>
      <c r="DWN137" s="293"/>
      <c r="DWO137" s="293"/>
      <c r="DWP137" s="293"/>
      <c r="DWQ137" s="293"/>
      <c r="DWR137" s="293"/>
      <c r="DWS137" s="293"/>
      <c r="DWT137" s="293"/>
      <c r="DWU137" s="293"/>
      <c r="DWV137" s="293"/>
      <c r="DWW137" s="293"/>
      <c r="DWX137" s="293"/>
      <c r="DWY137" s="293"/>
      <c r="DWZ137" s="293"/>
      <c r="DXA137" s="293"/>
      <c r="DXB137" s="293"/>
      <c r="DXC137" s="293"/>
      <c r="DXD137" s="293"/>
      <c r="DXE137" s="293"/>
      <c r="DXF137" s="293"/>
      <c r="DXG137" s="293"/>
      <c r="DXH137" s="293"/>
      <c r="DXI137" s="293"/>
      <c r="DXJ137" s="293"/>
      <c r="DXK137" s="293"/>
      <c r="DXL137" s="293"/>
      <c r="DXM137" s="293"/>
      <c r="DXN137" s="293"/>
      <c r="DXO137" s="293"/>
      <c r="DXP137" s="293"/>
      <c r="DXQ137" s="293"/>
      <c r="DXR137" s="293"/>
      <c r="DXS137" s="293"/>
      <c r="DXT137" s="293"/>
      <c r="DXU137" s="293"/>
      <c r="DXV137" s="293"/>
      <c r="DXW137" s="293"/>
      <c r="DXX137" s="293"/>
      <c r="DXY137" s="293"/>
      <c r="DXZ137" s="293"/>
      <c r="DYA137" s="293"/>
      <c r="DYB137" s="293"/>
      <c r="DYC137" s="293"/>
      <c r="DYD137" s="293"/>
      <c r="DYE137" s="293"/>
      <c r="DYF137" s="293"/>
      <c r="DYG137" s="293"/>
      <c r="DYH137" s="293"/>
      <c r="DYI137" s="293"/>
      <c r="DYJ137" s="293"/>
      <c r="DYK137" s="293"/>
      <c r="DYL137" s="293"/>
      <c r="DYM137" s="293"/>
      <c r="DYN137" s="293"/>
      <c r="DYO137" s="293"/>
      <c r="DYP137" s="293"/>
      <c r="DYQ137" s="293"/>
      <c r="DYR137" s="293"/>
      <c r="DYS137" s="293"/>
      <c r="DYT137" s="293"/>
      <c r="DYU137" s="293"/>
      <c r="DYV137" s="293"/>
      <c r="DYW137" s="293"/>
      <c r="DYX137" s="293"/>
      <c r="DYY137" s="293"/>
      <c r="DYZ137" s="293"/>
      <c r="DZA137" s="293"/>
      <c r="DZB137" s="293"/>
      <c r="DZC137" s="293"/>
      <c r="DZD137" s="293"/>
      <c r="DZE137" s="293"/>
      <c r="DZF137" s="293"/>
      <c r="DZG137" s="293"/>
      <c r="DZH137" s="293"/>
      <c r="DZI137" s="293"/>
      <c r="DZJ137" s="293"/>
      <c r="DZK137" s="293"/>
      <c r="DZL137" s="293"/>
      <c r="DZM137" s="293"/>
      <c r="DZN137" s="293"/>
      <c r="DZO137" s="293"/>
      <c r="DZP137" s="293"/>
      <c r="DZQ137" s="293"/>
      <c r="DZR137" s="293"/>
      <c r="DZS137" s="293"/>
      <c r="DZT137" s="293"/>
      <c r="DZU137" s="293"/>
      <c r="DZV137" s="293"/>
      <c r="DZW137" s="293"/>
      <c r="DZX137" s="293"/>
      <c r="DZY137" s="293"/>
      <c r="DZZ137" s="293"/>
      <c r="EAA137" s="293"/>
      <c r="EAB137" s="293"/>
      <c r="EAC137" s="293"/>
      <c r="EAD137" s="293"/>
      <c r="EAE137" s="293"/>
      <c r="EAF137" s="293"/>
      <c r="EAG137" s="293"/>
      <c r="EAH137" s="293"/>
      <c r="EAI137" s="293"/>
      <c r="EAJ137" s="293"/>
      <c r="EAK137" s="293"/>
      <c r="EAL137" s="293"/>
      <c r="EAM137" s="293"/>
      <c r="EAN137" s="293"/>
      <c r="EAO137" s="293"/>
      <c r="EAP137" s="293"/>
      <c r="EAQ137" s="293"/>
      <c r="EAR137" s="293"/>
      <c r="EAS137" s="293"/>
      <c r="EAT137" s="293"/>
      <c r="EAU137" s="293"/>
      <c r="EAV137" s="293"/>
      <c r="EAW137" s="293"/>
      <c r="EAX137" s="293"/>
      <c r="EAY137" s="293"/>
      <c r="EAZ137" s="293"/>
      <c r="EBA137" s="293"/>
      <c r="EBB137" s="293"/>
      <c r="EBC137" s="293"/>
      <c r="EBD137" s="293"/>
      <c r="EBE137" s="293"/>
      <c r="EBF137" s="293"/>
      <c r="EBG137" s="293"/>
      <c r="EBH137" s="293"/>
      <c r="EBI137" s="293"/>
      <c r="EBJ137" s="293"/>
      <c r="EBK137" s="293"/>
      <c r="EBL137" s="293"/>
      <c r="EBM137" s="293"/>
      <c r="EBN137" s="293"/>
      <c r="EBO137" s="293"/>
      <c r="EBP137" s="293"/>
      <c r="EBQ137" s="293"/>
      <c r="EBR137" s="293"/>
      <c r="EBS137" s="293"/>
      <c r="EBT137" s="293"/>
      <c r="EBU137" s="293"/>
      <c r="EBV137" s="293"/>
      <c r="EBW137" s="293"/>
      <c r="EBX137" s="293"/>
      <c r="EBY137" s="293"/>
      <c r="EBZ137" s="293"/>
      <c r="ECA137" s="293"/>
      <c r="ECB137" s="293"/>
      <c r="ECC137" s="293"/>
      <c r="ECD137" s="293"/>
      <c r="ECE137" s="293"/>
      <c r="ECF137" s="293"/>
      <c r="ECG137" s="293"/>
      <c r="ECH137" s="293"/>
      <c r="ECI137" s="293"/>
      <c r="ECJ137" s="293"/>
      <c r="ECK137" s="293"/>
      <c r="ECL137" s="293"/>
      <c r="ECM137" s="293"/>
      <c r="ECN137" s="293"/>
      <c r="ECO137" s="293"/>
      <c r="ECP137" s="293"/>
      <c r="ECQ137" s="293"/>
      <c r="ECR137" s="293"/>
      <c r="ECS137" s="293"/>
      <c r="ECT137" s="293"/>
      <c r="ECU137" s="293"/>
      <c r="ECV137" s="293"/>
      <c r="ECW137" s="293"/>
      <c r="ECX137" s="293"/>
      <c r="ECY137" s="293"/>
      <c r="ECZ137" s="293"/>
      <c r="EDA137" s="293"/>
      <c r="EDB137" s="293"/>
      <c r="EDC137" s="293"/>
      <c r="EDD137" s="293"/>
      <c r="EDE137" s="293"/>
      <c r="EDF137" s="293"/>
      <c r="EDG137" s="293"/>
      <c r="EDH137" s="293"/>
      <c r="EDI137" s="293"/>
      <c r="EDJ137" s="293"/>
      <c r="EDK137" s="293"/>
      <c r="EDL137" s="293"/>
      <c r="EDM137" s="293"/>
      <c r="EDN137" s="293"/>
      <c r="EDO137" s="293"/>
      <c r="EDP137" s="293"/>
      <c r="EDQ137" s="293"/>
      <c r="EDR137" s="293"/>
      <c r="EDS137" s="293"/>
      <c r="EDT137" s="293"/>
      <c r="EDU137" s="293"/>
      <c r="EDV137" s="293"/>
      <c r="EDW137" s="293"/>
      <c r="EDX137" s="293"/>
      <c r="EDY137" s="293"/>
      <c r="EDZ137" s="293"/>
      <c r="EEA137" s="293"/>
      <c r="EEB137" s="293"/>
      <c r="EEC137" s="293"/>
      <c r="EED137" s="293"/>
      <c r="EEE137" s="293"/>
      <c r="EEF137" s="293"/>
      <c r="EEG137" s="293"/>
      <c r="EEH137" s="293"/>
      <c r="EEI137" s="293"/>
      <c r="EEJ137" s="293"/>
      <c r="EEK137" s="293"/>
      <c r="EEL137" s="293"/>
      <c r="EEM137" s="293"/>
      <c r="EEN137" s="293"/>
      <c r="EEO137" s="293"/>
      <c r="EEP137" s="293"/>
      <c r="EEQ137" s="293"/>
      <c r="EER137" s="293"/>
      <c r="EES137" s="293"/>
      <c r="EET137" s="293"/>
      <c r="EEU137" s="293"/>
      <c r="EEV137" s="293"/>
      <c r="EEW137" s="293"/>
      <c r="EEX137" s="293"/>
      <c r="EEY137" s="293"/>
      <c r="EEZ137" s="293"/>
      <c r="EFA137" s="293"/>
      <c r="EFB137" s="293"/>
      <c r="EFC137" s="293"/>
      <c r="EFD137" s="293"/>
      <c r="EFE137" s="293"/>
      <c r="EFF137" s="293"/>
      <c r="EFG137" s="293"/>
      <c r="EFH137" s="293"/>
      <c r="EFI137" s="293"/>
      <c r="EFJ137" s="293"/>
      <c r="EFK137" s="293"/>
      <c r="EFL137" s="293"/>
      <c r="EFM137" s="293"/>
      <c r="EFN137" s="293"/>
      <c r="EFO137" s="293"/>
      <c r="EFP137" s="293"/>
      <c r="EFQ137" s="293"/>
      <c r="EFR137" s="293"/>
      <c r="EFS137" s="293"/>
      <c r="EFT137" s="293"/>
      <c r="EFU137" s="293"/>
      <c r="EFV137" s="293"/>
      <c r="EFW137" s="293"/>
      <c r="EFX137" s="293"/>
      <c r="EFY137" s="293"/>
      <c r="EFZ137" s="293"/>
      <c r="EGA137" s="293"/>
      <c r="EGB137" s="293"/>
      <c r="EGC137" s="293"/>
      <c r="EGD137" s="293"/>
      <c r="EGE137" s="293"/>
      <c r="EGF137" s="293"/>
      <c r="EGG137" s="293"/>
      <c r="EGH137" s="293"/>
      <c r="EGI137" s="293"/>
      <c r="EGJ137" s="293"/>
      <c r="EGK137" s="293"/>
      <c r="EGL137" s="293"/>
      <c r="EGM137" s="293"/>
      <c r="EGN137" s="293"/>
      <c r="EGO137" s="293"/>
      <c r="EGP137" s="293"/>
      <c r="EGQ137" s="293"/>
      <c r="EGR137" s="293"/>
      <c r="EGS137" s="293"/>
      <c r="EGT137" s="293"/>
      <c r="EGU137" s="293"/>
      <c r="EGV137" s="293"/>
      <c r="EGW137" s="293"/>
      <c r="EGX137" s="293"/>
      <c r="EGY137" s="293"/>
      <c r="EGZ137" s="293"/>
      <c r="EHA137" s="293"/>
      <c r="EHB137" s="293"/>
      <c r="EHC137" s="293"/>
      <c r="EHD137" s="293"/>
      <c r="EHE137" s="293"/>
      <c r="EHF137" s="293"/>
      <c r="EHG137" s="293"/>
      <c r="EHH137" s="293"/>
      <c r="EHI137" s="293"/>
      <c r="EHJ137" s="293"/>
      <c r="EHK137" s="293"/>
      <c r="EHL137" s="293"/>
      <c r="EHM137" s="293"/>
      <c r="EHN137" s="293"/>
      <c r="EHO137" s="293"/>
      <c r="EHP137" s="293"/>
      <c r="EHQ137" s="293"/>
      <c r="EHR137" s="293"/>
      <c r="EHS137" s="293"/>
      <c r="EHT137" s="293"/>
      <c r="EHU137" s="293"/>
      <c r="EHV137" s="293"/>
      <c r="EHW137" s="293"/>
      <c r="EHX137" s="293"/>
      <c r="EHY137" s="293"/>
      <c r="EHZ137" s="293"/>
      <c r="EIA137" s="293"/>
      <c r="EIB137" s="293"/>
      <c r="EIC137" s="293"/>
      <c r="EID137" s="293"/>
      <c r="EIE137" s="293"/>
      <c r="EIF137" s="293"/>
      <c r="EIG137" s="293"/>
      <c r="EIH137" s="293"/>
      <c r="EII137" s="293"/>
      <c r="EIJ137" s="293"/>
      <c r="EIK137" s="293"/>
      <c r="EIL137" s="293"/>
      <c r="EIM137" s="293"/>
      <c r="EIN137" s="293"/>
      <c r="EIO137" s="293"/>
      <c r="EIP137" s="293"/>
      <c r="EIQ137" s="293"/>
      <c r="EIR137" s="293"/>
      <c r="EIS137" s="293"/>
      <c r="EIT137" s="293"/>
      <c r="EIU137" s="293"/>
      <c r="EIV137" s="293"/>
      <c r="EIW137" s="293"/>
      <c r="EIX137" s="293"/>
      <c r="EIY137" s="293"/>
      <c r="EIZ137" s="293"/>
      <c r="EJA137" s="293"/>
      <c r="EJB137" s="293"/>
      <c r="EJC137" s="293"/>
      <c r="EJD137" s="293"/>
      <c r="EJE137" s="293"/>
      <c r="EJF137" s="293"/>
      <c r="EJG137" s="293"/>
      <c r="EJH137" s="293"/>
      <c r="EJI137" s="293"/>
      <c r="EJJ137" s="293"/>
      <c r="EJK137" s="293"/>
      <c r="EJL137" s="293"/>
      <c r="EJM137" s="293"/>
      <c r="EJN137" s="293"/>
      <c r="EJO137" s="293"/>
      <c r="EJP137" s="293"/>
      <c r="EJQ137" s="293"/>
      <c r="EJR137" s="293"/>
      <c r="EJS137" s="293"/>
      <c r="EJT137" s="293"/>
      <c r="EJU137" s="293"/>
      <c r="EJV137" s="293"/>
      <c r="EJW137" s="293"/>
      <c r="EJX137" s="293"/>
      <c r="EJY137" s="293"/>
      <c r="EJZ137" s="293"/>
      <c r="EKA137" s="293"/>
      <c r="EKB137" s="293"/>
      <c r="EKC137" s="293"/>
      <c r="EKD137" s="293"/>
      <c r="EKE137" s="293"/>
      <c r="EKF137" s="293"/>
      <c r="EKG137" s="293"/>
      <c r="EKH137" s="293"/>
      <c r="EKI137" s="293"/>
      <c r="EKJ137" s="293"/>
      <c r="EKK137" s="293"/>
      <c r="EKL137" s="293"/>
      <c r="EKM137" s="293"/>
      <c r="EKN137" s="293"/>
      <c r="EKO137" s="293"/>
      <c r="EKP137" s="293"/>
      <c r="EKQ137" s="293"/>
      <c r="EKR137" s="293"/>
      <c r="EKS137" s="293"/>
      <c r="EKT137" s="293"/>
      <c r="EKU137" s="293"/>
      <c r="EKV137" s="293"/>
      <c r="EKW137" s="293"/>
      <c r="EKX137" s="293"/>
      <c r="EKY137" s="293"/>
      <c r="EKZ137" s="293"/>
      <c r="ELA137" s="293"/>
      <c r="ELB137" s="293"/>
      <c r="ELC137" s="293"/>
      <c r="ELD137" s="293"/>
      <c r="ELE137" s="293"/>
      <c r="ELF137" s="293"/>
      <c r="ELG137" s="293"/>
      <c r="ELH137" s="293"/>
      <c r="ELI137" s="293"/>
      <c r="ELJ137" s="293"/>
      <c r="ELK137" s="293"/>
      <c r="ELL137" s="293"/>
      <c r="ELM137" s="293"/>
      <c r="ELN137" s="293"/>
      <c r="ELO137" s="293"/>
      <c r="ELP137" s="293"/>
      <c r="ELQ137" s="293"/>
      <c r="ELR137" s="293"/>
      <c r="ELS137" s="293"/>
      <c r="ELT137" s="293"/>
      <c r="ELU137" s="293"/>
      <c r="ELV137" s="293"/>
      <c r="ELW137" s="293"/>
      <c r="ELX137" s="293"/>
      <c r="ELY137" s="293"/>
      <c r="ELZ137" s="293"/>
      <c r="EMA137" s="293"/>
      <c r="EMB137" s="293"/>
      <c r="EMC137" s="293"/>
      <c r="EMD137" s="293"/>
      <c r="EME137" s="293"/>
      <c r="EMF137" s="293"/>
      <c r="EMG137" s="293"/>
      <c r="EMH137" s="293"/>
      <c r="EMI137" s="293"/>
      <c r="EMJ137" s="293"/>
      <c r="EMK137" s="293"/>
      <c r="EML137" s="293"/>
      <c r="EMM137" s="293"/>
      <c r="EMN137" s="293"/>
      <c r="EMO137" s="293"/>
      <c r="EMP137" s="293"/>
      <c r="EMQ137" s="293"/>
      <c r="EMR137" s="293"/>
      <c r="EMS137" s="293"/>
      <c r="EMT137" s="293"/>
      <c r="EMU137" s="293"/>
      <c r="EMV137" s="293"/>
      <c r="EMW137" s="293"/>
      <c r="EMX137" s="293"/>
      <c r="EMY137" s="293"/>
      <c r="EMZ137" s="293"/>
      <c r="ENA137" s="293"/>
      <c r="ENB137" s="293"/>
      <c r="ENC137" s="293"/>
      <c r="END137" s="293"/>
      <c r="ENE137" s="293"/>
      <c r="ENF137" s="293"/>
      <c r="ENG137" s="293"/>
      <c r="ENH137" s="293"/>
      <c r="ENI137" s="293"/>
      <c r="ENJ137" s="293"/>
      <c r="ENK137" s="293"/>
      <c r="ENL137" s="293"/>
      <c r="ENM137" s="293"/>
      <c r="ENN137" s="293"/>
      <c r="ENO137" s="293"/>
      <c r="ENP137" s="293"/>
      <c r="ENQ137" s="293"/>
      <c r="ENR137" s="293"/>
      <c r="ENS137" s="293"/>
      <c r="ENT137" s="293"/>
      <c r="ENU137" s="293"/>
      <c r="ENV137" s="293"/>
      <c r="ENW137" s="293"/>
      <c r="ENX137" s="293"/>
      <c r="ENY137" s="293"/>
      <c r="ENZ137" s="293"/>
      <c r="EOA137" s="293"/>
      <c r="EOB137" s="293"/>
      <c r="EOC137" s="293"/>
      <c r="EOD137" s="293"/>
      <c r="EOE137" s="293"/>
      <c r="EOF137" s="293"/>
      <c r="EOG137" s="293"/>
      <c r="EOH137" s="293"/>
      <c r="EOI137" s="293"/>
      <c r="EOJ137" s="293"/>
      <c r="EOK137" s="293"/>
      <c r="EOL137" s="293"/>
      <c r="EOM137" s="293"/>
      <c r="EON137" s="293"/>
      <c r="EOO137" s="293"/>
      <c r="EOP137" s="293"/>
      <c r="EOQ137" s="293"/>
      <c r="EOR137" s="293"/>
      <c r="EOS137" s="293"/>
      <c r="EOT137" s="293"/>
      <c r="EOU137" s="293"/>
      <c r="EOV137" s="293"/>
      <c r="EOW137" s="293"/>
      <c r="EOX137" s="293"/>
      <c r="EOY137" s="293"/>
      <c r="EOZ137" s="293"/>
      <c r="EPA137" s="293"/>
      <c r="EPB137" s="293"/>
      <c r="EPC137" s="293"/>
      <c r="EPD137" s="293"/>
      <c r="EPE137" s="293"/>
      <c r="EPF137" s="293"/>
      <c r="EPG137" s="293"/>
      <c r="EPH137" s="293"/>
      <c r="EPI137" s="293"/>
      <c r="EPJ137" s="293"/>
      <c r="EPK137" s="293"/>
      <c r="EPL137" s="293"/>
      <c r="EPM137" s="293"/>
      <c r="EPN137" s="293"/>
      <c r="EPO137" s="293"/>
      <c r="EPP137" s="293"/>
      <c r="EPQ137" s="293"/>
      <c r="EPR137" s="293"/>
      <c r="EPS137" s="293"/>
      <c r="EPT137" s="293"/>
      <c r="EPU137" s="293"/>
      <c r="EPV137" s="293"/>
      <c r="EPW137" s="293"/>
      <c r="EPX137" s="293"/>
      <c r="EPY137" s="293"/>
      <c r="EPZ137" s="293"/>
      <c r="EQA137" s="293"/>
      <c r="EQB137" s="293"/>
      <c r="EQC137" s="293"/>
      <c r="EQD137" s="293"/>
      <c r="EQE137" s="293"/>
      <c r="EQF137" s="293"/>
      <c r="EQG137" s="293"/>
      <c r="EQH137" s="293"/>
      <c r="EQI137" s="293"/>
      <c r="EQJ137" s="293"/>
      <c r="EQK137" s="293"/>
      <c r="EQL137" s="293"/>
      <c r="EQM137" s="293"/>
      <c r="EQN137" s="293"/>
      <c r="EQO137" s="293"/>
      <c r="EQP137" s="293"/>
      <c r="EQQ137" s="293"/>
      <c r="EQR137" s="293"/>
      <c r="EQS137" s="293"/>
      <c r="EQT137" s="293"/>
      <c r="EQU137" s="293"/>
      <c r="EQV137" s="293"/>
      <c r="EQW137" s="293"/>
      <c r="EQX137" s="293"/>
      <c r="EQY137" s="293"/>
      <c r="EQZ137" s="293"/>
      <c r="ERA137" s="293"/>
      <c r="ERB137" s="293"/>
      <c r="ERC137" s="293"/>
      <c r="ERD137" s="293"/>
      <c r="ERE137" s="293"/>
      <c r="ERF137" s="293"/>
      <c r="ERG137" s="293"/>
      <c r="ERH137" s="293"/>
      <c r="ERI137" s="293"/>
      <c r="ERJ137" s="293"/>
      <c r="ERK137" s="293"/>
      <c r="ERL137" s="293"/>
      <c r="ERM137" s="293"/>
      <c r="ERN137" s="293"/>
      <c r="ERO137" s="293"/>
      <c r="ERP137" s="293"/>
      <c r="ERQ137" s="293"/>
      <c r="ERR137" s="293"/>
      <c r="ERS137" s="293"/>
      <c r="ERT137" s="293"/>
      <c r="ERU137" s="293"/>
      <c r="ERV137" s="293"/>
      <c r="ERW137" s="293"/>
      <c r="ERX137" s="293"/>
      <c r="ERY137" s="293"/>
      <c r="ERZ137" s="293"/>
      <c r="ESA137" s="293"/>
      <c r="ESB137" s="293"/>
      <c r="ESC137" s="293"/>
      <c r="ESD137" s="293"/>
      <c r="ESE137" s="293"/>
      <c r="ESF137" s="293"/>
      <c r="ESG137" s="293"/>
      <c r="ESH137" s="293"/>
      <c r="ESI137" s="293"/>
      <c r="ESJ137" s="293"/>
      <c r="ESK137" s="293"/>
      <c r="ESL137" s="293"/>
      <c r="ESM137" s="293"/>
      <c r="ESN137" s="293"/>
      <c r="ESO137" s="293"/>
      <c r="ESP137" s="293"/>
      <c r="ESQ137" s="293"/>
      <c r="ESR137" s="293"/>
      <c r="ESS137" s="293"/>
      <c r="EST137" s="293"/>
      <c r="ESU137" s="293"/>
      <c r="ESV137" s="293"/>
      <c r="ESW137" s="293"/>
      <c r="ESX137" s="293"/>
      <c r="ESY137" s="293"/>
      <c r="ESZ137" s="293"/>
      <c r="ETA137" s="293"/>
      <c r="ETB137" s="293"/>
      <c r="ETC137" s="293"/>
      <c r="ETD137" s="293"/>
      <c r="ETE137" s="293"/>
      <c r="ETF137" s="293"/>
      <c r="ETG137" s="293"/>
      <c r="ETH137" s="293"/>
      <c r="ETI137" s="293"/>
      <c r="ETJ137" s="293"/>
      <c r="ETK137" s="293"/>
      <c r="ETL137" s="293"/>
      <c r="ETM137" s="293"/>
      <c r="ETN137" s="293"/>
      <c r="ETO137" s="293"/>
      <c r="ETP137" s="293"/>
      <c r="ETQ137" s="293"/>
      <c r="ETR137" s="293"/>
      <c r="ETS137" s="293"/>
      <c r="ETT137" s="293"/>
      <c r="ETU137" s="293"/>
      <c r="ETV137" s="293"/>
      <c r="ETW137" s="293"/>
      <c r="ETX137" s="293"/>
      <c r="ETY137" s="293"/>
      <c r="ETZ137" s="293"/>
      <c r="EUA137" s="293"/>
      <c r="EUB137" s="293"/>
      <c r="EUC137" s="293"/>
      <c r="EUD137" s="293"/>
      <c r="EUE137" s="293"/>
      <c r="EUF137" s="293"/>
      <c r="EUG137" s="293"/>
      <c r="EUH137" s="293"/>
      <c r="EUI137" s="293"/>
      <c r="EUJ137" s="293"/>
      <c r="EUK137" s="293"/>
      <c r="EUL137" s="293"/>
      <c r="EUM137" s="293"/>
      <c r="EUN137" s="293"/>
      <c r="EUO137" s="293"/>
      <c r="EUP137" s="293"/>
      <c r="EUQ137" s="293"/>
      <c r="EUR137" s="293"/>
      <c r="EUS137" s="293"/>
      <c r="EUT137" s="293"/>
      <c r="EUU137" s="293"/>
      <c r="EUV137" s="293"/>
      <c r="EUW137" s="293"/>
      <c r="EUX137" s="293"/>
      <c r="EUY137" s="293"/>
      <c r="EUZ137" s="293"/>
      <c r="EVA137" s="293"/>
      <c r="EVB137" s="293"/>
      <c r="EVC137" s="293"/>
      <c r="EVD137" s="293"/>
      <c r="EVE137" s="293"/>
      <c r="EVF137" s="293"/>
      <c r="EVG137" s="293"/>
      <c r="EVH137" s="293"/>
      <c r="EVI137" s="293"/>
      <c r="EVJ137" s="293"/>
      <c r="EVK137" s="293"/>
      <c r="EVL137" s="293"/>
      <c r="EVM137" s="293"/>
      <c r="EVN137" s="293"/>
      <c r="EVO137" s="293"/>
      <c r="EVP137" s="293"/>
      <c r="EVQ137" s="293"/>
      <c r="EVR137" s="293"/>
      <c r="EVS137" s="293"/>
      <c r="EVT137" s="293"/>
      <c r="EVU137" s="293"/>
      <c r="EVV137" s="293"/>
      <c r="EVW137" s="293"/>
      <c r="EVX137" s="293"/>
      <c r="EVY137" s="293"/>
      <c r="EVZ137" s="293"/>
      <c r="EWA137" s="293"/>
      <c r="EWB137" s="293"/>
      <c r="EWC137" s="293"/>
      <c r="EWD137" s="293"/>
      <c r="EWE137" s="293"/>
      <c r="EWF137" s="293"/>
      <c r="EWG137" s="293"/>
      <c r="EWH137" s="293"/>
      <c r="EWI137" s="293"/>
      <c r="EWJ137" s="293"/>
      <c r="EWK137" s="293"/>
      <c r="EWL137" s="293"/>
      <c r="EWM137" s="293"/>
      <c r="EWN137" s="293"/>
      <c r="EWO137" s="293"/>
      <c r="EWP137" s="293"/>
      <c r="EWQ137" s="293"/>
      <c r="EWR137" s="293"/>
      <c r="EWS137" s="293"/>
      <c r="EWT137" s="293"/>
      <c r="EWU137" s="293"/>
      <c r="EWV137" s="293"/>
      <c r="EWW137" s="293"/>
      <c r="EWX137" s="293"/>
      <c r="EWY137" s="293"/>
      <c r="EWZ137" s="293"/>
      <c r="EXA137" s="293"/>
      <c r="EXB137" s="293"/>
      <c r="EXC137" s="293"/>
      <c r="EXD137" s="293"/>
      <c r="EXE137" s="293"/>
      <c r="EXF137" s="293"/>
      <c r="EXG137" s="293"/>
      <c r="EXH137" s="293"/>
      <c r="EXI137" s="293"/>
      <c r="EXJ137" s="293"/>
      <c r="EXK137" s="293"/>
      <c r="EXL137" s="293"/>
      <c r="EXM137" s="293"/>
      <c r="EXN137" s="293"/>
      <c r="EXO137" s="293"/>
      <c r="EXP137" s="293"/>
      <c r="EXQ137" s="293"/>
      <c r="EXR137" s="293"/>
      <c r="EXS137" s="293"/>
      <c r="EXT137" s="293"/>
      <c r="EXU137" s="293"/>
      <c r="EXV137" s="293"/>
      <c r="EXW137" s="293"/>
      <c r="EXX137" s="293"/>
      <c r="EXY137" s="293"/>
      <c r="EXZ137" s="293"/>
      <c r="EYA137" s="293"/>
      <c r="EYB137" s="293"/>
      <c r="EYC137" s="293"/>
      <c r="EYD137" s="293"/>
      <c r="EYE137" s="293"/>
      <c r="EYF137" s="293"/>
      <c r="EYG137" s="293"/>
      <c r="EYH137" s="293"/>
      <c r="EYI137" s="293"/>
      <c r="EYJ137" s="293"/>
      <c r="EYK137" s="293"/>
      <c r="EYL137" s="293"/>
      <c r="EYM137" s="293"/>
      <c r="EYN137" s="293"/>
      <c r="EYO137" s="293"/>
      <c r="EYP137" s="293"/>
      <c r="EYQ137" s="293"/>
      <c r="EYR137" s="293"/>
      <c r="EYS137" s="293"/>
      <c r="EYT137" s="293"/>
      <c r="EYU137" s="293"/>
      <c r="EYV137" s="293"/>
      <c r="EYW137" s="293"/>
      <c r="EYX137" s="293"/>
      <c r="EYY137" s="293"/>
      <c r="EYZ137" s="293"/>
      <c r="EZA137" s="293"/>
      <c r="EZB137" s="293"/>
      <c r="EZC137" s="293"/>
      <c r="EZD137" s="293"/>
      <c r="EZE137" s="293"/>
      <c r="EZF137" s="293"/>
      <c r="EZG137" s="293"/>
      <c r="EZH137" s="293"/>
      <c r="EZI137" s="293"/>
      <c r="EZJ137" s="293"/>
      <c r="EZK137" s="293"/>
      <c r="EZL137" s="293"/>
      <c r="EZM137" s="293"/>
      <c r="EZN137" s="293"/>
      <c r="EZO137" s="293"/>
      <c r="EZP137" s="293"/>
      <c r="EZQ137" s="293"/>
      <c r="EZR137" s="293"/>
      <c r="EZS137" s="293"/>
      <c r="EZT137" s="293"/>
      <c r="EZU137" s="293"/>
      <c r="EZV137" s="293"/>
      <c r="EZW137" s="293"/>
      <c r="EZX137" s="293"/>
      <c r="EZY137" s="293"/>
      <c r="EZZ137" s="293"/>
      <c r="FAA137" s="293"/>
      <c r="FAB137" s="293"/>
      <c r="FAC137" s="293"/>
      <c r="FAD137" s="293"/>
      <c r="FAE137" s="293"/>
      <c r="FAF137" s="293"/>
      <c r="FAG137" s="293"/>
      <c r="FAH137" s="293"/>
      <c r="FAI137" s="293"/>
      <c r="FAJ137" s="293"/>
      <c r="FAK137" s="293"/>
      <c r="FAL137" s="293"/>
      <c r="FAM137" s="293"/>
      <c r="FAN137" s="293"/>
      <c r="FAO137" s="293"/>
      <c r="FAP137" s="293"/>
      <c r="FAQ137" s="293"/>
      <c r="FAR137" s="293"/>
      <c r="FAS137" s="293"/>
      <c r="FAT137" s="293"/>
      <c r="FAU137" s="293"/>
      <c r="FAV137" s="293"/>
      <c r="FAW137" s="293"/>
      <c r="FAX137" s="293"/>
      <c r="FAY137" s="293"/>
      <c r="FAZ137" s="293"/>
      <c r="FBA137" s="293"/>
      <c r="FBB137" s="293"/>
      <c r="FBC137" s="293"/>
      <c r="FBD137" s="293"/>
      <c r="FBE137" s="293"/>
      <c r="FBF137" s="293"/>
      <c r="FBG137" s="293"/>
      <c r="FBH137" s="293"/>
      <c r="FBI137" s="293"/>
      <c r="FBJ137" s="293"/>
      <c r="FBK137" s="293"/>
      <c r="FBL137" s="293"/>
      <c r="FBM137" s="293"/>
      <c r="FBN137" s="293"/>
      <c r="FBO137" s="293"/>
      <c r="FBP137" s="293"/>
      <c r="FBQ137" s="293"/>
      <c r="FBR137" s="293"/>
      <c r="FBS137" s="293"/>
      <c r="FBT137" s="293"/>
      <c r="FBU137" s="293"/>
      <c r="FBV137" s="293"/>
      <c r="FBW137" s="293"/>
      <c r="FBX137" s="293"/>
      <c r="FBY137" s="293"/>
      <c r="FBZ137" s="293"/>
      <c r="FCA137" s="293"/>
      <c r="FCB137" s="293"/>
      <c r="FCC137" s="293"/>
      <c r="FCD137" s="293"/>
      <c r="FCE137" s="293"/>
      <c r="FCF137" s="293"/>
      <c r="FCG137" s="293"/>
      <c r="FCH137" s="293"/>
      <c r="FCI137" s="293"/>
      <c r="FCJ137" s="293"/>
      <c r="FCK137" s="293"/>
      <c r="FCL137" s="293"/>
      <c r="FCM137" s="293"/>
      <c r="FCN137" s="293"/>
      <c r="FCO137" s="293"/>
      <c r="FCP137" s="293"/>
      <c r="FCQ137" s="293"/>
      <c r="FCR137" s="293"/>
      <c r="FCS137" s="293"/>
      <c r="FCT137" s="293"/>
      <c r="FCU137" s="293"/>
      <c r="FCV137" s="293"/>
      <c r="FCW137" s="293"/>
      <c r="FCX137" s="293"/>
      <c r="FCY137" s="293"/>
      <c r="FCZ137" s="293"/>
      <c r="FDA137" s="293"/>
      <c r="FDB137" s="293"/>
      <c r="FDC137" s="293"/>
      <c r="FDD137" s="293"/>
      <c r="FDE137" s="293"/>
      <c r="FDF137" s="293"/>
      <c r="FDG137" s="293"/>
      <c r="FDH137" s="293"/>
      <c r="FDI137" s="293"/>
      <c r="FDJ137" s="293"/>
      <c r="FDK137" s="293"/>
      <c r="FDL137" s="293"/>
      <c r="FDM137" s="293"/>
      <c r="FDN137" s="293"/>
      <c r="FDO137" s="293"/>
      <c r="FDP137" s="293"/>
      <c r="FDQ137" s="293"/>
      <c r="FDR137" s="293"/>
      <c r="FDS137" s="293"/>
      <c r="FDT137" s="293"/>
      <c r="FDU137" s="293"/>
      <c r="FDV137" s="293"/>
      <c r="FDW137" s="293"/>
      <c r="FDX137" s="293"/>
      <c r="FDY137" s="293"/>
      <c r="FDZ137" s="293"/>
      <c r="FEA137" s="293"/>
      <c r="FEB137" s="293"/>
      <c r="FEC137" s="293"/>
      <c r="FED137" s="293"/>
      <c r="FEE137" s="293"/>
      <c r="FEF137" s="293"/>
      <c r="FEG137" s="293"/>
      <c r="FEH137" s="293"/>
      <c r="FEI137" s="293"/>
      <c r="FEJ137" s="293"/>
      <c r="FEK137" s="293"/>
      <c r="FEL137" s="293"/>
      <c r="FEM137" s="293"/>
      <c r="FEN137" s="293"/>
      <c r="FEO137" s="293"/>
      <c r="FEP137" s="293"/>
      <c r="FEQ137" s="293"/>
      <c r="FER137" s="293"/>
      <c r="FES137" s="293"/>
      <c r="FET137" s="293"/>
      <c r="FEU137" s="293"/>
      <c r="FEV137" s="293"/>
      <c r="FEW137" s="293"/>
      <c r="FEX137" s="293"/>
      <c r="FEY137" s="293"/>
      <c r="FEZ137" s="293"/>
      <c r="FFA137" s="293"/>
      <c r="FFB137" s="293"/>
      <c r="FFC137" s="293"/>
      <c r="FFD137" s="293"/>
      <c r="FFE137" s="293"/>
      <c r="FFF137" s="293"/>
      <c r="FFG137" s="293"/>
      <c r="FFH137" s="293"/>
      <c r="FFI137" s="293"/>
      <c r="FFJ137" s="293"/>
      <c r="FFK137" s="293"/>
      <c r="FFL137" s="293"/>
      <c r="FFM137" s="293"/>
      <c r="FFN137" s="293"/>
      <c r="FFO137" s="293"/>
      <c r="FFP137" s="293"/>
      <c r="FFQ137" s="293"/>
      <c r="FFR137" s="293"/>
      <c r="FFS137" s="293"/>
      <c r="FFT137" s="293"/>
      <c r="FFU137" s="293"/>
      <c r="FFV137" s="293"/>
      <c r="FFW137" s="293"/>
      <c r="FFX137" s="293"/>
      <c r="FFY137" s="293"/>
      <c r="FFZ137" s="293"/>
      <c r="FGA137" s="293"/>
      <c r="FGB137" s="293"/>
      <c r="FGC137" s="293"/>
      <c r="FGD137" s="293"/>
      <c r="FGE137" s="293"/>
      <c r="FGF137" s="293"/>
      <c r="FGG137" s="293"/>
      <c r="FGH137" s="293"/>
      <c r="FGI137" s="293"/>
      <c r="FGJ137" s="293"/>
      <c r="FGK137" s="293"/>
      <c r="FGL137" s="293"/>
      <c r="FGM137" s="293"/>
      <c r="FGN137" s="293"/>
      <c r="FGO137" s="293"/>
      <c r="FGP137" s="293"/>
      <c r="FGQ137" s="293"/>
      <c r="FGR137" s="293"/>
      <c r="FGS137" s="293"/>
      <c r="FGT137" s="293"/>
      <c r="FGU137" s="293"/>
      <c r="FGV137" s="293"/>
      <c r="FGW137" s="293"/>
      <c r="FGX137" s="293"/>
      <c r="FGY137" s="293"/>
      <c r="FGZ137" s="293"/>
      <c r="FHA137" s="293"/>
      <c r="FHB137" s="293"/>
      <c r="FHC137" s="293"/>
      <c r="FHD137" s="293"/>
      <c r="FHE137" s="293"/>
      <c r="FHF137" s="293"/>
      <c r="FHG137" s="293"/>
      <c r="FHH137" s="293"/>
      <c r="FHI137" s="293"/>
      <c r="FHJ137" s="293"/>
      <c r="FHK137" s="293"/>
      <c r="FHL137" s="293"/>
      <c r="FHM137" s="293"/>
      <c r="FHN137" s="293"/>
      <c r="FHO137" s="293"/>
      <c r="FHP137" s="293"/>
      <c r="FHQ137" s="293"/>
      <c r="FHR137" s="293"/>
      <c r="FHS137" s="293"/>
      <c r="FHT137" s="293"/>
      <c r="FHU137" s="293"/>
      <c r="FHV137" s="293"/>
      <c r="FHW137" s="293"/>
      <c r="FHX137" s="293"/>
      <c r="FHY137" s="293"/>
      <c r="FHZ137" s="293"/>
      <c r="FIA137" s="293"/>
      <c r="FIB137" s="293"/>
      <c r="FIC137" s="293"/>
      <c r="FID137" s="293"/>
      <c r="FIE137" s="293"/>
      <c r="FIF137" s="293"/>
      <c r="FIG137" s="293"/>
      <c r="FIH137" s="293"/>
      <c r="FII137" s="293"/>
      <c r="FIJ137" s="293"/>
      <c r="FIK137" s="293"/>
      <c r="FIL137" s="293"/>
      <c r="FIM137" s="293"/>
      <c r="FIN137" s="293"/>
      <c r="FIO137" s="293"/>
      <c r="FIP137" s="293"/>
      <c r="FIQ137" s="293"/>
      <c r="FIR137" s="293"/>
      <c r="FIS137" s="293"/>
      <c r="FIT137" s="293"/>
      <c r="FIU137" s="293"/>
      <c r="FIV137" s="293"/>
      <c r="FIW137" s="293"/>
      <c r="FIX137" s="293"/>
      <c r="FIY137" s="293"/>
      <c r="FIZ137" s="293"/>
      <c r="FJA137" s="293"/>
      <c r="FJB137" s="293"/>
      <c r="FJC137" s="293"/>
      <c r="FJD137" s="293"/>
      <c r="FJE137" s="293"/>
      <c r="FJF137" s="293"/>
      <c r="FJG137" s="293"/>
      <c r="FJH137" s="293"/>
      <c r="FJI137" s="293"/>
      <c r="FJJ137" s="293"/>
      <c r="FJK137" s="293"/>
      <c r="FJL137" s="293"/>
      <c r="FJM137" s="293"/>
      <c r="FJN137" s="293"/>
      <c r="FJO137" s="293"/>
      <c r="FJP137" s="293"/>
      <c r="FJQ137" s="293"/>
      <c r="FJR137" s="293"/>
      <c r="FJS137" s="293"/>
      <c r="FJT137" s="293"/>
      <c r="FJU137" s="293"/>
      <c r="FJV137" s="293"/>
      <c r="FJW137" s="293"/>
      <c r="FJX137" s="293"/>
      <c r="FJY137" s="293"/>
      <c r="FJZ137" s="293"/>
      <c r="FKA137" s="293"/>
      <c r="FKB137" s="293"/>
      <c r="FKC137" s="293"/>
      <c r="FKD137" s="293"/>
      <c r="FKE137" s="293"/>
      <c r="FKF137" s="293"/>
      <c r="FKG137" s="293"/>
      <c r="FKH137" s="293"/>
      <c r="FKI137" s="293"/>
      <c r="FKJ137" s="293"/>
      <c r="FKK137" s="293"/>
      <c r="FKL137" s="293"/>
      <c r="FKM137" s="293"/>
      <c r="FKN137" s="293"/>
      <c r="FKO137" s="293"/>
      <c r="FKP137" s="293"/>
      <c r="FKQ137" s="293"/>
      <c r="FKR137" s="293"/>
      <c r="FKS137" s="293"/>
      <c r="FKT137" s="293"/>
      <c r="FKU137" s="293"/>
      <c r="FKV137" s="293"/>
      <c r="FKW137" s="293"/>
      <c r="FKX137" s="293"/>
      <c r="FKY137" s="293"/>
      <c r="FKZ137" s="293"/>
      <c r="FLA137" s="293"/>
      <c r="FLB137" s="293"/>
      <c r="FLC137" s="293"/>
      <c r="FLD137" s="293"/>
      <c r="FLE137" s="293"/>
      <c r="FLF137" s="293"/>
      <c r="FLG137" s="293"/>
      <c r="FLH137" s="293"/>
      <c r="FLI137" s="293"/>
      <c r="FLJ137" s="293"/>
      <c r="FLK137" s="293"/>
      <c r="FLL137" s="293"/>
      <c r="FLM137" s="293"/>
      <c r="FLN137" s="293"/>
      <c r="FLO137" s="293"/>
      <c r="FLP137" s="293"/>
      <c r="FLQ137" s="293"/>
      <c r="FLR137" s="293"/>
      <c r="FLS137" s="293"/>
      <c r="FLT137" s="293"/>
      <c r="FLU137" s="293"/>
      <c r="FLV137" s="293"/>
      <c r="FLW137" s="293"/>
      <c r="FLX137" s="293"/>
      <c r="FLY137" s="293"/>
      <c r="FLZ137" s="293"/>
      <c r="FMA137" s="293"/>
      <c r="FMB137" s="293"/>
      <c r="FMC137" s="293"/>
      <c r="FMD137" s="293"/>
      <c r="FME137" s="293"/>
      <c r="FMF137" s="293"/>
      <c r="FMG137" s="293"/>
      <c r="FMH137" s="293"/>
      <c r="FMI137" s="293"/>
      <c r="FMJ137" s="293"/>
      <c r="FMK137" s="293"/>
      <c r="FML137" s="293"/>
      <c r="FMM137" s="293"/>
      <c r="FMN137" s="293"/>
      <c r="FMO137" s="293"/>
      <c r="FMP137" s="293"/>
      <c r="FMQ137" s="293"/>
      <c r="FMR137" s="293"/>
      <c r="FMS137" s="293"/>
      <c r="FMT137" s="293"/>
      <c r="FMU137" s="293"/>
      <c r="FMV137" s="293"/>
      <c r="FMW137" s="293"/>
      <c r="FMX137" s="293"/>
      <c r="FMY137" s="293"/>
      <c r="FMZ137" s="293"/>
      <c r="FNA137" s="293"/>
      <c r="FNB137" s="293"/>
      <c r="FNC137" s="293"/>
      <c r="FND137" s="293"/>
      <c r="FNE137" s="293"/>
      <c r="FNF137" s="293"/>
      <c r="FNG137" s="293"/>
      <c r="FNH137" s="293"/>
      <c r="FNI137" s="293"/>
      <c r="FNJ137" s="293"/>
      <c r="FNK137" s="293"/>
      <c r="FNL137" s="293"/>
      <c r="FNM137" s="293"/>
      <c r="FNN137" s="293"/>
      <c r="FNO137" s="293"/>
      <c r="FNP137" s="293"/>
      <c r="FNQ137" s="293"/>
      <c r="FNR137" s="293"/>
      <c r="FNS137" s="293"/>
      <c r="FNT137" s="293"/>
      <c r="FNU137" s="293"/>
      <c r="FNV137" s="293"/>
      <c r="FNW137" s="293"/>
      <c r="FNX137" s="293"/>
      <c r="FNY137" s="293"/>
      <c r="FNZ137" s="293"/>
      <c r="FOA137" s="293"/>
      <c r="FOB137" s="293"/>
      <c r="FOC137" s="293"/>
      <c r="FOD137" s="293"/>
      <c r="FOE137" s="293"/>
      <c r="FOF137" s="293"/>
      <c r="FOG137" s="293"/>
      <c r="FOH137" s="293"/>
      <c r="FOI137" s="293"/>
      <c r="FOJ137" s="293"/>
      <c r="FOK137" s="293"/>
      <c r="FOL137" s="293"/>
      <c r="FOM137" s="293"/>
      <c r="FON137" s="293"/>
      <c r="FOO137" s="293"/>
      <c r="FOP137" s="293"/>
      <c r="FOQ137" s="293"/>
      <c r="FOR137" s="293"/>
      <c r="FOS137" s="293"/>
      <c r="FOT137" s="293"/>
      <c r="FOU137" s="293"/>
      <c r="FOV137" s="293"/>
      <c r="FOW137" s="293"/>
      <c r="FOX137" s="293"/>
      <c r="FOY137" s="293"/>
      <c r="FOZ137" s="293"/>
      <c r="FPA137" s="293"/>
      <c r="FPB137" s="293"/>
      <c r="FPC137" s="293"/>
      <c r="FPD137" s="293"/>
      <c r="FPE137" s="293"/>
      <c r="FPF137" s="293"/>
      <c r="FPG137" s="293"/>
      <c r="FPH137" s="293"/>
      <c r="FPI137" s="293"/>
      <c r="FPJ137" s="293"/>
      <c r="FPK137" s="293"/>
      <c r="FPL137" s="293"/>
      <c r="FPM137" s="293"/>
      <c r="FPN137" s="293"/>
      <c r="FPO137" s="293"/>
      <c r="FPP137" s="293"/>
      <c r="FPQ137" s="293"/>
      <c r="FPR137" s="293"/>
      <c r="FPS137" s="293"/>
      <c r="FPT137" s="293"/>
      <c r="FPU137" s="293"/>
      <c r="FPV137" s="293"/>
      <c r="FPW137" s="293"/>
      <c r="FPX137" s="293"/>
      <c r="FPY137" s="293"/>
      <c r="FPZ137" s="293"/>
      <c r="FQA137" s="293"/>
      <c r="FQB137" s="293"/>
      <c r="FQC137" s="293"/>
      <c r="FQD137" s="293"/>
      <c r="FQE137" s="293"/>
      <c r="FQF137" s="293"/>
      <c r="FQG137" s="293"/>
      <c r="FQH137" s="293"/>
      <c r="FQI137" s="293"/>
      <c r="FQJ137" s="293"/>
      <c r="FQK137" s="293"/>
      <c r="FQL137" s="293"/>
      <c r="FQM137" s="293"/>
      <c r="FQN137" s="293"/>
      <c r="FQO137" s="293"/>
      <c r="FQP137" s="293"/>
      <c r="FQQ137" s="293"/>
      <c r="FQR137" s="293"/>
      <c r="FQS137" s="293"/>
      <c r="FQT137" s="293"/>
      <c r="FQU137" s="293"/>
      <c r="FQV137" s="293"/>
      <c r="FQW137" s="293"/>
      <c r="FQX137" s="293"/>
      <c r="FQY137" s="293"/>
      <c r="FQZ137" s="293"/>
      <c r="FRA137" s="293"/>
      <c r="FRB137" s="293"/>
      <c r="FRC137" s="293"/>
      <c r="FRD137" s="293"/>
      <c r="FRE137" s="293"/>
      <c r="FRF137" s="293"/>
      <c r="FRG137" s="293"/>
      <c r="FRH137" s="293"/>
      <c r="FRI137" s="293"/>
      <c r="FRJ137" s="293"/>
      <c r="FRK137" s="293"/>
      <c r="FRL137" s="293"/>
      <c r="FRM137" s="293"/>
      <c r="FRN137" s="293"/>
      <c r="FRO137" s="293"/>
      <c r="FRP137" s="293"/>
      <c r="FRQ137" s="293"/>
      <c r="FRR137" s="293"/>
      <c r="FRS137" s="293"/>
      <c r="FRT137" s="293"/>
      <c r="FRU137" s="293"/>
      <c r="FRV137" s="293"/>
      <c r="FRW137" s="293"/>
      <c r="FRX137" s="293"/>
      <c r="FRY137" s="293"/>
      <c r="FRZ137" s="293"/>
      <c r="FSA137" s="293"/>
      <c r="FSB137" s="293"/>
      <c r="FSC137" s="293"/>
      <c r="FSD137" s="293"/>
      <c r="FSE137" s="293"/>
      <c r="FSF137" s="293"/>
      <c r="FSG137" s="293"/>
      <c r="FSH137" s="293"/>
      <c r="FSI137" s="293"/>
      <c r="FSJ137" s="293"/>
      <c r="FSK137" s="293"/>
      <c r="FSL137" s="293"/>
      <c r="FSM137" s="293"/>
      <c r="FSN137" s="293"/>
      <c r="FSO137" s="293"/>
      <c r="FSP137" s="293"/>
      <c r="FSQ137" s="293"/>
      <c r="FSR137" s="293"/>
      <c r="FSS137" s="293"/>
      <c r="FST137" s="293"/>
      <c r="FSU137" s="293"/>
      <c r="FSV137" s="293"/>
      <c r="FSW137" s="293"/>
      <c r="FSX137" s="293"/>
      <c r="FSY137" s="293"/>
      <c r="FSZ137" s="293"/>
      <c r="FTA137" s="293"/>
      <c r="FTB137" s="293"/>
      <c r="FTC137" s="293"/>
      <c r="FTD137" s="293"/>
      <c r="FTE137" s="293"/>
      <c r="FTF137" s="293"/>
      <c r="FTG137" s="293"/>
      <c r="FTH137" s="293"/>
      <c r="FTI137" s="293"/>
      <c r="FTJ137" s="293"/>
      <c r="FTK137" s="293"/>
      <c r="FTL137" s="293"/>
      <c r="FTM137" s="293"/>
      <c r="FTN137" s="293"/>
      <c r="FTO137" s="293"/>
      <c r="FTP137" s="293"/>
      <c r="FTQ137" s="293"/>
      <c r="FTR137" s="293"/>
      <c r="FTS137" s="293"/>
      <c r="FTT137" s="293"/>
      <c r="FTU137" s="293"/>
      <c r="FTV137" s="293"/>
      <c r="FTW137" s="293"/>
      <c r="FTX137" s="293"/>
      <c r="FTY137" s="293"/>
      <c r="FTZ137" s="293"/>
      <c r="FUA137" s="293"/>
      <c r="FUB137" s="293"/>
      <c r="FUC137" s="293"/>
      <c r="FUD137" s="293"/>
      <c r="FUE137" s="293"/>
      <c r="FUF137" s="293"/>
      <c r="FUG137" s="293"/>
      <c r="FUH137" s="293"/>
      <c r="FUI137" s="293"/>
      <c r="FUJ137" s="293"/>
      <c r="FUK137" s="293"/>
      <c r="FUL137" s="293"/>
      <c r="FUM137" s="293"/>
      <c r="FUN137" s="293"/>
      <c r="FUO137" s="293"/>
      <c r="FUP137" s="293"/>
      <c r="FUQ137" s="293"/>
      <c r="FUR137" s="293"/>
      <c r="FUS137" s="293"/>
      <c r="FUT137" s="293"/>
      <c r="FUU137" s="293"/>
      <c r="FUV137" s="293"/>
      <c r="FUW137" s="293"/>
      <c r="FUX137" s="293"/>
      <c r="FUY137" s="293"/>
      <c r="FUZ137" s="293"/>
      <c r="FVA137" s="293"/>
      <c r="FVB137" s="293"/>
      <c r="FVC137" s="293"/>
      <c r="FVD137" s="293"/>
      <c r="FVE137" s="293"/>
      <c r="FVF137" s="293"/>
      <c r="FVG137" s="293"/>
      <c r="FVH137" s="293"/>
      <c r="FVI137" s="293"/>
      <c r="FVJ137" s="293"/>
      <c r="FVK137" s="293"/>
      <c r="FVL137" s="293"/>
      <c r="FVM137" s="293"/>
      <c r="FVN137" s="293"/>
      <c r="FVO137" s="293"/>
      <c r="FVP137" s="293"/>
      <c r="FVQ137" s="293"/>
      <c r="FVR137" s="293"/>
      <c r="FVS137" s="293"/>
      <c r="FVT137" s="293"/>
      <c r="FVU137" s="293"/>
      <c r="FVV137" s="293"/>
      <c r="FVW137" s="293"/>
      <c r="FVX137" s="293"/>
      <c r="FVY137" s="293"/>
      <c r="FVZ137" s="293"/>
      <c r="FWA137" s="293"/>
      <c r="FWB137" s="293"/>
      <c r="FWC137" s="293"/>
      <c r="FWD137" s="293"/>
      <c r="FWE137" s="293"/>
      <c r="FWF137" s="293"/>
      <c r="FWG137" s="293"/>
      <c r="FWH137" s="293"/>
      <c r="FWI137" s="293"/>
      <c r="FWJ137" s="293"/>
      <c r="FWK137" s="293"/>
      <c r="FWL137" s="293"/>
      <c r="FWM137" s="293"/>
      <c r="FWN137" s="293"/>
      <c r="FWO137" s="293"/>
      <c r="FWP137" s="293"/>
      <c r="FWQ137" s="293"/>
      <c r="FWR137" s="293"/>
      <c r="FWS137" s="293"/>
      <c r="FWT137" s="293"/>
      <c r="FWU137" s="293"/>
      <c r="FWV137" s="293"/>
      <c r="FWW137" s="293"/>
      <c r="FWX137" s="293"/>
      <c r="FWY137" s="293"/>
      <c r="FWZ137" s="293"/>
      <c r="FXA137" s="293"/>
      <c r="FXB137" s="293"/>
      <c r="FXC137" s="293"/>
      <c r="FXD137" s="293"/>
      <c r="FXE137" s="293"/>
      <c r="FXF137" s="293"/>
      <c r="FXG137" s="293"/>
      <c r="FXH137" s="293"/>
      <c r="FXI137" s="293"/>
      <c r="FXJ137" s="293"/>
      <c r="FXK137" s="293"/>
      <c r="FXL137" s="293"/>
      <c r="FXM137" s="293"/>
      <c r="FXN137" s="293"/>
      <c r="FXO137" s="293"/>
      <c r="FXP137" s="293"/>
      <c r="FXQ137" s="293"/>
      <c r="FXR137" s="293"/>
      <c r="FXS137" s="293"/>
      <c r="FXT137" s="293"/>
      <c r="FXU137" s="293"/>
      <c r="FXV137" s="293"/>
      <c r="FXW137" s="293"/>
      <c r="FXX137" s="293"/>
      <c r="FXY137" s="293"/>
      <c r="FXZ137" s="293"/>
      <c r="FYA137" s="293"/>
      <c r="FYB137" s="293"/>
      <c r="FYC137" s="293"/>
      <c r="FYD137" s="293"/>
      <c r="FYE137" s="293"/>
      <c r="FYF137" s="293"/>
      <c r="FYG137" s="293"/>
      <c r="FYH137" s="293"/>
      <c r="FYI137" s="293"/>
      <c r="FYJ137" s="293"/>
      <c r="FYK137" s="293"/>
      <c r="FYL137" s="293"/>
      <c r="FYM137" s="293"/>
      <c r="FYN137" s="293"/>
      <c r="FYO137" s="293"/>
      <c r="FYP137" s="293"/>
      <c r="FYQ137" s="293"/>
      <c r="FYR137" s="293"/>
      <c r="FYS137" s="293"/>
      <c r="FYT137" s="293"/>
      <c r="FYU137" s="293"/>
      <c r="FYV137" s="293"/>
      <c r="FYW137" s="293"/>
      <c r="FYX137" s="293"/>
      <c r="FYY137" s="293"/>
      <c r="FYZ137" s="293"/>
      <c r="FZA137" s="293"/>
      <c r="FZB137" s="293"/>
      <c r="FZC137" s="293"/>
      <c r="FZD137" s="293"/>
      <c r="FZE137" s="293"/>
      <c r="FZF137" s="293"/>
      <c r="FZG137" s="293"/>
      <c r="FZH137" s="293"/>
      <c r="FZI137" s="293"/>
      <c r="FZJ137" s="293"/>
      <c r="FZK137" s="293"/>
      <c r="FZL137" s="293"/>
      <c r="FZM137" s="293"/>
      <c r="FZN137" s="293"/>
      <c r="FZO137" s="293"/>
      <c r="FZP137" s="293"/>
      <c r="FZQ137" s="293"/>
      <c r="FZR137" s="293"/>
      <c r="FZS137" s="293"/>
      <c r="FZT137" s="293"/>
      <c r="FZU137" s="293"/>
      <c r="FZV137" s="293"/>
      <c r="FZW137" s="293"/>
      <c r="FZX137" s="293"/>
      <c r="FZY137" s="293"/>
      <c r="FZZ137" s="293"/>
      <c r="GAA137" s="293"/>
      <c r="GAB137" s="293"/>
      <c r="GAC137" s="293"/>
      <c r="GAD137" s="293"/>
      <c r="GAE137" s="293"/>
      <c r="GAF137" s="293"/>
      <c r="GAG137" s="293"/>
      <c r="GAH137" s="293"/>
      <c r="GAI137" s="293"/>
      <c r="GAJ137" s="293"/>
      <c r="GAK137" s="293"/>
      <c r="GAL137" s="293"/>
      <c r="GAM137" s="293"/>
      <c r="GAN137" s="293"/>
      <c r="GAO137" s="293"/>
      <c r="GAP137" s="293"/>
      <c r="GAQ137" s="293"/>
      <c r="GAR137" s="293"/>
      <c r="GAS137" s="293"/>
      <c r="GAT137" s="293"/>
      <c r="GAU137" s="293"/>
      <c r="GAV137" s="293"/>
      <c r="GAW137" s="293"/>
      <c r="GAX137" s="293"/>
      <c r="GAY137" s="293"/>
      <c r="GAZ137" s="293"/>
      <c r="GBA137" s="293"/>
      <c r="GBB137" s="293"/>
      <c r="GBC137" s="293"/>
      <c r="GBD137" s="293"/>
      <c r="GBE137" s="293"/>
      <c r="GBF137" s="293"/>
      <c r="GBG137" s="293"/>
      <c r="GBH137" s="293"/>
      <c r="GBI137" s="293"/>
      <c r="GBJ137" s="293"/>
      <c r="GBK137" s="293"/>
      <c r="GBL137" s="293"/>
      <c r="GBM137" s="293"/>
      <c r="GBN137" s="293"/>
      <c r="GBO137" s="293"/>
      <c r="GBP137" s="293"/>
      <c r="GBQ137" s="293"/>
      <c r="GBR137" s="293"/>
      <c r="GBS137" s="293"/>
      <c r="GBT137" s="293"/>
      <c r="GBU137" s="293"/>
      <c r="GBV137" s="293"/>
      <c r="GBW137" s="293"/>
      <c r="GBX137" s="293"/>
      <c r="GBY137" s="293"/>
      <c r="GBZ137" s="293"/>
      <c r="GCA137" s="293"/>
      <c r="GCB137" s="293"/>
      <c r="GCC137" s="293"/>
      <c r="GCD137" s="293"/>
      <c r="GCE137" s="293"/>
      <c r="GCF137" s="293"/>
      <c r="GCG137" s="293"/>
      <c r="GCH137" s="293"/>
      <c r="GCI137" s="293"/>
      <c r="GCJ137" s="293"/>
      <c r="GCK137" s="293"/>
      <c r="GCL137" s="293"/>
      <c r="GCM137" s="293"/>
      <c r="GCN137" s="293"/>
      <c r="GCO137" s="293"/>
      <c r="GCP137" s="293"/>
      <c r="GCQ137" s="293"/>
      <c r="GCR137" s="293"/>
      <c r="GCS137" s="293"/>
      <c r="GCT137" s="293"/>
      <c r="GCU137" s="293"/>
      <c r="GCV137" s="293"/>
      <c r="GCW137" s="293"/>
      <c r="GCX137" s="293"/>
      <c r="GCY137" s="293"/>
      <c r="GCZ137" s="293"/>
      <c r="GDA137" s="293"/>
      <c r="GDB137" s="293"/>
      <c r="GDC137" s="293"/>
      <c r="GDD137" s="293"/>
      <c r="GDE137" s="293"/>
      <c r="GDF137" s="293"/>
      <c r="GDG137" s="293"/>
      <c r="GDH137" s="293"/>
      <c r="GDI137" s="293"/>
      <c r="GDJ137" s="293"/>
      <c r="GDK137" s="293"/>
      <c r="GDL137" s="293"/>
      <c r="GDM137" s="293"/>
      <c r="GDN137" s="293"/>
      <c r="GDO137" s="293"/>
      <c r="GDP137" s="293"/>
      <c r="GDQ137" s="293"/>
      <c r="GDR137" s="293"/>
      <c r="GDS137" s="293"/>
      <c r="GDT137" s="293"/>
      <c r="GDU137" s="293"/>
      <c r="GDV137" s="293"/>
      <c r="GDW137" s="293"/>
      <c r="GDX137" s="293"/>
      <c r="GDY137" s="293"/>
      <c r="GDZ137" s="293"/>
      <c r="GEA137" s="293"/>
      <c r="GEB137" s="293"/>
      <c r="GEC137" s="293"/>
      <c r="GED137" s="293"/>
      <c r="GEE137" s="293"/>
      <c r="GEF137" s="293"/>
      <c r="GEG137" s="293"/>
      <c r="GEH137" s="293"/>
      <c r="GEI137" s="293"/>
      <c r="GEJ137" s="293"/>
      <c r="GEK137" s="293"/>
      <c r="GEL137" s="293"/>
      <c r="GEM137" s="293"/>
      <c r="GEN137" s="293"/>
      <c r="GEO137" s="293"/>
      <c r="GEP137" s="293"/>
      <c r="GEQ137" s="293"/>
      <c r="GER137" s="293"/>
      <c r="GES137" s="293"/>
      <c r="GET137" s="293"/>
      <c r="GEU137" s="293"/>
      <c r="GEV137" s="293"/>
      <c r="GEW137" s="293"/>
      <c r="GEX137" s="293"/>
      <c r="GEY137" s="293"/>
      <c r="GEZ137" s="293"/>
      <c r="GFA137" s="293"/>
      <c r="GFB137" s="293"/>
      <c r="GFC137" s="293"/>
      <c r="GFD137" s="293"/>
      <c r="GFE137" s="293"/>
      <c r="GFF137" s="293"/>
      <c r="GFG137" s="293"/>
      <c r="GFH137" s="293"/>
      <c r="GFI137" s="293"/>
      <c r="GFJ137" s="293"/>
      <c r="GFK137" s="293"/>
      <c r="GFL137" s="293"/>
      <c r="GFM137" s="293"/>
      <c r="GFN137" s="293"/>
      <c r="GFO137" s="293"/>
      <c r="GFP137" s="293"/>
      <c r="GFQ137" s="293"/>
      <c r="GFR137" s="293"/>
      <c r="GFS137" s="293"/>
      <c r="GFT137" s="293"/>
      <c r="GFU137" s="293"/>
      <c r="GFV137" s="293"/>
      <c r="GFW137" s="293"/>
      <c r="GFX137" s="293"/>
      <c r="GFY137" s="293"/>
      <c r="GFZ137" s="293"/>
      <c r="GGA137" s="293"/>
      <c r="GGB137" s="293"/>
      <c r="GGC137" s="293"/>
      <c r="GGD137" s="293"/>
      <c r="GGE137" s="293"/>
      <c r="GGF137" s="293"/>
      <c r="GGG137" s="293"/>
      <c r="GGH137" s="293"/>
      <c r="GGI137" s="293"/>
      <c r="GGJ137" s="293"/>
      <c r="GGK137" s="293"/>
      <c r="GGL137" s="293"/>
      <c r="GGM137" s="293"/>
      <c r="GGN137" s="293"/>
      <c r="GGO137" s="293"/>
      <c r="GGP137" s="293"/>
      <c r="GGQ137" s="293"/>
      <c r="GGR137" s="293"/>
      <c r="GGS137" s="293"/>
      <c r="GGT137" s="293"/>
      <c r="GGU137" s="293"/>
      <c r="GGV137" s="293"/>
      <c r="GGW137" s="293"/>
      <c r="GGX137" s="293"/>
      <c r="GGY137" s="293"/>
      <c r="GGZ137" s="293"/>
      <c r="GHA137" s="293"/>
      <c r="GHB137" s="293"/>
      <c r="GHC137" s="293"/>
      <c r="GHD137" s="293"/>
      <c r="GHE137" s="293"/>
      <c r="GHF137" s="293"/>
      <c r="GHG137" s="293"/>
      <c r="GHH137" s="293"/>
      <c r="GHI137" s="293"/>
      <c r="GHJ137" s="293"/>
      <c r="GHK137" s="293"/>
      <c r="GHL137" s="293"/>
      <c r="GHM137" s="293"/>
      <c r="GHN137" s="293"/>
      <c r="GHO137" s="293"/>
      <c r="GHP137" s="293"/>
      <c r="GHQ137" s="293"/>
      <c r="GHR137" s="293"/>
      <c r="GHS137" s="293"/>
      <c r="GHT137" s="293"/>
      <c r="GHU137" s="293"/>
      <c r="GHV137" s="293"/>
      <c r="GHW137" s="293"/>
      <c r="GHX137" s="293"/>
      <c r="GHY137" s="293"/>
      <c r="GHZ137" s="293"/>
      <c r="GIA137" s="293"/>
      <c r="GIB137" s="293"/>
      <c r="GIC137" s="293"/>
      <c r="GID137" s="293"/>
      <c r="GIE137" s="293"/>
      <c r="GIF137" s="293"/>
      <c r="GIG137" s="293"/>
      <c r="GIH137" s="293"/>
      <c r="GII137" s="293"/>
      <c r="GIJ137" s="293"/>
      <c r="GIK137" s="293"/>
      <c r="GIL137" s="293"/>
      <c r="GIM137" s="293"/>
      <c r="GIN137" s="293"/>
      <c r="GIO137" s="293"/>
      <c r="GIP137" s="293"/>
      <c r="GIQ137" s="293"/>
      <c r="GIR137" s="293"/>
      <c r="GIS137" s="293"/>
      <c r="GIT137" s="293"/>
      <c r="GIU137" s="293"/>
      <c r="GIV137" s="293"/>
      <c r="GIW137" s="293"/>
      <c r="GIX137" s="293"/>
      <c r="GIY137" s="293"/>
      <c r="GIZ137" s="293"/>
      <c r="GJA137" s="293"/>
      <c r="GJB137" s="293"/>
      <c r="GJC137" s="293"/>
      <c r="GJD137" s="293"/>
      <c r="GJE137" s="293"/>
      <c r="GJF137" s="293"/>
      <c r="GJG137" s="293"/>
      <c r="GJH137" s="293"/>
      <c r="GJI137" s="293"/>
      <c r="GJJ137" s="293"/>
      <c r="GJK137" s="293"/>
      <c r="GJL137" s="293"/>
      <c r="GJM137" s="293"/>
      <c r="GJN137" s="293"/>
      <c r="GJO137" s="293"/>
      <c r="GJP137" s="293"/>
      <c r="GJQ137" s="293"/>
      <c r="GJR137" s="293"/>
      <c r="GJS137" s="293"/>
      <c r="GJT137" s="293"/>
      <c r="GJU137" s="293"/>
      <c r="GJV137" s="293"/>
      <c r="GJW137" s="293"/>
      <c r="GJX137" s="293"/>
      <c r="GJY137" s="293"/>
      <c r="GJZ137" s="293"/>
      <c r="GKA137" s="293"/>
      <c r="GKB137" s="293"/>
      <c r="GKC137" s="293"/>
      <c r="GKD137" s="293"/>
      <c r="GKE137" s="293"/>
      <c r="GKF137" s="293"/>
      <c r="GKG137" s="293"/>
      <c r="GKH137" s="293"/>
      <c r="GKI137" s="293"/>
      <c r="GKJ137" s="293"/>
      <c r="GKK137" s="293"/>
      <c r="GKL137" s="293"/>
      <c r="GKM137" s="293"/>
      <c r="GKN137" s="293"/>
      <c r="GKO137" s="293"/>
      <c r="GKP137" s="293"/>
      <c r="GKQ137" s="293"/>
      <c r="GKR137" s="293"/>
      <c r="GKS137" s="293"/>
      <c r="GKT137" s="293"/>
      <c r="GKU137" s="293"/>
      <c r="GKV137" s="293"/>
      <c r="GKW137" s="293"/>
      <c r="GKX137" s="293"/>
      <c r="GKY137" s="293"/>
      <c r="GKZ137" s="293"/>
      <c r="GLA137" s="293"/>
      <c r="GLB137" s="293"/>
      <c r="GLC137" s="293"/>
      <c r="GLD137" s="293"/>
      <c r="GLE137" s="293"/>
      <c r="GLF137" s="293"/>
      <c r="GLG137" s="293"/>
      <c r="GLH137" s="293"/>
      <c r="GLI137" s="293"/>
      <c r="GLJ137" s="293"/>
      <c r="GLK137" s="293"/>
      <c r="GLL137" s="293"/>
      <c r="GLM137" s="293"/>
      <c r="GLN137" s="293"/>
      <c r="GLO137" s="293"/>
      <c r="GLP137" s="293"/>
      <c r="GLQ137" s="293"/>
      <c r="GLR137" s="293"/>
      <c r="GLS137" s="293"/>
      <c r="GLT137" s="293"/>
      <c r="GLU137" s="293"/>
      <c r="GLV137" s="293"/>
      <c r="GLW137" s="293"/>
      <c r="GLX137" s="293"/>
      <c r="GLY137" s="293"/>
      <c r="GLZ137" s="293"/>
      <c r="GMA137" s="293"/>
      <c r="GMB137" s="293"/>
      <c r="GMC137" s="293"/>
      <c r="GMD137" s="293"/>
      <c r="GME137" s="293"/>
      <c r="GMF137" s="293"/>
      <c r="GMG137" s="293"/>
      <c r="GMH137" s="293"/>
      <c r="GMI137" s="293"/>
      <c r="GMJ137" s="293"/>
      <c r="GMK137" s="293"/>
      <c r="GML137" s="293"/>
      <c r="GMM137" s="293"/>
      <c r="GMN137" s="293"/>
      <c r="GMO137" s="293"/>
      <c r="GMP137" s="293"/>
      <c r="GMQ137" s="293"/>
      <c r="GMR137" s="293"/>
      <c r="GMS137" s="293"/>
      <c r="GMT137" s="293"/>
      <c r="GMU137" s="293"/>
      <c r="GMV137" s="293"/>
      <c r="GMW137" s="293"/>
      <c r="GMX137" s="293"/>
      <c r="GMY137" s="293"/>
      <c r="GMZ137" s="293"/>
      <c r="GNA137" s="293"/>
      <c r="GNB137" s="293"/>
      <c r="GNC137" s="293"/>
      <c r="GND137" s="293"/>
      <c r="GNE137" s="293"/>
      <c r="GNF137" s="293"/>
      <c r="GNG137" s="293"/>
      <c r="GNH137" s="293"/>
      <c r="GNI137" s="293"/>
      <c r="GNJ137" s="293"/>
      <c r="GNK137" s="293"/>
      <c r="GNL137" s="293"/>
      <c r="GNM137" s="293"/>
      <c r="GNN137" s="293"/>
      <c r="GNO137" s="293"/>
      <c r="GNP137" s="293"/>
      <c r="GNQ137" s="293"/>
      <c r="GNR137" s="293"/>
      <c r="GNS137" s="293"/>
      <c r="GNT137" s="293"/>
      <c r="GNU137" s="293"/>
      <c r="GNV137" s="293"/>
      <c r="GNW137" s="293"/>
      <c r="GNX137" s="293"/>
      <c r="GNY137" s="293"/>
      <c r="GNZ137" s="293"/>
      <c r="GOA137" s="293"/>
      <c r="GOB137" s="293"/>
      <c r="GOC137" s="293"/>
      <c r="GOD137" s="293"/>
      <c r="GOE137" s="293"/>
      <c r="GOF137" s="293"/>
      <c r="GOG137" s="293"/>
      <c r="GOH137" s="293"/>
      <c r="GOI137" s="293"/>
      <c r="GOJ137" s="293"/>
      <c r="GOK137" s="293"/>
      <c r="GOL137" s="293"/>
      <c r="GOM137" s="293"/>
      <c r="GON137" s="293"/>
      <c r="GOO137" s="293"/>
      <c r="GOP137" s="293"/>
      <c r="GOQ137" s="293"/>
      <c r="GOR137" s="293"/>
      <c r="GOS137" s="293"/>
      <c r="GOT137" s="293"/>
      <c r="GOU137" s="293"/>
      <c r="GOV137" s="293"/>
      <c r="GOW137" s="293"/>
      <c r="GOX137" s="293"/>
      <c r="GOY137" s="293"/>
      <c r="GOZ137" s="293"/>
      <c r="GPA137" s="293"/>
      <c r="GPB137" s="293"/>
      <c r="GPC137" s="293"/>
      <c r="GPD137" s="293"/>
      <c r="GPE137" s="293"/>
      <c r="GPF137" s="293"/>
      <c r="GPG137" s="293"/>
      <c r="GPH137" s="293"/>
      <c r="GPI137" s="293"/>
      <c r="GPJ137" s="293"/>
      <c r="GPK137" s="293"/>
      <c r="GPL137" s="293"/>
      <c r="GPM137" s="293"/>
      <c r="GPN137" s="293"/>
      <c r="GPO137" s="293"/>
      <c r="GPP137" s="293"/>
      <c r="GPQ137" s="293"/>
      <c r="GPR137" s="293"/>
      <c r="GPS137" s="293"/>
      <c r="GPT137" s="293"/>
      <c r="GPU137" s="293"/>
      <c r="GPV137" s="293"/>
      <c r="GPW137" s="293"/>
      <c r="GPX137" s="293"/>
      <c r="GPY137" s="293"/>
      <c r="GPZ137" s="293"/>
      <c r="GQA137" s="293"/>
      <c r="GQB137" s="293"/>
      <c r="GQC137" s="293"/>
      <c r="GQD137" s="293"/>
      <c r="GQE137" s="293"/>
      <c r="GQF137" s="293"/>
      <c r="GQG137" s="293"/>
      <c r="GQH137" s="293"/>
      <c r="GQI137" s="293"/>
      <c r="GQJ137" s="293"/>
      <c r="GQK137" s="293"/>
      <c r="GQL137" s="293"/>
      <c r="GQM137" s="293"/>
      <c r="GQN137" s="293"/>
      <c r="GQO137" s="293"/>
      <c r="GQP137" s="293"/>
      <c r="GQQ137" s="293"/>
      <c r="GQR137" s="293"/>
      <c r="GQS137" s="293"/>
      <c r="GQT137" s="293"/>
      <c r="GQU137" s="293"/>
      <c r="GQV137" s="293"/>
      <c r="GQW137" s="293"/>
      <c r="GQX137" s="293"/>
      <c r="GQY137" s="293"/>
      <c r="GQZ137" s="293"/>
      <c r="GRA137" s="293"/>
      <c r="GRB137" s="293"/>
      <c r="GRC137" s="293"/>
      <c r="GRD137" s="293"/>
      <c r="GRE137" s="293"/>
      <c r="GRF137" s="293"/>
      <c r="GRG137" s="293"/>
      <c r="GRH137" s="293"/>
      <c r="GRI137" s="293"/>
      <c r="GRJ137" s="293"/>
      <c r="GRK137" s="293"/>
      <c r="GRL137" s="293"/>
      <c r="GRM137" s="293"/>
      <c r="GRN137" s="293"/>
      <c r="GRO137" s="293"/>
      <c r="GRP137" s="293"/>
      <c r="GRQ137" s="293"/>
      <c r="GRR137" s="293"/>
      <c r="GRS137" s="293"/>
      <c r="GRT137" s="293"/>
      <c r="GRU137" s="293"/>
      <c r="GRV137" s="293"/>
      <c r="GRW137" s="293"/>
      <c r="GRX137" s="293"/>
      <c r="GRY137" s="293"/>
      <c r="GRZ137" s="293"/>
      <c r="GSA137" s="293"/>
      <c r="GSB137" s="293"/>
      <c r="GSC137" s="293"/>
      <c r="GSD137" s="293"/>
      <c r="GSE137" s="293"/>
      <c r="GSF137" s="293"/>
      <c r="GSG137" s="293"/>
      <c r="GSH137" s="293"/>
      <c r="GSI137" s="293"/>
      <c r="GSJ137" s="293"/>
      <c r="GSK137" s="293"/>
      <c r="GSL137" s="293"/>
      <c r="GSM137" s="293"/>
      <c r="GSN137" s="293"/>
      <c r="GSO137" s="293"/>
      <c r="GSP137" s="293"/>
      <c r="GSQ137" s="293"/>
      <c r="GSR137" s="293"/>
      <c r="GSS137" s="293"/>
      <c r="GST137" s="293"/>
      <c r="GSU137" s="293"/>
      <c r="GSV137" s="293"/>
      <c r="GSW137" s="293"/>
      <c r="GSX137" s="293"/>
      <c r="GSY137" s="293"/>
      <c r="GSZ137" s="293"/>
      <c r="GTA137" s="293"/>
      <c r="GTB137" s="293"/>
      <c r="GTC137" s="293"/>
      <c r="GTD137" s="293"/>
      <c r="GTE137" s="293"/>
      <c r="GTF137" s="293"/>
      <c r="GTG137" s="293"/>
      <c r="GTH137" s="293"/>
      <c r="GTI137" s="293"/>
      <c r="GTJ137" s="293"/>
      <c r="GTK137" s="293"/>
      <c r="GTL137" s="293"/>
      <c r="GTM137" s="293"/>
      <c r="GTN137" s="293"/>
      <c r="GTO137" s="293"/>
      <c r="GTP137" s="293"/>
      <c r="GTQ137" s="293"/>
      <c r="GTR137" s="293"/>
      <c r="GTS137" s="293"/>
      <c r="GTT137" s="293"/>
      <c r="GTU137" s="293"/>
      <c r="GTV137" s="293"/>
      <c r="GTW137" s="293"/>
      <c r="GTX137" s="293"/>
      <c r="GTY137" s="293"/>
      <c r="GTZ137" s="293"/>
      <c r="GUA137" s="293"/>
      <c r="GUB137" s="293"/>
      <c r="GUC137" s="293"/>
      <c r="GUD137" s="293"/>
      <c r="GUE137" s="293"/>
      <c r="GUF137" s="293"/>
      <c r="GUG137" s="293"/>
      <c r="GUH137" s="293"/>
      <c r="GUI137" s="293"/>
      <c r="GUJ137" s="293"/>
      <c r="GUK137" s="293"/>
      <c r="GUL137" s="293"/>
      <c r="GUM137" s="293"/>
      <c r="GUN137" s="293"/>
      <c r="GUO137" s="293"/>
      <c r="GUP137" s="293"/>
      <c r="GUQ137" s="293"/>
      <c r="GUR137" s="293"/>
      <c r="GUS137" s="293"/>
      <c r="GUT137" s="293"/>
      <c r="GUU137" s="293"/>
      <c r="GUV137" s="293"/>
      <c r="GUW137" s="293"/>
      <c r="GUX137" s="293"/>
      <c r="GUY137" s="293"/>
      <c r="GUZ137" s="293"/>
      <c r="GVA137" s="293"/>
      <c r="GVB137" s="293"/>
      <c r="GVC137" s="293"/>
      <c r="GVD137" s="293"/>
      <c r="GVE137" s="293"/>
      <c r="GVF137" s="293"/>
      <c r="GVG137" s="293"/>
      <c r="GVH137" s="293"/>
      <c r="GVI137" s="293"/>
      <c r="GVJ137" s="293"/>
      <c r="GVK137" s="293"/>
      <c r="GVL137" s="293"/>
      <c r="GVM137" s="293"/>
      <c r="GVN137" s="293"/>
      <c r="GVO137" s="293"/>
      <c r="GVP137" s="293"/>
      <c r="GVQ137" s="293"/>
      <c r="GVR137" s="293"/>
      <c r="GVS137" s="293"/>
      <c r="GVT137" s="293"/>
      <c r="GVU137" s="293"/>
      <c r="GVV137" s="293"/>
      <c r="GVW137" s="293"/>
      <c r="GVX137" s="293"/>
      <c r="GVY137" s="293"/>
      <c r="GVZ137" s="293"/>
      <c r="GWA137" s="293"/>
      <c r="GWB137" s="293"/>
      <c r="GWC137" s="293"/>
      <c r="GWD137" s="293"/>
      <c r="GWE137" s="293"/>
      <c r="GWF137" s="293"/>
      <c r="GWG137" s="293"/>
      <c r="GWH137" s="293"/>
      <c r="GWI137" s="293"/>
      <c r="GWJ137" s="293"/>
      <c r="GWK137" s="293"/>
      <c r="GWL137" s="293"/>
      <c r="GWM137" s="293"/>
      <c r="GWN137" s="293"/>
      <c r="GWO137" s="293"/>
      <c r="GWP137" s="293"/>
      <c r="GWQ137" s="293"/>
      <c r="GWR137" s="293"/>
      <c r="GWS137" s="293"/>
      <c r="GWT137" s="293"/>
      <c r="GWU137" s="293"/>
      <c r="GWV137" s="293"/>
      <c r="GWW137" s="293"/>
      <c r="GWX137" s="293"/>
      <c r="GWY137" s="293"/>
      <c r="GWZ137" s="293"/>
      <c r="GXA137" s="293"/>
      <c r="GXB137" s="293"/>
      <c r="GXC137" s="293"/>
      <c r="GXD137" s="293"/>
      <c r="GXE137" s="293"/>
      <c r="GXF137" s="293"/>
      <c r="GXG137" s="293"/>
      <c r="GXH137" s="293"/>
      <c r="GXI137" s="293"/>
      <c r="GXJ137" s="293"/>
      <c r="GXK137" s="293"/>
      <c r="GXL137" s="293"/>
      <c r="GXM137" s="293"/>
      <c r="GXN137" s="293"/>
      <c r="GXO137" s="293"/>
      <c r="GXP137" s="293"/>
      <c r="GXQ137" s="293"/>
      <c r="GXR137" s="293"/>
      <c r="GXS137" s="293"/>
      <c r="GXT137" s="293"/>
      <c r="GXU137" s="293"/>
      <c r="GXV137" s="293"/>
      <c r="GXW137" s="293"/>
      <c r="GXX137" s="293"/>
      <c r="GXY137" s="293"/>
      <c r="GXZ137" s="293"/>
      <c r="GYA137" s="293"/>
      <c r="GYB137" s="293"/>
      <c r="GYC137" s="293"/>
      <c r="GYD137" s="293"/>
      <c r="GYE137" s="293"/>
      <c r="GYF137" s="293"/>
      <c r="GYG137" s="293"/>
      <c r="GYH137" s="293"/>
      <c r="GYI137" s="293"/>
      <c r="GYJ137" s="293"/>
      <c r="GYK137" s="293"/>
      <c r="GYL137" s="293"/>
      <c r="GYM137" s="293"/>
      <c r="GYN137" s="293"/>
      <c r="GYO137" s="293"/>
      <c r="GYP137" s="293"/>
      <c r="GYQ137" s="293"/>
      <c r="GYR137" s="293"/>
      <c r="GYS137" s="293"/>
      <c r="GYT137" s="293"/>
      <c r="GYU137" s="293"/>
      <c r="GYV137" s="293"/>
      <c r="GYW137" s="293"/>
      <c r="GYX137" s="293"/>
      <c r="GYY137" s="293"/>
      <c r="GYZ137" s="293"/>
      <c r="GZA137" s="293"/>
      <c r="GZB137" s="293"/>
      <c r="GZC137" s="293"/>
      <c r="GZD137" s="293"/>
      <c r="GZE137" s="293"/>
      <c r="GZF137" s="293"/>
      <c r="GZG137" s="293"/>
      <c r="GZH137" s="293"/>
      <c r="GZI137" s="293"/>
      <c r="GZJ137" s="293"/>
      <c r="GZK137" s="293"/>
      <c r="GZL137" s="293"/>
      <c r="GZM137" s="293"/>
      <c r="GZN137" s="293"/>
      <c r="GZO137" s="293"/>
      <c r="GZP137" s="293"/>
      <c r="GZQ137" s="293"/>
      <c r="GZR137" s="293"/>
      <c r="GZS137" s="293"/>
      <c r="GZT137" s="293"/>
      <c r="GZU137" s="293"/>
      <c r="GZV137" s="293"/>
      <c r="GZW137" s="293"/>
      <c r="GZX137" s="293"/>
      <c r="GZY137" s="293"/>
      <c r="GZZ137" s="293"/>
      <c r="HAA137" s="293"/>
      <c r="HAB137" s="293"/>
      <c r="HAC137" s="293"/>
      <c r="HAD137" s="293"/>
      <c r="HAE137" s="293"/>
      <c r="HAF137" s="293"/>
      <c r="HAG137" s="293"/>
      <c r="HAH137" s="293"/>
      <c r="HAI137" s="293"/>
      <c r="HAJ137" s="293"/>
      <c r="HAK137" s="293"/>
      <c r="HAL137" s="293"/>
      <c r="HAM137" s="293"/>
      <c r="HAN137" s="293"/>
      <c r="HAO137" s="293"/>
      <c r="HAP137" s="293"/>
      <c r="HAQ137" s="293"/>
      <c r="HAR137" s="293"/>
      <c r="HAS137" s="293"/>
      <c r="HAT137" s="293"/>
      <c r="HAU137" s="293"/>
      <c r="HAV137" s="293"/>
      <c r="HAW137" s="293"/>
      <c r="HAX137" s="293"/>
      <c r="HAY137" s="293"/>
      <c r="HAZ137" s="293"/>
      <c r="HBA137" s="293"/>
      <c r="HBB137" s="293"/>
      <c r="HBC137" s="293"/>
      <c r="HBD137" s="293"/>
      <c r="HBE137" s="293"/>
      <c r="HBF137" s="293"/>
      <c r="HBG137" s="293"/>
      <c r="HBH137" s="293"/>
      <c r="HBI137" s="293"/>
      <c r="HBJ137" s="293"/>
      <c r="HBK137" s="293"/>
      <c r="HBL137" s="293"/>
      <c r="HBM137" s="293"/>
      <c r="HBN137" s="293"/>
      <c r="HBO137" s="293"/>
      <c r="HBP137" s="293"/>
      <c r="HBQ137" s="293"/>
      <c r="HBR137" s="293"/>
      <c r="HBS137" s="293"/>
      <c r="HBT137" s="293"/>
      <c r="HBU137" s="293"/>
      <c r="HBV137" s="293"/>
      <c r="HBW137" s="293"/>
      <c r="HBX137" s="293"/>
      <c r="HBY137" s="293"/>
      <c r="HBZ137" s="293"/>
      <c r="HCA137" s="293"/>
      <c r="HCB137" s="293"/>
      <c r="HCC137" s="293"/>
      <c r="HCD137" s="293"/>
      <c r="HCE137" s="293"/>
      <c r="HCF137" s="293"/>
      <c r="HCG137" s="293"/>
      <c r="HCH137" s="293"/>
      <c r="HCI137" s="293"/>
      <c r="HCJ137" s="293"/>
      <c r="HCK137" s="293"/>
      <c r="HCL137" s="293"/>
      <c r="HCM137" s="293"/>
      <c r="HCN137" s="293"/>
      <c r="HCO137" s="293"/>
      <c r="HCP137" s="293"/>
      <c r="HCQ137" s="293"/>
      <c r="HCR137" s="293"/>
      <c r="HCS137" s="293"/>
      <c r="HCT137" s="293"/>
      <c r="HCU137" s="293"/>
      <c r="HCV137" s="293"/>
      <c r="HCW137" s="293"/>
      <c r="HCX137" s="293"/>
      <c r="HCY137" s="293"/>
      <c r="HCZ137" s="293"/>
      <c r="HDA137" s="293"/>
      <c r="HDB137" s="293"/>
      <c r="HDC137" s="293"/>
      <c r="HDD137" s="293"/>
      <c r="HDE137" s="293"/>
      <c r="HDF137" s="293"/>
      <c r="HDG137" s="293"/>
      <c r="HDH137" s="293"/>
      <c r="HDI137" s="293"/>
      <c r="HDJ137" s="293"/>
      <c r="HDK137" s="293"/>
      <c r="HDL137" s="293"/>
      <c r="HDM137" s="293"/>
      <c r="HDN137" s="293"/>
      <c r="HDO137" s="293"/>
      <c r="HDP137" s="293"/>
      <c r="HDQ137" s="293"/>
      <c r="HDR137" s="293"/>
      <c r="HDS137" s="293"/>
      <c r="HDT137" s="293"/>
      <c r="HDU137" s="293"/>
      <c r="HDV137" s="293"/>
      <c r="HDW137" s="293"/>
      <c r="HDX137" s="293"/>
      <c r="HDY137" s="293"/>
      <c r="HDZ137" s="293"/>
      <c r="HEA137" s="293"/>
      <c r="HEB137" s="293"/>
      <c r="HEC137" s="293"/>
      <c r="HED137" s="293"/>
      <c r="HEE137" s="293"/>
      <c r="HEF137" s="293"/>
      <c r="HEG137" s="293"/>
      <c r="HEH137" s="293"/>
      <c r="HEI137" s="293"/>
      <c r="HEJ137" s="293"/>
      <c r="HEK137" s="293"/>
      <c r="HEL137" s="293"/>
      <c r="HEM137" s="293"/>
      <c r="HEN137" s="293"/>
      <c r="HEO137" s="293"/>
      <c r="HEP137" s="293"/>
      <c r="HEQ137" s="293"/>
      <c r="HER137" s="293"/>
      <c r="HES137" s="293"/>
      <c r="HET137" s="293"/>
      <c r="HEU137" s="293"/>
      <c r="HEV137" s="293"/>
      <c r="HEW137" s="293"/>
      <c r="HEX137" s="293"/>
      <c r="HEY137" s="293"/>
      <c r="HEZ137" s="293"/>
      <c r="HFA137" s="293"/>
      <c r="HFB137" s="293"/>
      <c r="HFC137" s="293"/>
      <c r="HFD137" s="293"/>
      <c r="HFE137" s="293"/>
      <c r="HFF137" s="293"/>
      <c r="HFG137" s="293"/>
      <c r="HFH137" s="293"/>
      <c r="HFI137" s="293"/>
      <c r="HFJ137" s="293"/>
      <c r="HFK137" s="293"/>
      <c r="HFL137" s="293"/>
      <c r="HFM137" s="293"/>
      <c r="HFN137" s="293"/>
      <c r="HFO137" s="293"/>
      <c r="HFP137" s="293"/>
      <c r="HFQ137" s="293"/>
      <c r="HFR137" s="293"/>
      <c r="HFS137" s="293"/>
      <c r="HFT137" s="293"/>
      <c r="HFU137" s="293"/>
      <c r="HFV137" s="293"/>
      <c r="HFW137" s="293"/>
      <c r="HFX137" s="293"/>
      <c r="HFY137" s="293"/>
      <c r="HFZ137" s="293"/>
      <c r="HGA137" s="293"/>
      <c r="HGB137" s="293"/>
      <c r="HGC137" s="293"/>
      <c r="HGD137" s="293"/>
      <c r="HGE137" s="293"/>
      <c r="HGF137" s="293"/>
      <c r="HGG137" s="293"/>
      <c r="HGH137" s="293"/>
      <c r="HGI137" s="293"/>
      <c r="HGJ137" s="293"/>
      <c r="HGK137" s="293"/>
      <c r="HGL137" s="293"/>
      <c r="HGM137" s="293"/>
      <c r="HGN137" s="293"/>
      <c r="HGO137" s="293"/>
      <c r="HGP137" s="293"/>
      <c r="HGQ137" s="293"/>
      <c r="HGR137" s="293"/>
      <c r="HGS137" s="293"/>
      <c r="HGT137" s="293"/>
      <c r="HGU137" s="293"/>
      <c r="HGV137" s="293"/>
      <c r="HGW137" s="293"/>
      <c r="HGX137" s="293"/>
      <c r="HGY137" s="293"/>
      <c r="HGZ137" s="293"/>
      <c r="HHA137" s="293"/>
      <c r="HHB137" s="293"/>
      <c r="HHC137" s="293"/>
      <c r="HHD137" s="293"/>
      <c r="HHE137" s="293"/>
      <c r="HHF137" s="293"/>
      <c r="HHG137" s="293"/>
      <c r="HHH137" s="293"/>
      <c r="HHI137" s="293"/>
      <c r="HHJ137" s="293"/>
      <c r="HHK137" s="293"/>
      <c r="HHL137" s="293"/>
      <c r="HHM137" s="293"/>
      <c r="HHN137" s="293"/>
      <c r="HHO137" s="293"/>
      <c r="HHP137" s="293"/>
      <c r="HHQ137" s="293"/>
      <c r="HHR137" s="293"/>
      <c r="HHS137" s="293"/>
      <c r="HHT137" s="293"/>
      <c r="HHU137" s="293"/>
      <c r="HHV137" s="293"/>
      <c r="HHW137" s="293"/>
      <c r="HHX137" s="293"/>
      <c r="HHY137" s="293"/>
      <c r="HHZ137" s="293"/>
      <c r="HIA137" s="293"/>
      <c r="HIB137" s="293"/>
      <c r="HIC137" s="293"/>
      <c r="HID137" s="293"/>
      <c r="HIE137" s="293"/>
      <c r="HIF137" s="293"/>
      <c r="HIG137" s="293"/>
      <c r="HIH137" s="293"/>
      <c r="HII137" s="293"/>
      <c r="HIJ137" s="293"/>
      <c r="HIK137" s="293"/>
      <c r="HIL137" s="293"/>
      <c r="HIM137" s="293"/>
      <c r="HIN137" s="293"/>
      <c r="HIO137" s="293"/>
      <c r="HIP137" s="293"/>
      <c r="HIQ137" s="293"/>
      <c r="HIR137" s="293"/>
      <c r="HIS137" s="293"/>
      <c r="HIT137" s="293"/>
      <c r="HIU137" s="293"/>
      <c r="HIV137" s="293"/>
      <c r="HIW137" s="293"/>
      <c r="HIX137" s="293"/>
      <c r="HIY137" s="293"/>
      <c r="HIZ137" s="293"/>
      <c r="HJA137" s="293"/>
      <c r="HJB137" s="293"/>
      <c r="HJC137" s="293"/>
      <c r="HJD137" s="293"/>
      <c r="HJE137" s="293"/>
      <c r="HJF137" s="293"/>
      <c r="HJG137" s="293"/>
      <c r="HJH137" s="293"/>
      <c r="HJI137" s="293"/>
      <c r="HJJ137" s="293"/>
      <c r="HJK137" s="293"/>
      <c r="HJL137" s="293"/>
      <c r="HJM137" s="293"/>
      <c r="HJN137" s="293"/>
      <c r="HJO137" s="293"/>
      <c r="HJP137" s="293"/>
      <c r="HJQ137" s="293"/>
      <c r="HJR137" s="293"/>
      <c r="HJS137" s="293"/>
      <c r="HJT137" s="293"/>
      <c r="HJU137" s="293"/>
      <c r="HJV137" s="293"/>
      <c r="HJW137" s="293"/>
      <c r="HJX137" s="293"/>
      <c r="HJY137" s="293"/>
      <c r="HJZ137" s="293"/>
      <c r="HKA137" s="293"/>
      <c r="HKB137" s="293"/>
      <c r="HKC137" s="293"/>
      <c r="HKD137" s="293"/>
      <c r="HKE137" s="293"/>
      <c r="HKF137" s="293"/>
      <c r="HKG137" s="293"/>
      <c r="HKH137" s="293"/>
      <c r="HKI137" s="293"/>
      <c r="HKJ137" s="293"/>
      <c r="HKK137" s="293"/>
      <c r="HKL137" s="293"/>
      <c r="HKM137" s="293"/>
      <c r="HKN137" s="293"/>
      <c r="HKO137" s="293"/>
      <c r="HKP137" s="293"/>
      <c r="HKQ137" s="293"/>
      <c r="HKR137" s="293"/>
      <c r="HKS137" s="293"/>
      <c r="HKT137" s="293"/>
      <c r="HKU137" s="293"/>
      <c r="HKV137" s="293"/>
      <c r="HKW137" s="293"/>
      <c r="HKX137" s="293"/>
      <c r="HKY137" s="293"/>
      <c r="HKZ137" s="293"/>
      <c r="HLA137" s="293"/>
      <c r="HLB137" s="293"/>
      <c r="HLC137" s="293"/>
      <c r="HLD137" s="293"/>
      <c r="HLE137" s="293"/>
      <c r="HLF137" s="293"/>
      <c r="HLG137" s="293"/>
      <c r="HLH137" s="293"/>
      <c r="HLI137" s="293"/>
      <c r="HLJ137" s="293"/>
      <c r="HLK137" s="293"/>
      <c r="HLL137" s="293"/>
      <c r="HLM137" s="293"/>
      <c r="HLN137" s="293"/>
      <c r="HLO137" s="293"/>
      <c r="HLP137" s="293"/>
      <c r="HLQ137" s="293"/>
      <c r="HLR137" s="293"/>
      <c r="HLS137" s="293"/>
      <c r="HLT137" s="293"/>
      <c r="HLU137" s="293"/>
      <c r="HLV137" s="293"/>
      <c r="HLW137" s="293"/>
      <c r="HLX137" s="293"/>
      <c r="HLY137" s="293"/>
      <c r="HLZ137" s="293"/>
      <c r="HMA137" s="293"/>
      <c r="HMB137" s="293"/>
      <c r="HMC137" s="293"/>
      <c r="HMD137" s="293"/>
      <c r="HME137" s="293"/>
      <c r="HMF137" s="293"/>
      <c r="HMG137" s="293"/>
      <c r="HMH137" s="293"/>
      <c r="HMI137" s="293"/>
      <c r="HMJ137" s="293"/>
      <c r="HMK137" s="293"/>
      <c r="HML137" s="293"/>
      <c r="HMM137" s="293"/>
      <c r="HMN137" s="293"/>
      <c r="HMO137" s="293"/>
      <c r="HMP137" s="293"/>
      <c r="HMQ137" s="293"/>
      <c r="HMR137" s="293"/>
      <c r="HMS137" s="293"/>
      <c r="HMT137" s="293"/>
      <c r="HMU137" s="293"/>
      <c r="HMV137" s="293"/>
      <c r="HMW137" s="293"/>
      <c r="HMX137" s="293"/>
      <c r="HMY137" s="293"/>
      <c r="HMZ137" s="293"/>
      <c r="HNA137" s="293"/>
      <c r="HNB137" s="293"/>
      <c r="HNC137" s="293"/>
      <c r="HND137" s="293"/>
      <c r="HNE137" s="293"/>
      <c r="HNF137" s="293"/>
      <c r="HNG137" s="293"/>
      <c r="HNH137" s="293"/>
      <c r="HNI137" s="293"/>
      <c r="HNJ137" s="293"/>
      <c r="HNK137" s="293"/>
      <c r="HNL137" s="293"/>
      <c r="HNM137" s="293"/>
      <c r="HNN137" s="293"/>
      <c r="HNO137" s="293"/>
      <c r="HNP137" s="293"/>
      <c r="HNQ137" s="293"/>
      <c r="HNR137" s="293"/>
      <c r="HNS137" s="293"/>
      <c r="HNT137" s="293"/>
      <c r="HNU137" s="293"/>
      <c r="HNV137" s="293"/>
      <c r="HNW137" s="293"/>
      <c r="HNX137" s="293"/>
      <c r="HNY137" s="293"/>
      <c r="HNZ137" s="293"/>
      <c r="HOA137" s="293"/>
      <c r="HOB137" s="293"/>
      <c r="HOC137" s="293"/>
      <c r="HOD137" s="293"/>
      <c r="HOE137" s="293"/>
      <c r="HOF137" s="293"/>
      <c r="HOG137" s="293"/>
      <c r="HOH137" s="293"/>
      <c r="HOI137" s="293"/>
      <c r="HOJ137" s="293"/>
      <c r="HOK137" s="293"/>
      <c r="HOL137" s="293"/>
      <c r="HOM137" s="293"/>
      <c r="HON137" s="293"/>
      <c r="HOO137" s="293"/>
      <c r="HOP137" s="293"/>
      <c r="HOQ137" s="293"/>
      <c r="HOR137" s="293"/>
      <c r="HOS137" s="293"/>
      <c r="HOT137" s="293"/>
      <c r="HOU137" s="293"/>
      <c r="HOV137" s="293"/>
      <c r="HOW137" s="293"/>
      <c r="HOX137" s="293"/>
      <c r="HOY137" s="293"/>
      <c r="HOZ137" s="293"/>
      <c r="HPA137" s="293"/>
      <c r="HPB137" s="293"/>
      <c r="HPC137" s="293"/>
      <c r="HPD137" s="293"/>
      <c r="HPE137" s="293"/>
      <c r="HPF137" s="293"/>
      <c r="HPG137" s="293"/>
      <c r="HPH137" s="293"/>
      <c r="HPI137" s="293"/>
      <c r="HPJ137" s="293"/>
      <c r="HPK137" s="293"/>
      <c r="HPL137" s="293"/>
      <c r="HPM137" s="293"/>
      <c r="HPN137" s="293"/>
      <c r="HPO137" s="293"/>
      <c r="HPP137" s="293"/>
      <c r="HPQ137" s="293"/>
      <c r="HPR137" s="293"/>
      <c r="HPS137" s="293"/>
      <c r="HPT137" s="293"/>
      <c r="HPU137" s="293"/>
      <c r="HPV137" s="293"/>
      <c r="HPW137" s="293"/>
      <c r="HPX137" s="293"/>
      <c r="HPY137" s="293"/>
      <c r="HPZ137" s="293"/>
      <c r="HQA137" s="293"/>
      <c r="HQB137" s="293"/>
      <c r="HQC137" s="293"/>
      <c r="HQD137" s="293"/>
      <c r="HQE137" s="293"/>
      <c r="HQF137" s="293"/>
      <c r="HQG137" s="293"/>
      <c r="HQH137" s="293"/>
      <c r="HQI137" s="293"/>
      <c r="HQJ137" s="293"/>
      <c r="HQK137" s="293"/>
      <c r="HQL137" s="293"/>
      <c r="HQM137" s="293"/>
      <c r="HQN137" s="293"/>
      <c r="HQO137" s="293"/>
      <c r="HQP137" s="293"/>
      <c r="HQQ137" s="293"/>
      <c r="HQR137" s="293"/>
      <c r="HQS137" s="293"/>
      <c r="HQT137" s="293"/>
      <c r="HQU137" s="293"/>
      <c r="HQV137" s="293"/>
      <c r="HQW137" s="293"/>
      <c r="HQX137" s="293"/>
      <c r="HQY137" s="293"/>
      <c r="HQZ137" s="293"/>
      <c r="HRA137" s="293"/>
      <c r="HRB137" s="293"/>
      <c r="HRC137" s="293"/>
      <c r="HRD137" s="293"/>
      <c r="HRE137" s="293"/>
      <c r="HRF137" s="293"/>
      <c r="HRG137" s="293"/>
      <c r="HRH137" s="293"/>
      <c r="HRI137" s="293"/>
      <c r="HRJ137" s="293"/>
      <c r="HRK137" s="293"/>
      <c r="HRL137" s="293"/>
      <c r="HRM137" s="293"/>
      <c r="HRN137" s="293"/>
      <c r="HRO137" s="293"/>
      <c r="HRP137" s="293"/>
      <c r="HRQ137" s="293"/>
      <c r="HRR137" s="293"/>
      <c r="HRS137" s="293"/>
      <c r="HRT137" s="293"/>
      <c r="HRU137" s="293"/>
      <c r="HRV137" s="293"/>
      <c r="HRW137" s="293"/>
      <c r="HRX137" s="293"/>
      <c r="HRY137" s="293"/>
      <c r="HRZ137" s="293"/>
      <c r="HSA137" s="293"/>
      <c r="HSB137" s="293"/>
      <c r="HSC137" s="293"/>
      <c r="HSD137" s="293"/>
      <c r="HSE137" s="293"/>
      <c r="HSF137" s="293"/>
      <c r="HSG137" s="293"/>
      <c r="HSH137" s="293"/>
      <c r="HSI137" s="293"/>
      <c r="HSJ137" s="293"/>
      <c r="HSK137" s="293"/>
      <c r="HSL137" s="293"/>
      <c r="HSM137" s="293"/>
      <c r="HSN137" s="293"/>
      <c r="HSO137" s="293"/>
      <c r="HSP137" s="293"/>
      <c r="HSQ137" s="293"/>
      <c r="HSR137" s="293"/>
      <c r="HSS137" s="293"/>
      <c r="HST137" s="293"/>
      <c r="HSU137" s="293"/>
      <c r="HSV137" s="293"/>
      <c r="HSW137" s="293"/>
      <c r="HSX137" s="293"/>
      <c r="HSY137" s="293"/>
      <c r="HSZ137" s="293"/>
      <c r="HTA137" s="293"/>
      <c r="HTB137" s="293"/>
      <c r="HTC137" s="293"/>
      <c r="HTD137" s="293"/>
      <c r="HTE137" s="293"/>
      <c r="HTF137" s="293"/>
      <c r="HTG137" s="293"/>
      <c r="HTH137" s="293"/>
      <c r="HTI137" s="293"/>
      <c r="HTJ137" s="293"/>
      <c r="HTK137" s="293"/>
      <c r="HTL137" s="293"/>
      <c r="HTM137" s="293"/>
      <c r="HTN137" s="293"/>
      <c r="HTO137" s="293"/>
      <c r="HTP137" s="293"/>
      <c r="HTQ137" s="293"/>
      <c r="HTR137" s="293"/>
      <c r="HTS137" s="293"/>
      <c r="HTT137" s="293"/>
      <c r="HTU137" s="293"/>
      <c r="HTV137" s="293"/>
      <c r="HTW137" s="293"/>
      <c r="HTX137" s="293"/>
      <c r="HTY137" s="293"/>
      <c r="HTZ137" s="293"/>
      <c r="HUA137" s="293"/>
      <c r="HUB137" s="293"/>
      <c r="HUC137" s="293"/>
      <c r="HUD137" s="293"/>
      <c r="HUE137" s="293"/>
      <c r="HUF137" s="293"/>
      <c r="HUG137" s="293"/>
      <c r="HUH137" s="293"/>
      <c r="HUI137" s="293"/>
      <c r="HUJ137" s="293"/>
      <c r="HUK137" s="293"/>
      <c r="HUL137" s="293"/>
      <c r="HUM137" s="293"/>
      <c r="HUN137" s="293"/>
      <c r="HUO137" s="293"/>
      <c r="HUP137" s="293"/>
      <c r="HUQ137" s="293"/>
      <c r="HUR137" s="293"/>
      <c r="HUS137" s="293"/>
      <c r="HUT137" s="293"/>
      <c r="HUU137" s="293"/>
      <c r="HUV137" s="293"/>
      <c r="HUW137" s="293"/>
      <c r="HUX137" s="293"/>
      <c r="HUY137" s="293"/>
      <c r="HUZ137" s="293"/>
      <c r="HVA137" s="293"/>
      <c r="HVB137" s="293"/>
      <c r="HVC137" s="293"/>
      <c r="HVD137" s="293"/>
      <c r="HVE137" s="293"/>
      <c r="HVF137" s="293"/>
      <c r="HVG137" s="293"/>
      <c r="HVH137" s="293"/>
      <c r="HVI137" s="293"/>
      <c r="HVJ137" s="293"/>
      <c r="HVK137" s="293"/>
      <c r="HVL137" s="293"/>
      <c r="HVM137" s="293"/>
      <c r="HVN137" s="293"/>
      <c r="HVO137" s="293"/>
      <c r="HVP137" s="293"/>
      <c r="HVQ137" s="293"/>
      <c r="HVR137" s="293"/>
      <c r="HVS137" s="293"/>
      <c r="HVT137" s="293"/>
      <c r="HVU137" s="293"/>
      <c r="HVV137" s="293"/>
      <c r="HVW137" s="293"/>
      <c r="HVX137" s="293"/>
      <c r="HVY137" s="293"/>
      <c r="HVZ137" s="293"/>
      <c r="HWA137" s="293"/>
      <c r="HWB137" s="293"/>
      <c r="HWC137" s="293"/>
      <c r="HWD137" s="293"/>
      <c r="HWE137" s="293"/>
      <c r="HWF137" s="293"/>
      <c r="HWG137" s="293"/>
      <c r="HWH137" s="293"/>
      <c r="HWI137" s="293"/>
      <c r="HWJ137" s="293"/>
      <c r="HWK137" s="293"/>
      <c r="HWL137" s="293"/>
      <c r="HWM137" s="293"/>
      <c r="HWN137" s="293"/>
      <c r="HWO137" s="293"/>
      <c r="HWP137" s="293"/>
      <c r="HWQ137" s="293"/>
      <c r="HWR137" s="293"/>
      <c r="HWS137" s="293"/>
      <c r="HWT137" s="293"/>
      <c r="HWU137" s="293"/>
      <c r="HWV137" s="293"/>
      <c r="HWW137" s="293"/>
      <c r="HWX137" s="293"/>
      <c r="HWY137" s="293"/>
      <c r="HWZ137" s="293"/>
      <c r="HXA137" s="293"/>
      <c r="HXB137" s="293"/>
      <c r="HXC137" s="293"/>
      <c r="HXD137" s="293"/>
      <c r="HXE137" s="293"/>
      <c r="HXF137" s="293"/>
      <c r="HXG137" s="293"/>
      <c r="HXH137" s="293"/>
      <c r="HXI137" s="293"/>
      <c r="HXJ137" s="293"/>
      <c r="HXK137" s="293"/>
      <c r="HXL137" s="293"/>
      <c r="HXM137" s="293"/>
      <c r="HXN137" s="293"/>
      <c r="HXO137" s="293"/>
      <c r="HXP137" s="293"/>
      <c r="HXQ137" s="293"/>
      <c r="HXR137" s="293"/>
      <c r="HXS137" s="293"/>
      <c r="HXT137" s="293"/>
      <c r="HXU137" s="293"/>
      <c r="HXV137" s="293"/>
      <c r="HXW137" s="293"/>
      <c r="HXX137" s="293"/>
      <c r="HXY137" s="293"/>
      <c r="HXZ137" s="293"/>
      <c r="HYA137" s="293"/>
      <c r="HYB137" s="293"/>
      <c r="HYC137" s="293"/>
      <c r="HYD137" s="293"/>
      <c r="HYE137" s="293"/>
      <c r="HYF137" s="293"/>
      <c r="HYG137" s="293"/>
      <c r="HYH137" s="293"/>
      <c r="HYI137" s="293"/>
      <c r="HYJ137" s="293"/>
      <c r="HYK137" s="293"/>
      <c r="HYL137" s="293"/>
      <c r="HYM137" s="293"/>
      <c r="HYN137" s="293"/>
      <c r="HYO137" s="293"/>
      <c r="HYP137" s="293"/>
      <c r="HYQ137" s="293"/>
      <c r="HYR137" s="293"/>
      <c r="HYS137" s="293"/>
      <c r="HYT137" s="293"/>
      <c r="HYU137" s="293"/>
      <c r="HYV137" s="293"/>
      <c r="HYW137" s="293"/>
      <c r="HYX137" s="293"/>
      <c r="HYY137" s="293"/>
      <c r="HYZ137" s="293"/>
      <c r="HZA137" s="293"/>
      <c r="HZB137" s="293"/>
      <c r="HZC137" s="293"/>
      <c r="HZD137" s="293"/>
      <c r="HZE137" s="293"/>
      <c r="HZF137" s="293"/>
      <c r="HZG137" s="293"/>
      <c r="HZH137" s="293"/>
      <c r="HZI137" s="293"/>
      <c r="HZJ137" s="293"/>
      <c r="HZK137" s="293"/>
      <c r="HZL137" s="293"/>
      <c r="HZM137" s="293"/>
      <c r="HZN137" s="293"/>
      <c r="HZO137" s="293"/>
      <c r="HZP137" s="293"/>
      <c r="HZQ137" s="293"/>
      <c r="HZR137" s="293"/>
      <c r="HZS137" s="293"/>
      <c r="HZT137" s="293"/>
      <c r="HZU137" s="293"/>
      <c r="HZV137" s="293"/>
      <c r="HZW137" s="293"/>
      <c r="HZX137" s="293"/>
      <c r="HZY137" s="293"/>
      <c r="HZZ137" s="293"/>
      <c r="IAA137" s="293"/>
      <c r="IAB137" s="293"/>
      <c r="IAC137" s="293"/>
      <c r="IAD137" s="293"/>
      <c r="IAE137" s="293"/>
      <c r="IAF137" s="293"/>
      <c r="IAG137" s="293"/>
      <c r="IAH137" s="293"/>
      <c r="IAI137" s="293"/>
      <c r="IAJ137" s="293"/>
      <c r="IAK137" s="293"/>
      <c r="IAL137" s="293"/>
      <c r="IAM137" s="293"/>
      <c r="IAN137" s="293"/>
      <c r="IAO137" s="293"/>
      <c r="IAP137" s="293"/>
      <c r="IAQ137" s="293"/>
      <c r="IAR137" s="293"/>
      <c r="IAS137" s="293"/>
      <c r="IAT137" s="293"/>
      <c r="IAU137" s="293"/>
      <c r="IAV137" s="293"/>
      <c r="IAW137" s="293"/>
      <c r="IAX137" s="293"/>
      <c r="IAY137" s="293"/>
      <c r="IAZ137" s="293"/>
      <c r="IBA137" s="293"/>
      <c r="IBB137" s="293"/>
      <c r="IBC137" s="293"/>
      <c r="IBD137" s="293"/>
      <c r="IBE137" s="293"/>
      <c r="IBF137" s="293"/>
      <c r="IBG137" s="293"/>
      <c r="IBH137" s="293"/>
      <c r="IBI137" s="293"/>
      <c r="IBJ137" s="293"/>
      <c r="IBK137" s="293"/>
      <c r="IBL137" s="293"/>
      <c r="IBM137" s="293"/>
      <c r="IBN137" s="293"/>
      <c r="IBO137" s="293"/>
      <c r="IBP137" s="293"/>
      <c r="IBQ137" s="293"/>
      <c r="IBR137" s="293"/>
      <c r="IBS137" s="293"/>
      <c r="IBT137" s="293"/>
      <c r="IBU137" s="293"/>
      <c r="IBV137" s="293"/>
      <c r="IBW137" s="293"/>
      <c r="IBX137" s="293"/>
      <c r="IBY137" s="293"/>
      <c r="IBZ137" s="293"/>
      <c r="ICA137" s="293"/>
      <c r="ICB137" s="293"/>
      <c r="ICC137" s="293"/>
      <c r="ICD137" s="293"/>
      <c r="ICE137" s="293"/>
      <c r="ICF137" s="293"/>
      <c r="ICG137" s="293"/>
      <c r="ICH137" s="293"/>
      <c r="ICI137" s="293"/>
      <c r="ICJ137" s="293"/>
      <c r="ICK137" s="293"/>
      <c r="ICL137" s="293"/>
      <c r="ICM137" s="293"/>
      <c r="ICN137" s="293"/>
      <c r="ICO137" s="293"/>
      <c r="ICP137" s="293"/>
      <c r="ICQ137" s="293"/>
      <c r="ICR137" s="293"/>
      <c r="ICS137" s="293"/>
      <c r="ICT137" s="293"/>
      <c r="ICU137" s="293"/>
      <c r="ICV137" s="293"/>
      <c r="ICW137" s="293"/>
      <c r="ICX137" s="293"/>
      <c r="ICY137" s="293"/>
      <c r="ICZ137" s="293"/>
      <c r="IDA137" s="293"/>
      <c r="IDB137" s="293"/>
      <c r="IDC137" s="293"/>
      <c r="IDD137" s="293"/>
      <c r="IDE137" s="293"/>
      <c r="IDF137" s="293"/>
      <c r="IDG137" s="293"/>
      <c r="IDH137" s="293"/>
      <c r="IDI137" s="293"/>
      <c r="IDJ137" s="293"/>
      <c r="IDK137" s="293"/>
      <c r="IDL137" s="293"/>
      <c r="IDM137" s="293"/>
      <c r="IDN137" s="293"/>
      <c r="IDO137" s="293"/>
      <c r="IDP137" s="293"/>
      <c r="IDQ137" s="293"/>
      <c r="IDR137" s="293"/>
      <c r="IDS137" s="293"/>
      <c r="IDT137" s="293"/>
      <c r="IDU137" s="293"/>
      <c r="IDV137" s="293"/>
      <c r="IDW137" s="293"/>
      <c r="IDX137" s="293"/>
      <c r="IDY137" s="293"/>
      <c r="IDZ137" s="293"/>
      <c r="IEA137" s="293"/>
      <c r="IEB137" s="293"/>
      <c r="IEC137" s="293"/>
      <c r="IED137" s="293"/>
      <c r="IEE137" s="293"/>
      <c r="IEF137" s="293"/>
      <c r="IEG137" s="293"/>
      <c r="IEH137" s="293"/>
      <c r="IEI137" s="293"/>
      <c r="IEJ137" s="293"/>
      <c r="IEK137" s="293"/>
      <c r="IEL137" s="293"/>
      <c r="IEM137" s="293"/>
      <c r="IEN137" s="293"/>
      <c r="IEO137" s="293"/>
      <c r="IEP137" s="293"/>
      <c r="IEQ137" s="293"/>
      <c r="IER137" s="293"/>
      <c r="IES137" s="293"/>
      <c r="IET137" s="293"/>
      <c r="IEU137" s="293"/>
      <c r="IEV137" s="293"/>
      <c r="IEW137" s="293"/>
      <c r="IEX137" s="293"/>
      <c r="IEY137" s="293"/>
      <c r="IEZ137" s="293"/>
      <c r="IFA137" s="293"/>
      <c r="IFB137" s="293"/>
      <c r="IFC137" s="293"/>
      <c r="IFD137" s="293"/>
      <c r="IFE137" s="293"/>
      <c r="IFF137" s="293"/>
      <c r="IFG137" s="293"/>
      <c r="IFH137" s="293"/>
      <c r="IFI137" s="293"/>
      <c r="IFJ137" s="293"/>
      <c r="IFK137" s="293"/>
      <c r="IFL137" s="293"/>
      <c r="IFM137" s="293"/>
      <c r="IFN137" s="293"/>
      <c r="IFO137" s="293"/>
      <c r="IFP137" s="293"/>
      <c r="IFQ137" s="293"/>
      <c r="IFR137" s="293"/>
      <c r="IFS137" s="293"/>
      <c r="IFT137" s="293"/>
      <c r="IFU137" s="293"/>
      <c r="IFV137" s="293"/>
      <c r="IFW137" s="293"/>
      <c r="IFX137" s="293"/>
      <c r="IFY137" s="293"/>
      <c r="IFZ137" s="293"/>
      <c r="IGA137" s="293"/>
      <c r="IGB137" s="293"/>
      <c r="IGC137" s="293"/>
      <c r="IGD137" s="293"/>
      <c r="IGE137" s="293"/>
      <c r="IGF137" s="293"/>
      <c r="IGG137" s="293"/>
      <c r="IGH137" s="293"/>
      <c r="IGI137" s="293"/>
      <c r="IGJ137" s="293"/>
      <c r="IGK137" s="293"/>
      <c r="IGL137" s="293"/>
      <c r="IGM137" s="293"/>
      <c r="IGN137" s="293"/>
      <c r="IGO137" s="293"/>
      <c r="IGP137" s="293"/>
      <c r="IGQ137" s="293"/>
      <c r="IGR137" s="293"/>
      <c r="IGS137" s="293"/>
      <c r="IGT137" s="293"/>
      <c r="IGU137" s="293"/>
      <c r="IGV137" s="293"/>
      <c r="IGW137" s="293"/>
      <c r="IGX137" s="293"/>
      <c r="IGY137" s="293"/>
      <c r="IGZ137" s="293"/>
      <c r="IHA137" s="293"/>
      <c r="IHB137" s="293"/>
      <c r="IHC137" s="293"/>
      <c r="IHD137" s="293"/>
      <c r="IHE137" s="293"/>
      <c r="IHF137" s="293"/>
      <c r="IHG137" s="293"/>
      <c r="IHH137" s="293"/>
      <c r="IHI137" s="293"/>
      <c r="IHJ137" s="293"/>
      <c r="IHK137" s="293"/>
      <c r="IHL137" s="293"/>
      <c r="IHM137" s="293"/>
      <c r="IHN137" s="293"/>
      <c r="IHO137" s="293"/>
      <c r="IHP137" s="293"/>
      <c r="IHQ137" s="293"/>
      <c r="IHR137" s="293"/>
      <c r="IHS137" s="293"/>
      <c r="IHT137" s="293"/>
      <c r="IHU137" s="293"/>
      <c r="IHV137" s="293"/>
      <c r="IHW137" s="293"/>
      <c r="IHX137" s="293"/>
      <c r="IHY137" s="293"/>
      <c r="IHZ137" s="293"/>
      <c r="IIA137" s="293"/>
      <c r="IIB137" s="293"/>
      <c r="IIC137" s="293"/>
      <c r="IID137" s="293"/>
      <c r="IIE137" s="293"/>
      <c r="IIF137" s="293"/>
      <c r="IIG137" s="293"/>
      <c r="IIH137" s="293"/>
      <c r="III137" s="293"/>
      <c r="IIJ137" s="293"/>
      <c r="IIK137" s="293"/>
      <c r="IIL137" s="293"/>
      <c r="IIM137" s="293"/>
      <c r="IIN137" s="293"/>
      <c r="IIO137" s="293"/>
      <c r="IIP137" s="293"/>
      <c r="IIQ137" s="293"/>
      <c r="IIR137" s="293"/>
      <c r="IIS137" s="293"/>
      <c r="IIT137" s="293"/>
      <c r="IIU137" s="293"/>
      <c r="IIV137" s="293"/>
      <c r="IIW137" s="293"/>
      <c r="IIX137" s="293"/>
      <c r="IIY137" s="293"/>
      <c r="IIZ137" s="293"/>
      <c r="IJA137" s="293"/>
      <c r="IJB137" s="293"/>
      <c r="IJC137" s="293"/>
      <c r="IJD137" s="293"/>
      <c r="IJE137" s="293"/>
      <c r="IJF137" s="293"/>
      <c r="IJG137" s="293"/>
      <c r="IJH137" s="293"/>
      <c r="IJI137" s="293"/>
      <c r="IJJ137" s="293"/>
      <c r="IJK137" s="293"/>
      <c r="IJL137" s="293"/>
      <c r="IJM137" s="293"/>
      <c r="IJN137" s="293"/>
      <c r="IJO137" s="293"/>
      <c r="IJP137" s="293"/>
      <c r="IJQ137" s="293"/>
      <c r="IJR137" s="293"/>
      <c r="IJS137" s="293"/>
      <c r="IJT137" s="293"/>
      <c r="IJU137" s="293"/>
      <c r="IJV137" s="293"/>
      <c r="IJW137" s="293"/>
      <c r="IJX137" s="293"/>
      <c r="IJY137" s="293"/>
      <c r="IJZ137" s="293"/>
      <c r="IKA137" s="293"/>
      <c r="IKB137" s="293"/>
      <c r="IKC137" s="293"/>
      <c r="IKD137" s="293"/>
      <c r="IKE137" s="293"/>
      <c r="IKF137" s="293"/>
      <c r="IKG137" s="293"/>
      <c r="IKH137" s="293"/>
      <c r="IKI137" s="293"/>
      <c r="IKJ137" s="293"/>
      <c r="IKK137" s="293"/>
      <c r="IKL137" s="293"/>
      <c r="IKM137" s="293"/>
      <c r="IKN137" s="293"/>
      <c r="IKO137" s="293"/>
      <c r="IKP137" s="293"/>
      <c r="IKQ137" s="293"/>
      <c r="IKR137" s="293"/>
      <c r="IKS137" s="293"/>
      <c r="IKT137" s="293"/>
      <c r="IKU137" s="293"/>
      <c r="IKV137" s="293"/>
      <c r="IKW137" s="293"/>
      <c r="IKX137" s="293"/>
      <c r="IKY137" s="293"/>
      <c r="IKZ137" s="293"/>
      <c r="ILA137" s="293"/>
      <c r="ILB137" s="293"/>
      <c r="ILC137" s="293"/>
      <c r="ILD137" s="293"/>
      <c r="ILE137" s="293"/>
      <c r="ILF137" s="293"/>
      <c r="ILG137" s="293"/>
      <c r="ILH137" s="293"/>
      <c r="ILI137" s="293"/>
      <c r="ILJ137" s="293"/>
      <c r="ILK137" s="293"/>
      <c r="ILL137" s="293"/>
      <c r="ILM137" s="293"/>
      <c r="ILN137" s="293"/>
      <c r="ILO137" s="293"/>
      <c r="ILP137" s="293"/>
      <c r="ILQ137" s="293"/>
      <c r="ILR137" s="293"/>
      <c r="ILS137" s="293"/>
      <c r="ILT137" s="293"/>
      <c r="ILU137" s="293"/>
      <c r="ILV137" s="293"/>
      <c r="ILW137" s="293"/>
      <c r="ILX137" s="293"/>
      <c r="ILY137" s="293"/>
      <c r="ILZ137" s="293"/>
      <c r="IMA137" s="293"/>
      <c r="IMB137" s="293"/>
      <c r="IMC137" s="293"/>
      <c r="IMD137" s="293"/>
      <c r="IME137" s="293"/>
      <c r="IMF137" s="293"/>
      <c r="IMG137" s="293"/>
      <c r="IMH137" s="293"/>
      <c r="IMI137" s="293"/>
      <c r="IMJ137" s="293"/>
      <c r="IMK137" s="293"/>
      <c r="IML137" s="293"/>
      <c r="IMM137" s="293"/>
      <c r="IMN137" s="293"/>
      <c r="IMO137" s="293"/>
      <c r="IMP137" s="293"/>
      <c r="IMQ137" s="293"/>
      <c r="IMR137" s="293"/>
      <c r="IMS137" s="293"/>
      <c r="IMT137" s="293"/>
      <c r="IMU137" s="293"/>
      <c r="IMV137" s="293"/>
      <c r="IMW137" s="293"/>
      <c r="IMX137" s="293"/>
      <c r="IMY137" s="293"/>
      <c r="IMZ137" s="293"/>
      <c r="INA137" s="293"/>
      <c r="INB137" s="293"/>
      <c r="INC137" s="293"/>
      <c r="IND137" s="293"/>
      <c r="INE137" s="293"/>
      <c r="INF137" s="293"/>
      <c r="ING137" s="293"/>
      <c r="INH137" s="293"/>
      <c r="INI137" s="293"/>
      <c r="INJ137" s="293"/>
      <c r="INK137" s="293"/>
      <c r="INL137" s="293"/>
      <c r="INM137" s="293"/>
      <c r="INN137" s="293"/>
      <c r="INO137" s="293"/>
      <c r="INP137" s="293"/>
      <c r="INQ137" s="293"/>
      <c r="INR137" s="293"/>
      <c r="INS137" s="293"/>
      <c r="INT137" s="293"/>
      <c r="INU137" s="293"/>
      <c r="INV137" s="293"/>
      <c r="INW137" s="293"/>
      <c r="INX137" s="293"/>
      <c r="INY137" s="293"/>
      <c r="INZ137" s="293"/>
      <c r="IOA137" s="293"/>
      <c r="IOB137" s="293"/>
      <c r="IOC137" s="293"/>
      <c r="IOD137" s="293"/>
      <c r="IOE137" s="293"/>
      <c r="IOF137" s="293"/>
      <c r="IOG137" s="293"/>
      <c r="IOH137" s="293"/>
      <c r="IOI137" s="293"/>
      <c r="IOJ137" s="293"/>
      <c r="IOK137" s="293"/>
      <c r="IOL137" s="293"/>
      <c r="IOM137" s="293"/>
      <c r="ION137" s="293"/>
      <c r="IOO137" s="293"/>
      <c r="IOP137" s="293"/>
      <c r="IOQ137" s="293"/>
      <c r="IOR137" s="293"/>
      <c r="IOS137" s="293"/>
      <c r="IOT137" s="293"/>
      <c r="IOU137" s="293"/>
      <c r="IOV137" s="293"/>
      <c r="IOW137" s="293"/>
      <c r="IOX137" s="293"/>
      <c r="IOY137" s="293"/>
      <c r="IOZ137" s="293"/>
      <c r="IPA137" s="293"/>
      <c r="IPB137" s="293"/>
      <c r="IPC137" s="293"/>
      <c r="IPD137" s="293"/>
      <c r="IPE137" s="293"/>
      <c r="IPF137" s="293"/>
      <c r="IPG137" s="293"/>
      <c r="IPH137" s="293"/>
      <c r="IPI137" s="293"/>
      <c r="IPJ137" s="293"/>
      <c r="IPK137" s="293"/>
      <c r="IPL137" s="293"/>
      <c r="IPM137" s="293"/>
      <c r="IPN137" s="293"/>
      <c r="IPO137" s="293"/>
      <c r="IPP137" s="293"/>
      <c r="IPQ137" s="293"/>
      <c r="IPR137" s="293"/>
      <c r="IPS137" s="293"/>
      <c r="IPT137" s="293"/>
      <c r="IPU137" s="293"/>
      <c r="IPV137" s="293"/>
      <c r="IPW137" s="293"/>
      <c r="IPX137" s="293"/>
      <c r="IPY137" s="293"/>
      <c r="IPZ137" s="293"/>
      <c r="IQA137" s="293"/>
      <c r="IQB137" s="293"/>
      <c r="IQC137" s="293"/>
      <c r="IQD137" s="293"/>
      <c r="IQE137" s="293"/>
      <c r="IQF137" s="293"/>
      <c r="IQG137" s="293"/>
      <c r="IQH137" s="293"/>
      <c r="IQI137" s="293"/>
      <c r="IQJ137" s="293"/>
      <c r="IQK137" s="293"/>
      <c r="IQL137" s="293"/>
      <c r="IQM137" s="293"/>
      <c r="IQN137" s="293"/>
      <c r="IQO137" s="293"/>
      <c r="IQP137" s="293"/>
      <c r="IQQ137" s="293"/>
      <c r="IQR137" s="293"/>
      <c r="IQS137" s="293"/>
      <c r="IQT137" s="293"/>
      <c r="IQU137" s="293"/>
      <c r="IQV137" s="293"/>
      <c r="IQW137" s="293"/>
      <c r="IQX137" s="293"/>
      <c r="IQY137" s="293"/>
      <c r="IQZ137" s="293"/>
      <c r="IRA137" s="293"/>
      <c r="IRB137" s="293"/>
      <c r="IRC137" s="293"/>
      <c r="IRD137" s="293"/>
      <c r="IRE137" s="293"/>
      <c r="IRF137" s="293"/>
      <c r="IRG137" s="293"/>
      <c r="IRH137" s="293"/>
      <c r="IRI137" s="293"/>
      <c r="IRJ137" s="293"/>
      <c r="IRK137" s="293"/>
      <c r="IRL137" s="293"/>
      <c r="IRM137" s="293"/>
      <c r="IRN137" s="293"/>
      <c r="IRO137" s="293"/>
      <c r="IRP137" s="293"/>
      <c r="IRQ137" s="293"/>
      <c r="IRR137" s="293"/>
      <c r="IRS137" s="293"/>
      <c r="IRT137" s="293"/>
      <c r="IRU137" s="293"/>
      <c r="IRV137" s="293"/>
      <c r="IRW137" s="293"/>
      <c r="IRX137" s="293"/>
      <c r="IRY137" s="293"/>
      <c r="IRZ137" s="293"/>
      <c r="ISA137" s="293"/>
      <c r="ISB137" s="293"/>
      <c r="ISC137" s="293"/>
      <c r="ISD137" s="293"/>
      <c r="ISE137" s="293"/>
      <c r="ISF137" s="293"/>
      <c r="ISG137" s="293"/>
      <c r="ISH137" s="293"/>
      <c r="ISI137" s="293"/>
      <c r="ISJ137" s="293"/>
      <c r="ISK137" s="293"/>
      <c r="ISL137" s="293"/>
      <c r="ISM137" s="293"/>
      <c r="ISN137" s="293"/>
      <c r="ISO137" s="293"/>
      <c r="ISP137" s="293"/>
      <c r="ISQ137" s="293"/>
      <c r="ISR137" s="293"/>
      <c r="ISS137" s="293"/>
      <c r="IST137" s="293"/>
      <c r="ISU137" s="293"/>
      <c r="ISV137" s="293"/>
      <c r="ISW137" s="293"/>
      <c r="ISX137" s="293"/>
      <c r="ISY137" s="293"/>
      <c r="ISZ137" s="293"/>
      <c r="ITA137" s="293"/>
      <c r="ITB137" s="293"/>
      <c r="ITC137" s="293"/>
      <c r="ITD137" s="293"/>
      <c r="ITE137" s="293"/>
      <c r="ITF137" s="293"/>
      <c r="ITG137" s="293"/>
      <c r="ITH137" s="293"/>
      <c r="ITI137" s="293"/>
      <c r="ITJ137" s="293"/>
      <c r="ITK137" s="293"/>
      <c r="ITL137" s="293"/>
      <c r="ITM137" s="293"/>
      <c r="ITN137" s="293"/>
      <c r="ITO137" s="293"/>
      <c r="ITP137" s="293"/>
      <c r="ITQ137" s="293"/>
      <c r="ITR137" s="293"/>
      <c r="ITS137" s="293"/>
      <c r="ITT137" s="293"/>
      <c r="ITU137" s="293"/>
      <c r="ITV137" s="293"/>
      <c r="ITW137" s="293"/>
      <c r="ITX137" s="293"/>
      <c r="ITY137" s="293"/>
      <c r="ITZ137" s="293"/>
      <c r="IUA137" s="293"/>
      <c r="IUB137" s="293"/>
      <c r="IUC137" s="293"/>
      <c r="IUD137" s="293"/>
      <c r="IUE137" s="293"/>
      <c r="IUF137" s="293"/>
      <c r="IUG137" s="293"/>
      <c r="IUH137" s="293"/>
      <c r="IUI137" s="293"/>
      <c r="IUJ137" s="293"/>
      <c r="IUK137" s="293"/>
      <c r="IUL137" s="293"/>
      <c r="IUM137" s="293"/>
      <c r="IUN137" s="293"/>
      <c r="IUO137" s="293"/>
      <c r="IUP137" s="293"/>
      <c r="IUQ137" s="293"/>
      <c r="IUR137" s="293"/>
      <c r="IUS137" s="293"/>
      <c r="IUT137" s="293"/>
      <c r="IUU137" s="293"/>
      <c r="IUV137" s="293"/>
      <c r="IUW137" s="293"/>
      <c r="IUX137" s="293"/>
      <c r="IUY137" s="293"/>
      <c r="IUZ137" s="293"/>
      <c r="IVA137" s="293"/>
      <c r="IVB137" s="293"/>
      <c r="IVC137" s="293"/>
      <c r="IVD137" s="293"/>
      <c r="IVE137" s="293"/>
      <c r="IVF137" s="293"/>
      <c r="IVG137" s="293"/>
      <c r="IVH137" s="293"/>
      <c r="IVI137" s="293"/>
      <c r="IVJ137" s="293"/>
      <c r="IVK137" s="293"/>
      <c r="IVL137" s="293"/>
      <c r="IVM137" s="293"/>
      <c r="IVN137" s="293"/>
      <c r="IVO137" s="293"/>
      <c r="IVP137" s="293"/>
      <c r="IVQ137" s="293"/>
      <c r="IVR137" s="293"/>
      <c r="IVS137" s="293"/>
      <c r="IVT137" s="293"/>
      <c r="IVU137" s="293"/>
      <c r="IVV137" s="293"/>
      <c r="IVW137" s="293"/>
      <c r="IVX137" s="293"/>
      <c r="IVY137" s="293"/>
      <c r="IVZ137" s="293"/>
      <c r="IWA137" s="293"/>
      <c r="IWB137" s="293"/>
      <c r="IWC137" s="293"/>
      <c r="IWD137" s="293"/>
      <c r="IWE137" s="293"/>
      <c r="IWF137" s="293"/>
      <c r="IWG137" s="293"/>
      <c r="IWH137" s="293"/>
      <c r="IWI137" s="293"/>
      <c r="IWJ137" s="293"/>
      <c r="IWK137" s="293"/>
      <c r="IWL137" s="293"/>
      <c r="IWM137" s="293"/>
      <c r="IWN137" s="293"/>
      <c r="IWO137" s="293"/>
      <c r="IWP137" s="293"/>
      <c r="IWQ137" s="293"/>
      <c r="IWR137" s="293"/>
      <c r="IWS137" s="293"/>
      <c r="IWT137" s="293"/>
      <c r="IWU137" s="293"/>
      <c r="IWV137" s="293"/>
      <c r="IWW137" s="293"/>
      <c r="IWX137" s="293"/>
      <c r="IWY137" s="293"/>
      <c r="IWZ137" s="293"/>
      <c r="IXA137" s="293"/>
      <c r="IXB137" s="293"/>
      <c r="IXC137" s="293"/>
      <c r="IXD137" s="293"/>
      <c r="IXE137" s="293"/>
      <c r="IXF137" s="293"/>
      <c r="IXG137" s="293"/>
      <c r="IXH137" s="293"/>
      <c r="IXI137" s="293"/>
      <c r="IXJ137" s="293"/>
      <c r="IXK137" s="293"/>
      <c r="IXL137" s="293"/>
      <c r="IXM137" s="293"/>
      <c r="IXN137" s="293"/>
      <c r="IXO137" s="293"/>
      <c r="IXP137" s="293"/>
      <c r="IXQ137" s="293"/>
      <c r="IXR137" s="293"/>
      <c r="IXS137" s="293"/>
      <c r="IXT137" s="293"/>
      <c r="IXU137" s="293"/>
      <c r="IXV137" s="293"/>
      <c r="IXW137" s="293"/>
      <c r="IXX137" s="293"/>
      <c r="IXY137" s="293"/>
      <c r="IXZ137" s="293"/>
      <c r="IYA137" s="293"/>
      <c r="IYB137" s="293"/>
      <c r="IYC137" s="293"/>
      <c r="IYD137" s="293"/>
      <c r="IYE137" s="293"/>
      <c r="IYF137" s="293"/>
      <c r="IYG137" s="293"/>
      <c r="IYH137" s="293"/>
      <c r="IYI137" s="293"/>
      <c r="IYJ137" s="293"/>
      <c r="IYK137" s="293"/>
      <c r="IYL137" s="293"/>
      <c r="IYM137" s="293"/>
      <c r="IYN137" s="293"/>
      <c r="IYO137" s="293"/>
      <c r="IYP137" s="293"/>
      <c r="IYQ137" s="293"/>
      <c r="IYR137" s="293"/>
      <c r="IYS137" s="293"/>
      <c r="IYT137" s="293"/>
      <c r="IYU137" s="293"/>
      <c r="IYV137" s="293"/>
      <c r="IYW137" s="293"/>
      <c r="IYX137" s="293"/>
      <c r="IYY137" s="293"/>
      <c r="IYZ137" s="293"/>
      <c r="IZA137" s="293"/>
      <c r="IZB137" s="293"/>
      <c r="IZC137" s="293"/>
      <c r="IZD137" s="293"/>
      <c r="IZE137" s="293"/>
      <c r="IZF137" s="293"/>
      <c r="IZG137" s="293"/>
      <c r="IZH137" s="293"/>
      <c r="IZI137" s="293"/>
      <c r="IZJ137" s="293"/>
      <c r="IZK137" s="293"/>
      <c r="IZL137" s="293"/>
      <c r="IZM137" s="293"/>
      <c r="IZN137" s="293"/>
      <c r="IZO137" s="293"/>
      <c r="IZP137" s="293"/>
      <c r="IZQ137" s="293"/>
      <c r="IZR137" s="293"/>
      <c r="IZS137" s="293"/>
      <c r="IZT137" s="293"/>
      <c r="IZU137" s="293"/>
      <c r="IZV137" s="293"/>
      <c r="IZW137" s="293"/>
      <c r="IZX137" s="293"/>
      <c r="IZY137" s="293"/>
      <c r="IZZ137" s="293"/>
      <c r="JAA137" s="293"/>
      <c r="JAB137" s="293"/>
      <c r="JAC137" s="293"/>
      <c r="JAD137" s="293"/>
      <c r="JAE137" s="293"/>
      <c r="JAF137" s="293"/>
      <c r="JAG137" s="293"/>
      <c r="JAH137" s="293"/>
      <c r="JAI137" s="293"/>
      <c r="JAJ137" s="293"/>
      <c r="JAK137" s="293"/>
      <c r="JAL137" s="293"/>
      <c r="JAM137" s="293"/>
      <c r="JAN137" s="293"/>
      <c r="JAO137" s="293"/>
      <c r="JAP137" s="293"/>
      <c r="JAQ137" s="293"/>
      <c r="JAR137" s="293"/>
      <c r="JAS137" s="293"/>
      <c r="JAT137" s="293"/>
      <c r="JAU137" s="293"/>
      <c r="JAV137" s="293"/>
      <c r="JAW137" s="293"/>
      <c r="JAX137" s="293"/>
      <c r="JAY137" s="293"/>
      <c r="JAZ137" s="293"/>
      <c r="JBA137" s="293"/>
      <c r="JBB137" s="293"/>
      <c r="JBC137" s="293"/>
      <c r="JBD137" s="293"/>
      <c r="JBE137" s="293"/>
      <c r="JBF137" s="293"/>
      <c r="JBG137" s="293"/>
      <c r="JBH137" s="293"/>
      <c r="JBI137" s="293"/>
      <c r="JBJ137" s="293"/>
      <c r="JBK137" s="293"/>
      <c r="JBL137" s="293"/>
      <c r="JBM137" s="293"/>
      <c r="JBN137" s="293"/>
      <c r="JBO137" s="293"/>
      <c r="JBP137" s="293"/>
      <c r="JBQ137" s="293"/>
      <c r="JBR137" s="293"/>
      <c r="JBS137" s="293"/>
      <c r="JBT137" s="293"/>
      <c r="JBU137" s="293"/>
      <c r="JBV137" s="293"/>
      <c r="JBW137" s="293"/>
      <c r="JBX137" s="293"/>
      <c r="JBY137" s="293"/>
      <c r="JBZ137" s="293"/>
      <c r="JCA137" s="293"/>
      <c r="JCB137" s="293"/>
      <c r="JCC137" s="293"/>
      <c r="JCD137" s="293"/>
      <c r="JCE137" s="293"/>
      <c r="JCF137" s="293"/>
      <c r="JCG137" s="293"/>
      <c r="JCH137" s="293"/>
      <c r="JCI137" s="293"/>
      <c r="JCJ137" s="293"/>
      <c r="JCK137" s="293"/>
      <c r="JCL137" s="293"/>
      <c r="JCM137" s="293"/>
      <c r="JCN137" s="293"/>
      <c r="JCO137" s="293"/>
      <c r="JCP137" s="293"/>
      <c r="JCQ137" s="293"/>
      <c r="JCR137" s="293"/>
      <c r="JCS137" s="293"/>
      <c r="JCT137" s="293"/>
      <c r="JCU137" s="293"/>
      <c r="JCV137" s="293"/>
      <c r="JCW137" s="293"/>
      <c r="JCX137" s="293"/>
      <c r="JCY137" s="293"/>
      <c r="JCZ137" s="293"/>
      <c r="JDA137" s="293"/>
      <c r="JDB137" s="293"/>
      <c r="JDC137" s="293"/>
      <c r="JDD137" s="293"/>
      <c r="JDE137" s="293"/>
      <c r="JDF137" s="293"/>
      <c r="JDG137" s="293"/>
      <c r="JDH137" s="293"/>
      <c r="JDI137" s="293"/>
      <c r="JDJ137" s="293"/>
      <c r="JDK137" s="293"/>
      <c r="JDL137" s="293"/>
      <c r="JDM137" s="293"/>
      <c r="JDN137" s="293"/>
      <c r="JDO137" s="293"/>
      <c r="JDP137" s="293"/>
      <c r="JDQ137" s="293"/>
      <c r="JDR137" s="293"/>
      <c r="JDS137" s="293"/>
      <c r="JDT137" s="293"/>
      <c r="JDU137" s="293"/>
      <c r="JDV137" s="293"/>
      <c r="JDW137" s="293"/>
      <c r="JDX137" s="293"/>
      <c r="JDY137" s="293"/>
      <c r="JDZ137" s="293"/>
      <c r="JEA137" s="293"/>
      <c r="JEB137" s="293"/>
      <c r="JEC137" s="293"/>
      <c r="JED137" s="293"/>
      <c r="JEE137" s="293"/>
      <c r="JEF137" s="293"/>
      <c r="JEG137" s="293"/>
      <c r="JEH137" s="293"/>
      <c r="JEI137" s="293"/>
      <c r="JEJ137" s="293"/>
      <c r="JEK137" s="293"/>
      <c r="JEL137" s="293"/>
      <c r="JEM137" s="293"/>
      <c r="JEN137" s="293"/>
      <c r="JEO137" s="293"/>
      <c r="JEP137" s="293"/>
      <c r="JEQ137" s="293"/>
      <c r="JER137" s="293"/>
      <c r="JES137" s="293"/>
      <c r="JET137" s="293"/>
      <c r="JEU137" s="293"/>
      <c r="JEV137" s="293"/>
      <c r="JEW137" s="293"/>
      <c r="JEX137" s="293"/>
      <c r="JEY137" s="293"/>
      <c r="JEZ137" s="293"/>
      <c r="JFA137" s="293"/>
      <c r="JFB137" s="293"/>
      <c r="JFC137" s="293"/>
      <c r="JFD137" s="293"/>
      <c r="JFE137" s="293"/>
      <c r="JFF137" s="293"/>
      <c r="JFG137" s="293"/>
      <c r="JFH137" s="293"/>
      <c r="JFI137" s="293"/>
      <c r="JFJ137" s="293"/>
      <c r="JFK137" s="293"/>
      <c r="JFL137" s="293"/>
      <c r="JFM137" s="293"/>
      <c r="JFN137" s="293"/>
      <c r="JFO137" s="293"/>
      <c r="JFP137" s="293"/>
      <c r="JFQ137" s="293"/>
      <c r="JFR137" s="293"/>
      <c r="JFS137" s="293"/>
      <c r="JFT137" s="293"/>
      <c r="JFU137" s="293"/>
      <c r="JFV137" s="293"/>
      <c r="JFW137" s="293"/>
      <c r="JFX137" s="293"/>
      <c r="JFY137" s="293"/>
      <c r="JFZ137" s="293"/>
      <c r="JGA137" s="293"/>
      <c r="JGB137" s="293"/>
      <c r="JGC137" s="293"/>
      <c r="JGD137" s="293"/>
      <c r="JGE137" s="293"/>
      <c r="JGF137" s="293"/>
      <c r="JGG137" s="293"/>
      <c r="JGH137" s="293"/>
      <c r="JGI137" s="293"/>
      <c r="JGJ137" s="293"/>
      <c r="JGK137" s="293"/>
      <c r="JGL137" s="293"/>
      <c r="JGM137" s="293"/>
      <c r="JGN137" s="293"/>
      <c r="JGO137" s="293"/>
      <c r="JGP137" s="293"/>
      <c r="JGQ137" s="293"/>
      <c r="JGR137" s="293"/>
      <c r="JGS137" s="293"/>
      <c r="JGT137" s="293"/>
      <c r="JGU137" s="293"/>
      <c r="JGV137" s="293"/>
      <c r="JGW137" s="293"/>
      <c r="JGX137" s="293"/>
      <c r="JGY137" s="293"/>
      <c r="JGZ137" s="293"/>
      <c r="JHA137" s="293"/>
      <c r="JHB137" s="293"/>
      <c r="JHC137" s="293"/>
      <c r="JHD137" s="293"/>
      <c r="JHE137" s="293"/>
      <c r="JHF137" s="293"/>
      <c r="JHG137" s="293"/>
      <c r="JHH137" s="293"/>
      <c r="JHI137" s="293"/>
      <c r="JHJ137" s="293"/>
      <c r="JHK137" s="293"/>
      <c r="JHL137" s="293"/>
      <c r="JHM137" s="293"/>
      <c r="JHN137" s="293"/>
      <c r="JHO137" s="293"/>
      <c r="JHP137" s="293"/>
      <c r="JHQ137" s="293"/>
      <c r="JHR137" s="293"/>
      <c r="JHS137" s="293"/>
      <c r="JHT137" s="293"/>
      <c r="JHU137" s="293"/>
      <c r="JHV137" s="293"/>
      <c r="JHW137" s="293"/>
      <c r="JHX137" s="293"/>
      <c r="JHY137" s="293"/>
      <c r="JHZ137" s="293"/>
      <c r="JIA137" s="293"/>
      <c r="JIB137" s="293"/>
      <c r="JIC137" s="293"/>
      <c r="JID137" s="293"/>
      <c r="JIE137" s="293"/>
      <c r="JIF137" s="293"/>
      <c r="JIG137" s="293"/>
      <c r="JIH137" s="293"/>
      <c r="JII137" s="293"/>
      <c r="JIJ137" s="293"/>
      <c r="JIK137" s="293"/>
      <c r="JIL137" s="293"/>
      <c r="JIM137" s="293"/>
      <c r="JIN137" s="293"/>
      <c r="JIO137" s="293"/>
      <c r="JIP137" s="293"/>
      <c r="JIQ137" s="293"/>
      <c r="JIR137" s="293"/>
      <c r="JIS137" s="293"/>
      <c r="JIT137" s="293"/>
      <c r="JIU137" s="293"/>
      <c r="JIV137" s="293"/>
      <c r="JIW137" s="293"/>
      <c r="JIX137" s="293"/>
      <c r="JIY137" s="293"/>
      <c r="JIZ137" s="293"/>
      <c r="JJA137" s="293"/>
      <c r="JJB137" s="293"/>
      <c r="JJC137" s="293"/>
      <c r="JJD137" s="293"/>
      <c r="JJE137" s="293"/>
      <c r="JJF137" s="293"/>
      <c r="JJG137" s="293"/>
      <c r="JJH137" s="293"/>
      <c r="JJI137" s="293"/>
      <c r="JJJ137" s="293"/>
      <c r="JJK137" s="293"/>
      <c r="JJL137" s="293"/>
      <c r="JJM137" s="293"/>
      <c r="JJN137" s="293"/>
      <c r="JJO137" s="293"/>
      <c r="JJP137" s="293"/>
      <c r="JJQ137" s="293"/>
      <c r="JJR137" s="293"/>
      <c r="JJS137" s="293"/>
      <c r="JJT137" s="293"/>
      <c r="JJU137" s="293"/>
      <c r="JJV137" s="293"/>
      <c r="JJW137" s="293"/>
      <c r="JJX137" s="293"/>
      <c r="JJY137" s="293"/>
      <c r="JJZ137" s="293"/>
      <c r="JKA137" s="293"/>
      <c r="JKB137" s="293"/>
      <c r="JKC137" s="293"/>
      <c r="JKD137" s="293"/>
      <c r="JKE137" s="293"/>
      <c r="JKF137" s="293"/>
      <c r="JKG137" s="293"/>
      <c r="JKH137" s="293"/>
      <c r="JKI137" s="293"/>
      <c r="JKJ137" s="293"/>
      <c r="JKK137" s="293"/>
      <c r="JKL137" s="293"/>
      <c r="JKM137" s="293"/>
      <c r="JKN137" s="293"/>
      <c r="JKO137" s="293"/>
      <c r="JKP137" s="293"/>
      <c r="JKQ137" s="293"/>
      <c r="JKR137" s="293"/>
      <c r="JKS137" s="293"/>
      <c r="JKT137" s="293"/>
      <c r="JKU137" s="293"/>
      <c r="JKV137" s="293"/>
      <c r="JKW137" s="293"/>
      <c r="JKX137" s="293"/>
      <c r="JKY137" s="293"/>
      <c r="JKZ137" s="293"/>
      <c r="JLA137" s="293"/>
      <c r="JLB137" s="293"/>
      <c r="JLC137" s="293"/>
      <c r="JLD137" s="293"/>
      <c r="JLE137" s="293"/>
      <c r="JLF137" s="293"/>
      <c r="JLG137" s="293"/>
      <c r="JLH137" s="293"/>
      <c r="JLI137" s="293"/>
      <c r="JLJ137" s="293"/>
      <c r="JLK137" s="293"/>
      <c r="JLL137" s="293"/>
      <c r="JLM137" s="293"/>
      <c r="JLN137" s="293"/>
      <c r="JLO137" s="293"/>
      <c r="JLP137" s="293"/>
      <c r="JLQ137" s="293"/>
      <c r="JLR137" s="293"/>
      <c r="JLS137" s="293"/>
      <c r="JLT137" s="293"/>
      <c r="JLU137" s="293"/>
      <c r="JLV137" s="293"/>
      <c r="JLW137" s="293"/>
      <c r="JLX137" s="293"/>
      <c r="JLY137" s="293"/>
      <c r="JLZ137" s="293"/>
      <c r="JMA137" s="293"/>
      <c r="JMB137" s="293"/>
      <c r="JMC137" s="293"/>
      <c r="JMD137" s="293"/>
      <c r="JME137" s="293"/>
      <c r="JMF137" s="293"/>
      <c r="JMG137" s="293"/>
      <c r="JMH137" s="293"/>
      <c r="JMI137" s="293"/>
      <c r="JMJ137" s="293"/>
      <c r="JMK137" s="293"/>
      <c r="JML137" s="293"/>
      <c r="JMM137" s="293"/>
      <c r="JMN137" s="293"/>
      <c r="JMO137" s="293"/>
      <c r="JMP137" s="293"/>
      <c r="JMQ137" s="293"/>
      <c r="JMR137" s="293"/>
      <c r="JMS137" s="293"/>
      <c r="JMT137" s="293"/>
      <c r="JMU137" s="293"/>
      <c r="JMV137" s="293"/>
      <c r="JMW137" s="293"/>
      <c r="JMX137" s="293"/>
      <c r="JMY137" s="293"/>
      <c r="JMZ137" s="293"/>
      <c r="JNA137" s="293"/>
      <c r="JNB137" s="293"/>
      <c r="JNC137" s="293"/>
      <c r="JND137" s="293"/>
      <c r="JNE137" s="293"/>
      <c r="JNF137" s="293"/>
      <c r="JNG137" s="293"/>
      <c r="JNH137" s="293"/>
      <c r="JNI137" s="293"/>
      <c r="JNJ137" s="293"/>
      <c r="JNK137" s="293"/>
      <c r="JNL137" s="293"/>
      <c r="JNM137" s="293"/>
      <c r="JNN137" s="293"/>
      <c r="JNO137" s="293"/>
      <c r="JNP137" s="293"/>
      <c r="JNQ137" s="293"/>
      <c r="JNR137" s="293"/>
      <c r="JNS137" s="293"/>
      <c r="JNT137" s="293"/>
      <c r="JNU137" s="293"/>
      <c r="JNV137" s="293"/>
      <c r="JNW137" s="293"/>
      <c r="JNX137" s="293"/>
      <c r="JNY137" s="293"/>
      <c r="JNZ137" s="293"/>
      <c r="JOA137" s="293"/>
      <c r="JOB137" s="293"/>
      <c r="JOC137" s="293"/>
      <c r="JOD137" s="293"/>
      <c r="JOE137" s="293"/>
      <c r="JOF137" s="293"/>
      <c r="JOG137" s="293"/>
      <c r="JOH137" s="293"/>
      <c r="JOI137" s="293"/>
      <c r="JOJ137" s="293"/>
      <c r="JOK137" s="293"/>
      <c r="JOL137" s="293"/>
      <c r="JOM137" s="293"/>
      <c r="JON137" s="293"/>
      <c r="JOO137" s="293"/>
      <c r="JOP137" s="293"/>
      <c r="JOQ137" s="293"/>
      <c r="JOR137" s="293"/>
      <c r="JOS137" s="293"/>
      <c r="JOT137" s="293"/>
      <c r="JOU137" s="293"/>
      <c r="JOV137" s="293"/>
      <c r="JOW137" s="293"/>
      <c r="JOX137" s="293"/>
      <c r="JOY137" s="293"/>
      <c r="JOZ137" s="293"/>
      <c r="JPA137" s="293"/>
      <c r="JPB137" s="293"/>
      <c r="JPC137" s="293"/>
      <c r="JPD137" s="293"/>
      <c r="JPE137" s="293"/>
      <c r="JPF137" s="293"/>
      <c r="JPG137" s="293"/>
      <c r="JPH137" s="293"/>
      <c r="JPI137" s="293"/>
      <c r="JPJ137" s="293"/>
      <c r="JPK137" s="293"/>
      <c r="JPL137" s="293"/>
      <c r="JPM137" s="293"/>
      <c r="JPN137" s="293"/>
      <c r="JPO137" s="293"/>
      <c r="JPP137" s="293"/>
      <c r="JPQ137" s="293"/>
      <c r="JPR137" s="293"/>
      <c r="JPS137" s="293"/>
      <c r="JPT137" s="293"/>
      <c r="JPU137" s="293"/>
      <c r="JPV137" s="293"/>
      <c r="JPW137" s="293"/>
      <c r="JPX137" s="293"/>
      <c r="JPY137" s="293"/>
      <c r="JPZ137" s="293"/>
      <c r="JQA137" s="293"/>
      <c r="JQB137" s="293"/>
      <c r="JQC137" s="293"/>
      <c r="JQD137" s="293"/>
      <c r="JQE137" s="293"/>
      <c r="JQF137" s="293"/>
      <c r="JQG137" s="293"/>
      <c r="JQH137" s="293"/>
      <c r="JQI137" s="293"/>
      <c r="JQJ137" s="293"/>
      <c r="JQK137" s="293"/>
      <c r="JQL137" s="293"/>
      <c r="JQM137" s="293"/>
      <c r="JQN137" s="293"/>
      <c r="JQO137" s="293"/>
      <c r="JQP137" s="293"/>
      <c r="JQQ137" s="293"/>
      <c r="JQR137" s="293"/>
      <c r="JQS137" s="293"/>
      <c r="JQT137" s="293"/>
      <c r="JQU137" s="293"/>
      <c r="JQV137" s="293"/>
      <c r="JQW137" s="293"/>
      <c r="JQX137" s="293"/>
      <c r="JQY137" s="293"/>
      <c r="JQZ137" s="293"/>
      <c r="JRA137" s="293"/>
      <c r="JRB137" s="293"/>
      <c r="JRC137" s="293"/>
      <c r="JRD137" s="293"/>
      <c r="JRE137" s="293"/>
      <c r="JRF137" s="293"/>
      <c r="JRG137" s="293"/>
      <c r="JRH137" s="293"/>
      <c r="JRI137" s="293"/>
      <c r="JRJ137" s="293"/>
      <c r="JRK137" s="293"/>
      <c r="JRL137" s="293"/>
      <c r="JRM137" s="293"/>
      <c r="JRN137" s="293"/>
      <c r="JRO137" s="293"/>
      <c r="JRP137" s="293"/>
      <c r="JRQ137" s="293"/>
      <c r="JRR137" s="293"/>
      <c r="JRS137" s="293"/>
      <c r="JRT137" s="293"/>
      <c r="JRU137" s="293"/>
      <c r="JRV137" s="293"/>
      <c r="JRW137" s="293"/>
      <c r="JRX137" s="293"/>
      <c r="JRY137" s="293"/>
      <c r="JRZ137" s="293"/>
      <c r="JSA137" s="293"/>
      <c r="JSB137" s="293"/>
      <c r="JSC137" s="293"/>
      <c r="JSD137" s="293"/>
      <c r="JSE137" s="293"/>
      <c r="JSF137" s="293"/>
      <c r="JSG137" s="293"/>
      <c r="JSH137" s="293"/>
      <c r="JSI137" s="293"/>
      <c r="JSJ137" s="293"/>
      <c r="JSK137" s="293"/>
      <c r="JSL137" s="293"/>
      <c r="JSM137" s="293"/>
      <c r="JSN137" s="293"/>
      <c r="JSO137" s="293"/>
      <c r="JSP137" s="293"/>
      <c r="JSQ137" s="293"/>
      <c r="JSR137" s="293"/>
      <c r="JSS137" s="293"/>
      <c r="JST137" s="293"/>
      <c r="JSU137" s="293"/>
      <c r="JSV137" s="293"/>
      <c r="JSW137" s="293"/>
      <c r="JSX137" s="293"/>
      <c r="JSY137" s="293"/>
      <c r="JSZ137" s="293"/>
      <c r="JTA137" s="293"/>
      <c r="JTB137" s="293"/>
      <c r="JTC137" s="293"/>
      <c r="JTD137" s="293"/>
      <c r="JTE137" s="293"/>
      <c r="JTF137" s="293"/>
      <c r="JTG137" s="293"/>
      <c r="JTH137" s="293"/>
      <c r="JTI137" s="293"/>
      <c r="JTJ137" s="293"/>
      <c r="JTK137" s="293"/>
      <c r="JTL137" s="293"/>
      <c r="JTM137" s="293"/>
      <c r="JTN137" s="293"/>
      <c r="JTO137" s="293"/>
      <c r="JTP137" s="293"/>
      <c r="JTQ137" s="293"/>
      <c r="JTR137" s="293"/>
      <c r="JTS137" s="293"/>
      <c r="JTT137" s="293"/>
      <c r="JTU137" s="293"/>
      <c r="JTV137" s="293"/>
      <c r="JTW137" s="293"/>
      <c r="JTX137" s="293"/>
      <c r="JTY137" s="293"/>
      <c r="JTZ137" s="293"/>
      <c r="JUA137" s="293"/>
      <c r="JUB137" s="293"/>
      <c r="JUC137" s="293"/>
      <c r="JUD137" s="293"/>
      <c r="JUE137" s="293"/>
      <c r="JUF137" s="293"/>
      <c r="JUG137" s="293"/>
      <c r="JUH137" s="293"/>
      <c r="JUI137" s="293"/>
      <c r="JUJ137" s="293"/>
      <c r="JUK137" s="293"/>
      <c r="JUL137" s="293"/>
      <c r="JUM137" s="293"/>
      <c r="JUN137" s="293"/>
      <c r="JUO137" s="293"/>
      <c r="JUP137" s="293"/>
      <c r="JUQ137" s="293"/>
      <c r="JUR137" s="293"/>
      <c r="JUS137" s="293"/>
      <c r="JUT137" s="293"/>
      <c r="JUU137" s="293"/>
      <c r="JUV137" s="293"/>
      <c r="JUW137" s="293"/>
      <c r="JUX137" s="293"/>
      <c r="JUY137" s="293"/>
      <c r="JUZ137" s="293"/>
      <c r="JVA137" s="293"/>
      <c r="JVB137" s="293"/>
      <c r="JVC137" s="293"/>
      <c r="JVD137" s="293"/>
      <c r="JVE137" s="293"/>
      <c r="JVF137" s="293"/>
      <c r="JVG137" s="293"/>
      <c r="JVH137" s="293"/>
      <c r="JVI137" s="293"/>
      <c r="JVJ137" s="293"/>
      <c r="JVK137" s="293"/>
      <c r="JVL137" s="293"/>
      <c r="JVM137" s="293"/>
      <c r="JVN137" s="293"/>
      <c r="JVO137" s="293"/>
      <c r="JVP137" s="293"/>
      <c r="JVQ137" s="293"/>
      <c r="JVR137" s="293"/>
      <c r="JVS137" s="293"/>
      <c r="JVT137" s="293"/>
      <c r="JVU137" s="293"/>
      <c r="JVV137" s="293"/>
      <c r="JVW137" s="293"/>
      <c r="JVX137" s="293"/>
      <c r="JVY137" s="293"/>
      <c r="JVZ137" s="293"/>
      <c r="JWA137" s="293"/>
      <c r="JWB137" s="293"/>
      <c r="JWC137" s="293"/>
      <c r="JWD137" s="293"/>
      <c r="JWE137" s="293"/>
      <c r="JWF137" s="293"/>
      <c r="JWG137" s="293"/>
      <c r="JWH137" s="293"/>
      <c r="JWI137" s="293"/>
      <c r="JWJ137" s="293"/>
      <c r="JWK137" s="293"/>
      <c r="JWL137" s="293"/>
      <c r="JWM137" s="293"/>
      <c r="JWN137" s="293"/>
      <c r="JWO137" s="293"/>
      <c r="JWP137" s="293"/>
      <c r="JWQ137" s="293"/>
      <c r="JWR137" s="293"/>
      <c r="JWS137" s="293"/>
      <c r="JWT137" s="293"/>
      <c r="JWU137" s="293"/>
      <c r="JWV137" s="293"/>
      <c r="JWW137" s="293"/>
      <c r="JWX137" s="293"/>
      <c r="JWY137" s="293"/>
      <c r="JWZ137" s="293"/>
      <c r="JXA137" s="293"/>
      <c r="JXB137" s="293"/>
      <c r="JXC137" s="293"/>
      <c r="JXD137" s="293"/>
      <c r="JXE137" s="293"/>
      <c r="JXF137" s="293"/>
      <c r="JXG137" s="293"/>
      <c r="JXH137" s="293"/>
      <c r="JXI137" s="293"/>
      <c r="JXJ137" s="293"/>
      <c r="JXK137" s="293"/>
      <c r="JXL137" s="293"/>
      <c r="JXM137" s="293"/>
      <c r="JXN137" s="293"/>
      <c r="JXO137" s="293"/>
      <c r="JXP137" s="293"/>
      <c r="JXQ137" s="293"/>
      <c r="JXR137" s="293"/>
      <c r="JXS137" s="293"/>
      <c r="JXT137" s="293"/>
      <c r="JXU137" s="293"/>
      <c r="JXV137" s="293"/>
      <c r="JXW137" s="293"/>
      <c r="JXX137" s="293"/>
      <c r="JXY137" s="293"/>
      <c r="JXZ137" s="293"/>
      <c r="JYA137" s="293"/>
      <c r="JYB137" s="293"/>
      <c r="JYC137" s="293"/>
      <c r="JYD137" s="293"/>
      <c r="JYE137" s="293"/>
      <c r="JYF137" s="293"/>
      <c r="JYG137" s="293"/>
      <c r="JYH137" s="293"/>
      <c r="JYI137" s="293"/>
      <c r="JYJ137" s="293"/>
      <c r="JYK137" s="293"/>
      <c r="JYL137" s="293"/>
      <c r="JYM137" s="293"/>
      <c r="JYN137" s="293"/>
      <c r="JYO137" s="293"/>
      <c r="JYP137" s="293"/>
      <c r="JYQ137" s="293"/>
      <c r="JYR137" s="293"/>
      <c r="JYS137" s="293"/>
      <c r="JYT137" s="293"/>
      <c r="JYU137" s="293"/>
      <c r="JYV137" s="293"/>
      <c r="JYW137" s="293"/>
      <c r="JYX137" s="293"/>
      <c r="JYY137" s="293"/>
      <c r="JYZ137" s="293"/>
      <c r="JZA137" s="293"/>
      <c r="JZB137" s="293"/>
      <c r="JZC137" s="293"/>
      <c r="JZD137" s="293"/>
      <c r="JZE137" s="293"/>
      <c r="JZF137" s="293"/>
      <c r="JZG137" s="293"/>
      <c r="JZH137" s="293"/>
      <c r="JZI137" s="293"/>
      <c r="JZJ137" s="293"/>
      <c r="JZK137" s="293"/>
      <c r="JZL137" s="293"/>
      <c r="JZM137" s="293"/>
      <c r="JZN137" s="293"/>
      <c r="JZO137" s="293"/>
      <c r="JZP137" s="293"/>
      <c r="JZQ137" s="293"/>
      <c r="JZR137" s="293"/>
      <c r="JZS137" s="293"/>
      <c r="JZT137" s="293"/>
      <c r="JZU137" s="293"/>
      <c r="JZV137" s="293"/>
      <c r="JZW137" s="293"/>
      <c r="JZX137" s="293"/>
      <c r="JZY137" s="293"/>
      <c r="JZZ137" s="293"/>
      <c r="KAA137" s="293"/>
      <c r="KAB137" s="293"/>
      <c r="KAC137" s="293"/>
      <c r="KAD137" s="293"/>
      <c r="KAE137" s="293"/>
      <c r="KAF137" s="293"/>
      <c r="KAG137" s="293"/>
      <c r="KAH137" s="293"/>
      <c r="KAI137" s="293"/>
      <c r="KAJ137" s="293"/>
      <c r="KAK137" s="293"/>
      <c r="KAL137" s="293"/>
      <c r="KAM137" s="293"/>
      <c r="KAN137" s="293"/>
      <c r="KAO137" s="293"/>
      <c r="KAP137" s="293"/>
      <c r="KAQ137" s="293"/>
      <c r="KAR137" s="293"/>
      <c r="KAS137" s="293"/>
      <c r="KAT137" s="293"/>
      <c r="KAU137" s="293"/>
      <c r="KAV137" s="293"/>
      <c r="KAW137" s="293"/>
      <c r="KAX137" s="293"/>
      <c r="KAY137" s="293"/>
      <c r="KAZ137" s="293"/>
      <c r="KBA137" s="293"/>
      <c r="KBB137" s="293"/>
      <c r="KBC137" s="293"/>
      <c r="KBD137" s="293"/>
      <c r="KBE137" s="293"/>
      <c r="KBF137" s="293"/>
      <c r="KBG137" s="293"/>
      <c r="KBH137" s="293"/>
      <c r="KBI137" s="293"/>
      <c r="KBJ137" s="293"/>
      <c r="KBK137" s="293"/>
      <c r="KBL137" s="293"/>
      <c r="KBM137" s="293"/>
      <c r="KBN137" s="293"/>
      <c r="KBO137" s="293"/>
      <c r="KBP137" s="293"/>
      <c r="KBQ137" s="293"/>
      <c r="KBR137" s="293"/>
      <c r="KBS137" s="293"/>
      <c r="KBT137" s="293"/>
      <c r="KBU137" s="293"/>
      <c r="KBV137" s="293"/>
      <c r="KBW137" s="293"/>
      <c r="KBX137" s="293"/>
      <c r="KBY137" s="293"/>
      <c r="KBZ137" s="293"/>
      <c r="KCA137" s="293"/>
      <c r="KCB137" s="293"/>
      <c r="KCC137" s="293"/>
      <c r="KCD137" s="293"/>
      <c r="KCE137" s="293"/>
      <c r="KCF137" s="293"/>
      <c r="KCG137" s="293"/>
      <c r="KCH137" s="293"/>
      <c r="KCI137" s="293"/>
      <c r="KCJ137" s="293"/>
      <c r="KCK137" s="293"/>
      <c r="KCL137" s="293"/>
      <c r="KCM137" s="293"/>
      <c r="KCN137" s="293"/>
      <c r="KCO137" s="293"/>
      <c r="KCP137" s="293"/>
      <c r="KCQ137" s="293"/>
      <c r="KCR137" s="293"/>
      <c r="KCS137" s="293"/>
      <c r="KCT137" s="293"/>
      <c r="KCU137" s="293"/>
      <c r="KCV137" s="293"/>
      <c r="KCW137" s="293"/>
      <c r="KCX137" s="293"/>
      <c r="KCY137" s="293"/>
      <c r="KCZ137" s="293"/>
      <c r="KDA137" s="293"/>
      <c r="KDB137" s="293"/>
      <c r="KDC137" s="293"/>
      <c r="KDD137" s="293"/>
      <c r="KDE137" s="293"/>
      <c r="KDF137" s="293"/>
      <c r="KDG137" s="293"/>
      <c r="KDH137" s="293"/>
      <c r="KDI137" s="293"/>
      <c r="KDJ137" s="293"/>
      <c r="KDK137" s="293"/>
      <c r="KDL137" s="293"/>
      <c r="KDM137" s="293"/>
      <c r="KDN137" s="293"/>
      <c r="KDO137" s="293"/>
      <c r="KDP137" s="293"/>
      <c r="KDQ137" s="293"/>
      <c r="KDR137" s="293"/>
      <c r="KDS137" s="293"/>
      <c r="KDT137" s="293"/>
      <c r="KDU137" s="293"/>
      <c r="KDV137" s="293"/>
      <c r="KDW137" s="293"/>
      <c r="KDX137" s="293"/>
      <c r="KDY137" s="293"/>
      <c r="KDZ137" s="293"/>
      <c r="KEA137" s="293"/>
      <c r="KEB137" s="293"/>
      <c r="KEC137" s="293"/>
      <c r="KED137" s="293"/>
      <c r="KEE137" s="293"/>
      <c r="KEF137" s="293"/>
      <c r="KEG137" s="293"/>
      <c r="KEH137" s="293"/>
      <c r="KEI137" s="293"/>
      <c r="KEJ137" s="293"/>
      <c r="KEK137" s="293"/>
      <c r="KEL137" s="293"/>
      <c r="KEM137" s="293"/>
      <c r="KEN137" s="293"/>
      <c r="KEO137" s="293"/>
      <c r="KEP137" s="293"/>
      <c r="KEQ137" s="293"/>
      <c r="KER137" s="293"/>
      <c r="KES137" s="293"/>
      <c r="KET137" s="293"/>
      <c r="KEU137" s="293"/>
      <c r="KEV137" s="293"/>
      <c r="KEW137" s="293"/>
      <c r="KEX137" s="293"/>
      <c r="KEY137" s="293"/>
      <c r="KEZ137" s="293"/>
      <c r="KFA137" s="293"/>
      <c r="KFB137" s="293"/>
      <c r="KFC137" s="293"/>
      <c r="KFD137" s="293"/>
      <c r="KFE137" s="293"/>
      <c r="KFF137" s="293"/>
      <c r="KFG137" s="293"/>
      <c r="KFH137" s="293"/>
      <c r="KFI137" s="293"/>
      <c r="KFJ137" s="293"/>
      <c r="KFK137" s="293"/>
      <c r="KFL137" s="293"/>
      <c r="KFM137" s="293"/>
      <c r="KFN137" s="293"/>
      <c r="KFO137" s="293"/>
      <c r="KFP137" s="293"/>
      <c r="KFQ137" s="293"/>
      <c r="KFR137" s="293"/>
      <c r="KFS137" s="293"/>
      <c r="KFT137" s="293"/>
      <c r="KFU137" s="293"/>
      <c r="KFV137" s="293"/>
      <c r="KFW137" s="293"/>
      <c r="KFX137" s="293"/>
      <c r="KFY137" s="293"/>
      <c r="KFZ137" s="293"/>
      <c r="KGA137" s="293"/>
      <c r="KGB137" s="293"/>
      <c r="KGC137" s="293"/>
      <c r="KGD137" s="293"/>
      <c r="KGE137" s="293"/>
      <c r="KGF137" s="293"/>
      <c r="KGG137" s="293"/>
      <c r="KGH137" s="293"/>
      <c r="KGI137" s="293"/>
      <c r="KGJ137" s="293"/>
      <c r="KGK137" s="293"/>
      <c r="KGL137" s="293"/>
      <c r="KGM137" s="293"/>
      <c r="KGN137" s="293"/>
      <c r="KGO137" s="293"/>
      <c r="KGP137" s="293"/>
      <c r="KGQ137" s="293"/>
      <c r="KGR137" s="293"/>
      <c r="KGS137" s="293"/>
      <c r="KGT137" s="293"/>
      <c r="KGU137" s="293"/>
      <c r="KGV137" s="293"/>
      <c r="KGW137" s="293"/>
      <c r="KGX137" s="293"/>
      <c r="KGY137" s="293"/>
      <c r="KGZ137" s="293"/>
      <c r="KHA137" s="293"/>
      <c r="KHB137" s="293"/>
      <c r="KHC137" s="293"/>
      <c r="KHD137" s="293"/>
      <c r="KHE137" s="293"/>
      <c r="KHF137" s="293"/>
      <c r="KHG137" s="293"/>
      <c r="KHH137" s="293"/>
      <c r="KHI137" s="293"/>
      <c r="KHJ137" s="293"/>
      <c r="KHK137" s="293"/>
      <c r="KHL137" s="293"/>
      <c r="KHM137" s="293"/>
      <c r="KHN137" s="293"/>
      <c r="KHO137" s="293"/>
      <c r="KHP137" s="293"/>
      <c r="KHQ137" s="293"/>
      <c r="KHR137" s="293"/>
      <c r="KHS137" s="293"/>
      <c r="KHT137" s="293"/>
      <c r="KHU137" s="293"/>
      <c r="KHV137" s="293"/>
      <c r="KHW137" s="293"/>
      <c r="KHX137" s="293"/>
      <c r="KHY137" s="293"/>
      <c r="KHZ137" s="293"/>
      <c r="KIA137" s="293"/>
      <c r="KIB137" s="293"/>
      <c r="KIC137" s="293"/>
      <c r="KID137" s="293"/>
      <c r="KIE137" s="293"/>
      <c r="KIF137" s="293"/>
      <c r="KIG137" s="293"/>
      <c r="KIH137" s="293"/>
      <c r="KII137" s="293"/>
      <c r="KIJ137" s="293"/>
      <c r="KIK137" s="293"/>
      <c r="KIL137" s="293"/>
      <c r="KIM137" s="293"/>
      <c r="KIN137" s="293"/>
      <c r="KIO137" s="293"/>
      <c r="KIP137" s="293"/>
      <c r="KIQ137" s="293"/>
      <c r="KIR137" s="293"/>
      <c r="KIS137" s="293"/>
      <c r="KIT137" s="293"/>
      <c r="KIU137" s="293"/>
      <c r="KIV137" s="293"/>
      <c r="KIW137" s="293"/>
      <c r="KIX137" s="293"/>
      <c r="KIY137" s="293"/>
      <c r="KIZ137" s="293"/>
      <c r="KJA137" s="293"/>
      <c r="KJB137" s="293"/>
      <c r="KJC137" s="293"/>
      <c r="KJD137" s="293"/>
      <c r="KJE137" s="293"/>
      <c r="KJF137" s="293"/>
      <c r="KJG137" s="293"/>
      <c r="KJH137" s="293"/>
      <c r="KJI137" s="293"/>
      <c r="KJJ137" s="293"/>
      <c r="KJK137" s="293"/>
      <c r="KJL137" s="293"/>
      <c r="KJM137" s="293"/>
      <c r="KJN137" s="293"/>
      <c r="KJO137" s="293"/>
      <c r="KJP137" s="293"/>
      <c r="KJQ137" s="293"/>
      <c r="KJR137" s="293"/>
      <c r="KJS137" s="293"/>
      <c r="KJT137" s="293"/>
      <c r="KJU137" s="293"/>
      <c r="KJV137" s="293"/>
      <c r="KJW137" s="293"/>
      <c r="KJX137" s="293"/>
      <c r="KJY137" s="293"/>
      <c r="KJZ137" s="293"/>
      <c r="KKA137" s="293"/>
      <c r="KKB137" s="293"/>
      <c r="KKC137" s="293"/>
      <c r="KKD137" s="293"/>
      <c r="KKE137" s="293"/>
      <c r="KKF137" s="293"/>
      <c r="KKG137" s="293"/>
      <c r="KKH137" s="293"/>
      <c r="KKI137" s="293"/>
      <c r="KKJ137" s="293"/>
      <c r="KKK137" s="293"/>
      <c r="KKL137" s="293"/>
      <c r="KKM137" s="293"/>
      <c r="KKN137" s="293"/>
      <c r="KKO137" s="293"/>
      <c r="KKP137" s="293"/>
      <c r="KKQ137" s="293"/>
      <c r="KKR137" s="293"/>
      <c r="KKS137" s="293"/>
      <c r="KKT137" s="293"/>
      <c r="KKU137" s="293"/>
      <c r="KKV137" s="293"/>
      <c r="KKW137" s="293"/>
      <c r="KKX137" s="293"/>
      <c r="KKY137" s="293"/>
      <c r="KKZ137" s="293"/>
      <c r="KLA137" s="293"/>
      <c r="KLB137" s="293"/>
      <c r="KLC137" s="293"/>
      <c r="KLD137" s="293"/>
      <c r="KLE137" s="293"/>
      <c r="KLF137" s="293"/>
      <c r="KLG137" s="293"/>
      <c r="KLH137" s="293"/>
      <c r="KLI137" s="293"/>
      <c r="KLJ137" s="293"/>
      <c r="KLK137" s="293"/>
      <c r="KLL137" s="293"/>
      <c r="KLM137" s="293"/>
      <c r="KLN137" s="293"/>
      <c r="KLO137" s="293"/>
      <c r="KLP137" s="293"/>
      <c r="KLQ137" s="293"/>
      <c r="KLR137" s="293"/>
      <c r="KLS137" s="293"/>
      <c r="KLT137" s="293"/>
      <c r="KLU137" s="293"/>
      <c r="KLV137" s="293"/>
      <c r="KLW137" s="293"/>
      <c r="KLX137" s="293"/>
      <c r="KLY137" s="293"/>
      <c r="KLZ137" s="293"/>
      <c r="KMA137" s="293"/>
      <c r="KMB137" s="293"/>
      <c r="KMC137" s="293"/>
      <c r="KMD137" s="293"/>
      <c r="KME137" s="293"/>
      <c r="KMF137" s="293"/>
      <c r="KMG137" s="293"/>
      <c r="KMH137" s="293"/>
      <c r="KMI137" s="293"/>
      <c r="KMJ137" s="293"/>
      <c r="KMK137" s="293"/>
      <c r="KML137" s="293"/>
      <c r="KMM137" s="293"/>
      <c r="KMN137" s="293"/>
      <c r="KMO137" s="293"/>
      <c r="KMP137" s="293"/>
      <c r="KMQ137" s="293"/>
      <c r="KMR137" s="293"/>
      <c r="KMS137" s="293"/>
      <c r="KMT137" s="293"/>
      <c r="KMU137" s="293"/>
      <c r="KMV137" s="293"/>
      <c r="KMW137" s="293"/>
      <c r="KMX137" s="293"/>
      <c r="KMY137" s="293"/>
      <c r="KMZ137" s="293"/>
      <c r="KNA137" s="293"/>
      <c r="KNB137" s="293"/>
      <c r="KNC137" s="293"/>
      <c r="KND137" s="293"/>
      <c r="KNE137" s="293"/>
      <c r="KNF137" s="293"/>
      <c r="KNG137" s="293"/>
      <c r="KNH137" s="293"/>
      <c r="KNI137" s="293"/>
      <c r="KNJ137" s="293"/>
      <c r="KNK137" s="293"/>
      <c r="KNL137" s="293"/>
      <c r="KNM137" s="293"/>
      <c r="KNN137" s="293"/>
      <c r="KNO137" s="293"/>
      <c r="KNP137" s="293"/>
      <c r="KNQ137" s="293"/>
      <c r="KNR137" s="293"/>
      <c r="KNS137" s="293"/>
      <c r="KNT137" s="293"/>
      <c r="KNU137" s="293"/>
      <c r="KNV137" s="293"/>
      <c r="KNW137" s="293"/>
      <c r="KNX137" s="293"/>
      <c r="KNY137" s="293"/>
      <c r="KNZ137" s="293"/>
      <c r="KOA137" s="293"/>
      <c r="KOB137" s="293"/>
      <c r="KOC137" s="293"/>
      <c r="KOD137" s="293"/>
      <c r="KOE137" s="293"/>
      <c r="KOF137" s="293"/>
      <c r="KOG137" s="293"/>
      <c r="KOH137" s="293"/>
      <c r="KOI137" s="293"/>
      <c r="KOJ137" s="293"/>
      <c r="KOK137" s="293"/>
      <c r="KOL137" s="293"/>
      <c r="KOM137" s="293"/>
      <c r="KON137" s="293"/>
      <c r="KOO137" s="293"/>
      <c r="KOP137" s="293"/>
      <c r="KOQ137" s="293"/>
      <c r="KOR137" s="293"/>
      <c r="KOS137" s="293"/>
      <c r="KOT137" s="293"/>
      <c r="KOU137" s="293"/>
      <c r="KOV137" s="293"/>
      <c r="KOW137" s="293"/>
      <c r="KOX137" s="293"/>
      <c r="KOY137" s="293"/>
      <c r="KOZ137" s="293"/>
      <c r="KPA137" s="293"/>
      <c r="KPB137" s="293"/>
      <c r="KPC137" s="293"/>
      <c r="KPD137" s="293"/>
      <c r="KPE137" s="293"/>
      <c r="KPF137" s="293"/>
      <c r="KPG137" s="293"/>
      <c r="KPH137" s="293"/>
      <c r="KPI137" s="293"/>
      <c r="KPJ137" s="293"/>
      <c r="KPK137" s="293"/>
      <c r="KPL137" s="293"/>
      <c r="KPM137" s="293"/>
      <c r="KPN137" s="293"/>
      <c r="KPO137" s="293"/>
      <c r="KPP137" s="293"/>
      <c r="KPQ137" s="293"/>
      <c r="KPR137" s="293"/>
      <c r="KPS137" s="293"/>
      <c r="KPT137" s="293"/>
      <c r="KPU137" s="293"/>
      <c r="KPV137" s="293"/>
      <c r="KPW137" s="293"/>
      <c r="KPX137" s="293"/>
      <c r="KPY137" s="293"/>
      <c r="KPZ137" s="293"/>
      <c r="KQA137" s="293"/>
      <c r="KQB137" s="293"/>
      <c r="KQC137" s="293"/>
      <c r="KQD137" s="293"/>
      <c r="KQE137" s="293"/>
      <c r="KQF137" s="293"/>
      <c r="KQG137" s="293"/>
      <c r="KQH137" s="293"/>
      <c r="KQI137" s="293"/>
      <c r="KQJ137" s="293"/>
      <c r="KQK137" s="293"/>
      <c r="KQL137" s="293"/>
      <c r="KQM137" s="293"/>
      <c r="KQN137" s="293"/>
      <c r="KQO137" s="293"/>
      <c r="KQP137" s="293"/>
      <c r="KQQ137" s="293"/>
      <c r="KQR137" s="293"/>
      <c r="KQS137" s="293"/>
      <c r="KQT137" s="293"/>
      <c r="KQU137" s="293"/>
      <c r="KQV137" s="293"/>
      <c r="KQW137" s="293"/>
      <c r="KQX137" s="293"/>
      <c r="KQY137" s="293"/>
      <c r="KQZ137" s="293"/>
      <c r="KRA137" s="293"/>
      <c r="KRB137" s="293"/>
      <c r="KRC137" s="293"/>
      <c r="KRD137" s="293"/>
      <c r="KRE137" s="293"/>
      <c r="KRF137" s="293"/>
      <c r="KRG137" s="293"/>
      <c r="KRH137" s="293"/>
      <c r="KRI137" s="293"/>
      <c r="KRJ137" s="293"/>
      <c r="KRK137" s="293"/>
      <c r="KRL137" s="293"/>
      <c r="KRM137" s="293"/>
      <c r="KRN137" s="293"/>
      <c r="KRO137" s="293"/>
      <c r="KRP137" s="293"/>
      <c r="KRQ137" s="293"/>
      <c r="KRR137" s="293"/>
      <c r="KRS137" s="293"/>
      <c r="KRT137" s="293"/>
      <c r="KRU137" s="293"/>
      <c r="KRV137" s="293"/>
      <c r="KRW137" s="293"/>
      <c r="KRX137" s="293"/>
      <c r="KRY137" s="293"/>
      <c r="KRZ137" s="293"/>
      <c r="KSA137" s="293"/>
      <c r="KSB137" s="293"/>
      <c r="KSC137" s="293"/>
      <c r="KSD137" s="293"/>
      <c r="KSE137" s="293"/>
      <c r="KSF137" s="293"/>
      <c r="KSG137" s="293"/>
      <c r="KSH137" s="293"/>
      <c r="KSI137" s="293"/>
      <c r="KSJ137" s="293"/>
      <c r="KSK137" s="293"/>
      <c r="KSL137" s="293"/>
      <c r="KSM137" s="293"/>
      <c r="KSN137" s="293"/>
      <c r="KSO137" s="293"/>
      <c r="KSP137" s="293"/>
      <c r="KSQ137" s="293"/>
      <c r="KSR137" s="293"/>
      <c r="KSS137" s="293"/>
      <c r="KST137" s="293"/>
      <c r="KSU137" s="293"/>
      <c r="KSV137" s="293"/>
      <c r="KSW137" s="293"/>
      <c r="KSX137" s="293"/>
      <c r="KSY137" s="293"/>
      <c r="KSZ137" s="293"/>
      <c r="KTA137" s="293"/>
      <c r="KTB137" s="293"/>
      <c r="KTC137" s="293"/>
      <c r="KTD137" s="293"/>
      <c r="KTE137" s="293"/>
      <c r="KTF137" s="293"/>
      <c r="KTG137" s="293"/>
      <c r="KTH137" s="293"/>
      <c r="KTI137" s="293"/>
      <c r="KTJ137" s="293"/>
      <c r="KTK137" s="293"/>
      <c r="KTL137" s="293"/>
      <c r="KTM137" s="293"/>
      <c r="KTN137" s="293"/>
      <c r="KTO137" s="293"/>
      <c r="KTP137" s="293"/>
      <c r="KTQ137" s="293"/>
      <c r="KTR137" s="293"/>
      <c r="KTS137" s="293"/>
      <c r="KTT137" s="293"/>
      <c r="KTU137" s="293"/>
      <c r="KTV137" s="293"/>
      <c r="KTW137" s="293"/>
      <c r="KTX137" s="293"/>
      <c r="KTY137" s="293"/>
      <c r="KTZ137" s="293"/>
      <c r="KUA137" s="293"/>
      <c r="KUB137" s="293"/>
      <c r="KUC137" s="293"/>
      <c r="KUD137" s="293"/>
      <c r="KUE137" s="293"/>
      <c r="KUF137" s="293"/>
      <c r="KUG137" s="293"/>
      <c r="KUH137" s="293"/>
      <c r="KUI137" s="293"/>
      <c r="KUJ137" s="293"/>
      <c r="KUK137" s="293"/>
      <c r="KUL137" s="293"/>
      <c r="KUM137" s="293"/>
      <c r="KUN137" s="293"/>
      <c r="KUO137" s="293"/>
      <c r="KUP137" s="293"/>
      <c r="KUQ137" s="293"/>
      <c r="KUR137" s="293"/>
      <c r="KUS137" s="293"/>
      <c r="KUT137" s="293"/>
      <c r="KUU137" s="293"/>
      <c r="KUV137" s="293"/>
      <c r="KUW137" s="293"/>
      <c r="KUX137" s="293"/>
      <c r="KUY137" s="293"/>
      <c r="KUZ137" s="293"/>
      <c r="KVA137" s="293"/>
      <c r="KVB137" s="293"/>
      <c r="KVC137" s="293"/>
      <c r="KVD137" s="293"/>
      <c r="KVE137" s="293"/>
      <c r="KVF137" s="293"/>
      <c r="KVG137" s="293"/>
      <c r="KVH137" s="293"/>
      <c r="KVI137" s="293"/>
      <c r="KVJ137" s="293"/>
      <c r="KVK137" s="293"/>
      <c r="KVL137" s="293"/>
      <c r="KVM137" s="293"/>
      <c r="KVN137" s="293"/>
      <c r="KVO137" s="293"/>
      <c r="KVP137" s="293"/>
      <c r="KVQ137" s="293"/>
      <c r="KVR137" s="293"/>
      <c r="KVS137" s="293"/>
      <c r="KVT137" s="293"/>
      <c r="KVU137" s="293"/>
      <c r="KVV137" s="293"/>
      <c r="KVW137" s="293"/>
      <c r="KVX137" s="293"/>
      <c r="KVY137" s="293"/>
      <c r="KVZ137" s="293"/>
      <c r="KWA137" s="293"/>
      <c r="KWB137" s="293"/>
      <c r="KWC137" s="293"/>
      <c r="KWD137" s="293"/>
      <c r="KWE137" s="293"/>
      <c r="KWF137" s="293"/>
      <c r="KWG137" s="293"/>
      <c r="KWH137" s="293"/>
      <c r="KWI137" s="293"/>
      <c r="KWJ137" s="293"/>
      <c r="KWK137" s="293"/>
      <c r="KWL137" s="293"/>
      <c r="KWM137" s="293"/>
      <c r="KWN137" s="293"/>
      <c r="KWO137" s="293"/>
      <c r="KWP137" s="293"/>
      <c r="KWQ137" s="293"/>
      <c r="KWR137" s="293"/>
      <c r="KWS137" s="293"/>
      <c r="KWT137" s="293"/>
      <c r="KWU137" s="293"/>
      <c r="KWV137" s="293"/>
      <c r="KWW137" s="293"/>
      <c r="KWX137" s="293"/>
      <c r="KWY137" s="293"/>
      <c r="KWZ137" s="293"/>
      <c r="KXA137" s="293"/>
      <c r="KXB137" s="293"/>
      <c r="KXC137" s="293"/>
      <c r="KXD137" s="293"/>
      <c r="KXE137" s="293"/>
      <c r="KXF137" s="293"/>
      <c r="KXG137" s="293"/>
      <c r="KXH137" s="293"/>
      <c r="KXI137" s="293"/>
      <c r="KXJ137" s="293"/>
      <c r="KXK137" s="293"/>
      <c r="KXL137" s="293"/>
      <c r="KXM137" s="293"/>
      <c r="KXN137" s="293"/>
      <c r="KXO137" s="293"/>
      <c r="KXP137" s="293"/>
      <c r="KXQ137" s="293"/>
      <c r="KXR137" s="293"/>
      <c r="KXS137" s="293"/>
      <c r="KXT137" s="293"/>
      <c r="KXU137" s="293"/>
      <c r="KXV137" s="293"/>
      <c r="KXW137" s="293"/>
      <c r="KXX137" s="293"/>
      <c r="KXY137" s="293"/>
      <c r="KXZ137" s="293"/>
      <c r="KYA137" s="293"/>
      <c r="KYB137" s="293"/>
      <c r="KYC137" s="293"/>
      <c r="KYD137" s="293"/>
      <c r="KYE137" s="293"/>
      <c r="KYF137" s="293"/>
      <c r="KYG137" s="293"/>
      <c r="KYH137" s="293"/>
      <c r="KYI137" s="293"/>
      <c r="KYJ137" s="293"/>
      <c r="KYK137" s="293"/>
      <c r="KYL137" s="293"/>
      <c r="KYM137" s="293"/>
      <c r="KYN137" s="293"/>
      <c r="KYO137" s="293"/>
      <c r="KYP137" s="293"/>
      <c r="KYQ137" s="293"/>
      <c r="KYR137" s="293"/>
      <c r="KYS137" s="293"/>
      <c r="KYT137" s="293"/>
      <c r="KYU137" s="293"/>
      <c r="KYV137" s="293"/>
      <c r="KYW137" s="293"/>
      <c r="KYX137" s="293"/>
      <c r="KYY137" s="293"/>
      <c r="KYZ137" s="293"/>
      <c r="KZA137" s="293"/>
      <c r="KZB137" s="293"/>
      <c r="KZC137" s="293"/>
      <c r="KZD137" s="293"/>
      <c r="KZE137" s="293"/>
      <c r="KZF137" s="293"/>
      <c r="KZG137" s="293"/>
      <c r="KZH137" s="293"/>
      <c r="KZI137" s="293"/>
      <c r="KZJ137" s="293"/>
      <c r="KZK137" s="293"/>
      <c r="KZL137" s="293"/>
      <c r="KZM137" s="293"/>
      <c r="KZN137" s="293"/>
      <c r="KZO137" s="293"/>
      <c r="KZP137" s="293"/>
      <c r="KZQ137" s="293"/>
      <c r="KZR137" s="293"/>
      <c r="KZS137" s="293"/>
      <c r="KZT137" s="293"/>
      <c r="KZU137" s="293"/>
      <c r="KZV137" s="293"/>
      <c r="KZW137" s="293"/>
      <c r="KZX137" s="293"/>
      <c r="KZY137" s="293"/>
      <c r="KZZ137" s="293"/>
      <c r="LAA137" s="293"/>
      <c r="LAB137" s="293"/>
      <c r="LAC137" s="293"/>
      <c r="LAD137" s="293"/>
      <c r="LAE137" s="293"/>
      <c r="LAF137" s="293"/>
      <c r="LAG137" s="293"/>
      <c r="LAH137" s="293"/>
      <c r="LAI137" s="293"/>
      <c r="LAJ137" s="293"/>
      <c r="LAK137" s="293"/>
      <c r="LAL137" s="293"/>
      <c r="LAM137" s="293"/>
      <c r="LAN137" s="293"/>
      <c r="LAO137" s="293"/>
      <c r="LAP137" s="293"/>
      <c r="LAQ137" s="293"/>
      <c r="LAR137" s="293"/>
      <c r="LAS137" s="293"/>
      <c r="LAT137" s="293"/>
      <c r="LAU137" s="293"/>
      <c r="LAV137" s="293"/>
      <c r="LAW137" s="293"/>
      <c r="LAX137" s="293"/>
      <c r="LAY137" s="293"/>
      <c r="LAZ137" s="293"/>
      <c r="LBA137" s="293"/>
      <c r="LBB137" s="293"/>
      <c r="LBC137" s="293"/>
      <c r="LBD137" s="293"/>
      <c r="LBE137" s="293"/>
      <c r="LBF137" s="293"/>
      <c r="LBG137" s="293"/>
      <c r="LBH137" s="293"/>
      <c r="LBI137" s="293"/>
      <c r="LBJ137" s="293"/>
      <c r="LBK137" s="293"/>
      <c r="LBL137" s="293"/>
      <c r="LBM137" s="293"/>
      <c r="LBN137" s="293"/>
      <c r="LBO137" s="293"/>
      <c r="LBP137" s="293"/>
      <c r="LBQ137" s="293"/>
      <c r="LBR137" s="293"/>
      <c r="LBS137" s="293"/>
      <c r="LBT137" s="293"/>
      <c r="LBU137" s="293"/>
      <c r="LBV137" s="293"/>
      <c r="LBW137" s="293"/>
      <c r="LBX137" s="293"/>
      <c r="LBY137" s="293"/>
      <c r="LBZ137" s="293"/>
      <c r="LCA137" s="293"/>
      <c r="LCB137" s="293"/>
      <c r="LCC137" s="293"/>
      <c r="LCD137" s="293"/>
      <c r="LCE137" s="293"/>
      <c r="LCF137" s="293"/>
      <c r="LCG137" s="293"/>
      <c r="LCH137" s="293"/>
      <c r="LCI137" s="293"/>
      <c r="LCJ137" s="293"/>
      <c r="LCK137" s="293"/>
      <c r="LCL137" s="293"/>
      <c r="LCM137" s="293"/>
      <c r="LCN137" s="293"/>
      <c r="LCO137" s="293"/>
      <c r="LCP137" s="293"/>
      <c r="LCQ137" s="293"/>
      <c r="LCR137" s="293"/>
      <c r="LCS137" s="293"/>
      <c r="LCT137" s="293"/>
      <c r="LCU137" s="293"/>
      <c r="LCV137" s="293"/>
      <c r="LCW137" s="293"/>
      <c r="LCX137" s="293"/>
      <c r="LCY137" s="293"/>
      <c r="LCZ137" s="293"/>
      <c r="LDA137" s="293"/>
      <c r="LDB137" s="293"/>
      <c r="LDC137" s="293"/>
      <c r="LDD137" s="293"/>
      <c r="LDE137" s="293"/>
      <c r="LDF137" s="293"/>
      <c r="LDG137" s="293"/>
      <c r="LDH137" s="293"/>
      <c r="LDI137" s="293"/>
      <c r="LDJ137" s="293"/>
      <c r="LDK137" s="293"/>
      <c r="LDL137" s="293"/>
      <c r="LDM137" s="293"/>
      <c r="LDN137" s="293"/>
      <c r="LDO137" s="293"/>
      <c r="LDP137" s="293"/>
      <c r="LDQ137" s="293"/>
      <c r="LDR137" s="293"/>
      <c r="LDS137" s="293"/>
      <c r="LDT137" s="293"/>
      <c r="LDU137" s="293"/>
      <c r="LDV137" s="293"/>
      <c r="LDW137" s="293"/>
      <c r="LDX137" s="293"/>
      <c r="LDY137" s="293"/>
      <c r="LDZ137" s="293"/>
      <c r="LEA137" s="293"/>
      <c r="LEB137" s="293"/>
      <c r="LEC137" s="293"/>
      <c r="LED137" s="293"/>
      <c r="LEE137" s="293"/>
      <c r="LEF137" s="293"/>
      <c r="LEG137" s="293"/>
      <c r="LEH137" s="293"/>
      <c r="LEI137" s="293"/>
      <c r="LEJ137" s="293"/>
      <c r="LEK137" s="293"/>
      <c r="LEL137" s="293"/>
      <c r="LEM137" s="293"/>
      <c r="LEN137" s="293"/>
      <c r="LEO137" s="293"/>
      <c r="LEP137" s="293"/>
      <c r="LEQ137" s="293"/>
      <c r="LER137" s="293"/>
      <c r="LES137" s="293"/>
      <c r="LET137" s="293"/>
      <c r="LEU137" s="293"/>
      <c r="LEV137" s="293"/>
      <c r="LEW137" s="293"/>
      <c r="LEX137" s="293"/>
      <c r="LEY137" s="293"/>
      <c r="LEZ137" s="293"/>
      <c r="LFA137" s="293"/>
      <c r="LFB137" s="293"/>
      <c r="LFC137" s="293"/>
      <c r="LFD137" s="293"/>
      <c r="LFE137" s="293"/>
      <c r="LFF137" s="293"/>
      <c r="LFG137" s="293"/>
      <c r="LFH137" s="293"/>
      <c r="LFI137" s="293"/>
      <c r="LFJ137" s="293"/>
      <c r="LFK137" s="293"/>
      <c r="LFL137" s="293"/>
      <c r="LFM137" s="293"/>
      <c r="LFN137" s="293"/>
      <c r="LFO137" s="293"/>
      <c r="LFP137" s="293"/>
      <c r="LFQ137" s="293"/>
      <c r="LFR137" s="293"/>
      <c r="LFS137" s="293"/>
      <c r="LFT137" s="293"/>
      <c r="LFU137" s="293"/>
      <c r="LFV137" s="293"/>
      <c r="LFW137" s="293"/>
      <c r="LFX137" s="293"/>
      <c r="LFY137" s="293"/>
      <c r="LFZ137" s="293"/>
      <c r="LGA137" s="293"/>
      <c r="LGB137" s="293"/>
      <c r="LGC137" s="293"/>
      <c r="LGD137" s="293"/>
      <c r="LGE137" s="293"/>
      <c r="LGF137" s="293"/>
      <c r="LGG137" s="293"/>
      <c r="LGH137" s="293"/>
      <c r="LGI137" s="293"/>
      <c r="LGJ137" s="293"/>
      <c r="LGK137" s="293"/>
      <c r="LGL137" s="293"/>
      <c r="LGM137" s="293"/>
      <c r="LGN137" s="293"/>
      <c r="LGO137" s="293"/>
      <c r="LGP137" s="293"/>
      <c r="LGQ137" s="293"/>
      <c r="LGR137" s="293"/>
      <c r="LGS137" s="293"/>
      <c r="LGT137" s="293"/>
      <c r="LGU137" s="293"/>
      <c r="LGV137" s="293"/>
      <c r="LGW137" s="293"/>
      <c r="LGX137" s="293"/>
      <c r="LGY137" s="293"/>
      <c r="LGZ137" s="293"/>
      <c r="LHA137" s="293"/>
      <c r="LHB137" s="293"/>
      <c r="LHC137" s="293"/>
      <c r="LHD137" s="293"/>
      <c r="LHE137" s="293"/>
      <c r="LHF137" s="293"/>
      <c r="LHG137" s="293"/>
      <c r="LHH137" s="293"/>
      <c r="LHI137" s="293"/>
      <c r="LHJ137" s="293"/>
      <c r="LHK137" s="293"/>
      <c r="LHL137" s="293"/>
      <c r="LHM137" s="293"/>
      <c r="LHN137" s="293"/>
      <c r="LHO137" s="293"/>
      <c r="LHP137" s="293"/>
      <c r="LHQ137" s="293"/>
      <c r="LHR137" s="293"/>
      <c r="LHS137" s="293"/>
      <c r="LHT137" s="293"/>
      <c r="LHU137" s="293"/>
      <c r="LHV137" s="293"/>
      <c r="LHW137" s="293"/>
      <c r="LHX137" s="293"/>
      <c r="LHY137" s="293"/>
      <c r="LHZ137" s="293"/>
      <c r="LIA137" s="293"/>
      <c r="LIB137" s="293"/>
      <c r="LIC137" s="293"/>
      <c r="LID137" s="293"/>
      <c r="LIE137" s="293"/>
      <c r="LIF137" s="293"/>
      <c r="LIG137" s="293"/>
      <c r="LIH137" s="293"/>
      <c r="LII137" s="293"/>
      <c r="LIJ137" s="293"/>
      <c r="LIK137" s="293"/>
      <c r="LIL137" s="293"/>
      <c r="LIM137" s="293"/>
      <c r="LIN137" s="293"/>
      <c r="LIO137" s="293"/>
      <c r="LIP137" s="293"/>
      <c r="LIQ137" s="293"/>
      <c r="LIR137" s="293"/>
      <c r="LIS137" s="293"/>
      <c r="LIT137" s="293"/>
      <c r="LIU137" s="293"/>
      <c r="LIV137" s="293"/>
      <c r="LIW137" s="293"/>
      <c r="LIX137" s="293"/>
      <c r="LIY137" s="293"/>
      <c r="LIZ137" s="293"/>
      <c r="LJA137" s="293"/>
      <c r="LJB137" s="293"/>
      <c r="LJC137" s="293"/>
      <c r="LJD137" s="293"/>
      <c r="LJE137" s="293"/>
      <c r="LJF137" s="293"/>
      <c r="LJG137" s="293"/>
      <c r="LJH137" s="293"/>
      <c r="LJI137" s="293"/>
      <c r="LJJ137" s="293"/>
      <c r="LJK137" s="293"/>
      <c r="LJL137" s="293"/>
      <c r="LJM137" s="293"/>
      <c r="LJN137" s="293"/>
      <c r="LJO137" s="293"/>
      <c r="LJP137" s="293"/>
      <c r="LJQ137" s="293"/>
      <c r="LJR137" s="293"/>
      <c r="LJS137" s="293"/>
      <c r="LJT137" s="293"/>
      <c r="LJU137" s="293"/>
      <c r="LJV137" s="293"/>
      <c r="LJW137" s="293"/>
      <c r="LJX137" s="293"/>
      <c r="LJY137" s="293"/>
      <c r="LJZ137" s="293"/>
      <c r="LKA137" s="293"/>
      <c r="LKB137" s="293"/>
      <c r="LKC137" s="293"/>
      <c r="LKD137" s="293"/>
      <c r="LKE137" s="293"/>
      <c r="LKF137" s="293"/>
      <c r="LKG137" s="293"/>
      <c r="LKH137" s="293"/>
      <c r="LKI137" s="293"/>
      <c r="LKJ137" s="293"/>
      <c r="LKK137" s="293"/>
      <c r="LKL137" s="293"/>
      <c r="LKM137" s="293"/>
      <c r="LKN137" s="293"/>
      <c r="LKO137" s="293"/>
      <c r="LKP137" s="293"/>
      <c r="LKQ137" s="293"/>
      <c r="LKR137" s="293"/>
      <c r="LKS137" s="293"/>
      <c r="LKT137" s="293"/>
      <c r="LKU137" s="293"/>
      <c r="LKV137" s="293"/>
      <c r="LKW137" s="293"/>
      <c r="LKX137" s="293"/>
      <c r="LKY137" s="293"/>
      <c r="LKZ137" s="293"/>
      <c r="LLA137" s="293"/>
      <c r="LLB137" s="293"/>
      <c r="LLC137" s="293"/>
      <c r="LLD137" s="293"/>
      <c r="LLE137" s="293"/>
      <c r="LLF137" s="293"/>
      <c r="LLG137" s="293"/>
      <c r="LLH137" s="293"/>
      <c r="LLI137" s="293"/>
      <c r="LLJ137" s="293"/>
      <c r="LLK137" s="293"/>
      <c r="LLL137" s="293"/>
      <c r="LLM137" s="293"/>
      <c r="LLN137" s="293"/>
      <c r="LLO137" s="293"/>
      <c r="LLP137" s="293"/>
      <c r="LLQ137" s="293"/>
      <c r="LLR137" s="293"/>
      <c r="LLS137" s="293"/>
      <c r="LLT137" s="293"/>
      <c r="LLU137" s="293"/>
      <c r="LLV137" s="293"/>
      <c r="LLW137" s="293"/>
      <c r="LLX137" s="293"/>
      <c r="LLY137" s="293"/>
      <c r="LLZ137" s="293"/>
      <c r="LMA137" s="293"/>
      <c r="LMB137" s="293"/>
      <c r="LMC137" s="293"/>
      <c r="LMD137" s="293"/>
      <c r="LME137" s="293"/>
      <c r="LMF137" s="293"/>
      <c r="LMG137" s="293"/>
      <c r="LMH137" s="293"/>
      <c r="LMI137" s="293"/>
      <c r="LMJ137" s="293"/>
      <c r="LMK137" s="293"/>
      <c r="LML137" s="293"/>
      <c r="LMM137" s="293"/>
      <c r="LMN137" s="293"/>
      <c r="LMO137" s="293"/>
      <c r="LMP137" s="293"/>
      <c r="LMQ137" s="293"/>
      <c r="LMR137" s="293"/>
      <c r="LMS137" s="293"/>
      <c r="LMT137" s="293"/>
      <c r="LMU137" s="293"/>
      <c r="LMV137" s="293"/>
      <c r="LMW137" s="293"/>
      <c r="LMX137" s="293"/>
      <c r="LMY137" s="293"/>
      <c r="LMZ137" s="293"/>
      <c r="LNA137" s="293"/>
      <c r="LNB137" s="293"/>
      <c r="LNC137" s="293"/>
      <c r="LND137" s="293"/>
      <c r="LNE137" s="293"/>
      <c r="LNF137" s="293"/>
      <c r="LNG137" s="293"/>
      <c r="LNH137" s="293"/>
      <c r="LNI137" s="293"/>
      <c r="LNJ137" s="293"/>
      <c r="LNK137" s="293"/>
      <c r="LNL137" s="293"/>
      <c r="LNM137" s="293"/>
      <c r="LNN137" s="293"/>
      <c r="LNO137" s="293"/>
      <c r="LNP137" s="293"/>
      <c r="LNQ137" s="293"/>
      <c r="LNR137" s="293"/>
      <c r="LNS137" s="293"/>
      <c r="LNT137" s="293"/>
      <c r="LNU137" s="293"/>
      <c r="LNV137" s="293"/>
      <c r="LNW137" s="293"/>
      <c r="LNX137" s="293"/>
      <c r="LNY137" s="293"/>
      <c r="LNZ137" s="293"/>
      <c r="LOA137" s="293"/>
      <c r="LOB137" s="293"/>
      <c r="LOC137" s="293"/>
      <c r="LOD137" s="293"/>
      <c r="LOE137" s="293"/>
      <c r="LOF137" s="293"/>
      <c r="LOG137" s="293"/>
      <c r="LOH137" s="293"/>
      <c r="LOI137" s="293"/>
      <c r="LOJ137" s="293"/>
      <c r="LOK137" s="293"/>
      <c r="LOL137" s="293"/>
      <c r="LOM137" s="293"/>
      <c r="LON137" s="293"/>
      <c r="LOO137" s="293"/>
      <c r="LOP137" s="293"/>
      <c r="LOQ137" s="293"/>
      <c r="LOR137" s="293"/>
      <c r="LOS137" s="293"/>
      <c r="LOT137" s="293"/>
      <c r="LOU137" s="293"/>
      <c r="LOV137" s="293"/>
      <c r="LOW137" s="293"/>
      <c r="LOX137" s="293"/>
      <c r="LOY137" s="293"/>
      <c r="LOZ137" s="293"/>
      <c r="LPA137" s="293"/>
      <c r="LPB137" s="293"/>
      <c r="LPC137" s="293"/>
      <c r="LPD137" s="293"/>
      <c r="LPE137" s="293"/>
      <c r="LPF137" s="293"/>
      <c r="LPG137" s="293"/>
      <c r="LPH137" s="293"/>
      <c r="LPI137" s="293"/>
      <c r="LPJ137" s="293"/>
      <c r="LPK137" s="293"/>
      <c r="LPL137" s="293"/>
      <c r="LPM137" s="293"/>
      <c r="LPN137" s="293"/>
      <c r="LPO137" s="293"/>
      <c r="LPP137" s="293"/>
      <c r="LPQ137" s="293"/>
      <c r="LPR137" s="293"/>
      <c r="LPS137" s="293"/>
      <c r="LPT137" s="293"/>
      <c r="LPU137" s="293"/>
      <c r="LPV137" s="293"/>
      <c r="LPW137" s="293"/>
      <c r="LPX137" s="293"/>
      <c r="LPY137" s="293"/>
      <c r="LPZ137" s="293"/>
      <c r="LQA137" s="293"/>
      <c r="LQB137" s="293"/>
      <c r="LQC137" s="293"/>
      <c r="LQD137" s="293"/>
      <c r="LQE137" s="293"/>
      <c r="LQF137" s="293"/>
      <c r="LQG137" s="293"/>
      <c r="LQH137" s="293"/>
      <c r="LQI137" s="293"/>
      <c r="LQJ137" s="293"/>
      <c r="LQK137" s="293"/>
      <c r="LQL137" s="293"/>
      <c r="LQM137" s="293"/>
      <c r="LQN137" s="293"/>
      <c r="LQO137" s="293"/>
      <c r="LQP137" s="293"/>
      <c r="LQQ137" s="293"/>
      <c r="LQR137" s="293"/>
      <c r="LQS137" s="293"/>
      <c r="LQT137" s="293"/>
      <c r="LQU137" s="293"/>
      <c r="LQV137" s="293"/>
      <c r="LQW137" s="293"/>
      <c r="LQX137" s="293"/>
      <c r="LQY137" s="293"/>
      <c r="LQZ137" s="293"/>
      <c r="LRA137" s="293"/>
      <c r="LRB137" s="293"/>
      <c r="LRC137" s="293"/>
      <c r="LRD137" s="293"/>
      <c r="LRE137" s="293"/>
      <c r="LRF137" s="293"/>
      <c r="LRG137" s="293"/>
      <c r="LRH137" s="293"/>
      <c r="LRI137" s="293"/>
      <c r="LRJ137" s="293"/>
      <c r="LRK137" s="293"/>
      <c r="LRL137" s="293"/>
      <c r="LRM137" s="293"/>
      <c r="LRN137" s="293"/>
      <c r="LRO137" s="293"/>
      <c r="LRP137" s="293"/>
      <c r="LRQ137" s="293"/>
      <c r="LRR137" s="293"/>
      <c r="LRS137" s="293"/>
      <c r="LRT137" s="293"/>
      <c r="LRU137" s="293"/>
      <c r="LRV137" s="293"/>
      <c r="LRW137" s="293"/>
      <c r="LRX137" s="293"/>
      <c r="LRY137" s="293"/>
      <c r="LRZ137" s="293"/>
      <c r="LSA137" s="293"/>
      <c r="LSB137" s="293"/>
      <c r="LSC137" s="293"/>
      <c r="LSD137" s="293"/>
      <c r="LSE137" s="293"/>
      <c r="LSF137" s="293"/>
      <c r="LSG137" s="293"/>
      <c r="LSH137" s="293"/>
      <c r="LSI137" s="293"/>
      <c r="LSJ137" s="293"/>
      <c r="LSK137" s="293"/>
      <c r="LSL137" s="293"/>
      <c r="LSM137" s="293"/>
      <c r="LSN137" s="293"/>
      <c r="LSO137" s="293"/>
      <c r="LSP137" s="293"/>
      <c r="LSQ137" s="293"/>
      <c r="LSR137" s="293"/>
      <c r="LSS137" s="293"/>
      <c r="LST137" s="293"/>
      <c r="LSU137" s="293"/>
      <c r="LSV137" s="293"/>
      <c r="LSW137" s="293"/>
      <c r="LSX137" s="293"/>
      <c r="LSY137" s="293"/>
      <c r="LSZ137" s="293"/>
      <c r="LTA137" s="293"/>
      <c r="LTB137" s="293"/>
      <c r="LTC137" s="293"/>
      <c r="LTD137" s="293"/>
      <c r="LTE137" s="293"/>
      <c r="LTF137" s="293"/>
      <c r="LTG137" s="293"/>
      <c r="LTH137" s="293"/>
      <c r="LTI137" s="293"/>
      <c r="LTJ137" s="293"/>
      <c r="LTK137" s="293"/>
      <c r="LTL137" s="293"/>
      <c r="LTM137" s="293"/>
      <c r="LTN137" s="293"/>
      <c r="LTO137" s="293"/>
      <c r="LTP137" s="293"/>
      <c r="LTQ137" s="293"/>
      <c r="LTR137" s="293"/>
      <c r="LTS137" s="293"/>
      <c r="LTT137" s="293"/>
      <c r="LTU137" s="293"/>
      <c r="LTV137" s="293"/>
      <c r="LTW137" s="293"/>
      <c r="LTX137" s="293"/>
      <c r="LTY137" s="293"/>
      <c r="LTZ137" s="293"/>
      <c r="LUA137" s="293"/>
      <c r="LUB137" s="293"/>
      <c r="LUC137" s="293"/>
      <c r="LUD137" s="293"/>
      <c r="LUE137" s="293"/>
      <c r="LUF137" s="293"/>
      <c r="LUG137" s="293"/>
      <c r="LUH137" s="293"/>
      <c r="LUI137" s="293"/>
      <c r="LUJ137" s="293"/>
      <c r="LUK137" s="293"/>
      <c r="LUL137" s="293"/>
      <c r="LUM137" s="293"/>
      <c r="LUN137" s="293"/>
      <c r="LUO137" s="293"/>
      <c r="LUP137" s="293"/>
      <c r="LUQ137" s="293"/>
      <c r="LUR137" s="293"/>
      <c r="LUS137" s="293"/>
      <c r="LUT137" s="293"/>
      <c r="LUU137" s="293"/>
      <c r="LUV137" s="293"/>
      <c r="LUW137" s="293"/>
      <c r="LUX137" s="293"/>
      <c r="LUY137" s="293"/>
      <c r="LUZ137" s="293"/>
      <c r="LVA137" s="293"/>
      <c r="LVB137" s="293"/>
      <c r="LVC137" s="293"/>
      <c r="LVD137" s="293"/>
      <c r="LVE137" s="293"/>
      <c r="LVF137" s="293"/>
      <c r="LVG137" s="293"/>
      <c r="LVH137" s="293"/>
      <c r="LVI137" s="293"/>
      <c r="LVJ137" s="293"/>
      <c r="LVK137" s="293"/>
      <c r="LVL137" s="293"/>
      <c r="LVM137" s="293"/>
      <c r="LVN137" s="293"/>
      <c r="LVO137" s="293"/>
      <c r="LVP137" s="293"/>
      <c r="LVQ137" s="293"/>
      <c r="LVR137" s="293"/>
      <c r="LVS137" s="293"/>
      <c r="LVT137" s="293"/>
      <c r="LVU137" s="293"/>
      <c r="LVV137" s="293"/>
      <c r="LVW137" s="293"/>
      <c r="LVX137" s="293"/>
      <c r="LVY137" s="293"/>
      <c r="LVZ137" s="293"/>
      <c r="LWA137" s="293"/>
      <c r="LWB137" s="293"/>
      <c r="LWC137" s="293"/>
      <c r="LWD137" s="293"/>
      <c r="LWE137" s="293"/>
      <c r="LWF137" s="293"/>
      <c r="LWG137" s="293"/>
      <c r="LWH137" s="293"/>
      <c r="LWI137" s="293"/>
      <c r="LWJ137" s="293"/>
      <c r="LWK137" s="293"/>
      <c r="LWL137" s="293"/>
      <c r="LWM137" s="293"/>
      <c r="LWN137" s="293"/>
      <c r="LWO137" s="293"/>
      <c r="LWP137" s="293"/>
      <c r="LWQ137" s="293"/>
      <c r="LWR137" s="293"/>
      <c r="LWS137" s="293"/>
      <c r="LWT137" s="293"/>
      <c r="LWU137" s="293"/>
      <c r="LWV137" s="293"/>
      <c r="LWW137" s="293"/>
      <c r="LWX137" s="293"/>
      <c r="LWY137" s="293"/>
      <c r="LWZ137" s="293"/>
      <c r="LXA137" s="293"/>
      <c r="LXB137" s="293"/>
      <c r="LXC137" s="293"/>
      <c r="LXD137" s="293"/>
      <c r="LXE137" s="293"/>
      <c r="LXF137" s="293"/>
      <c r="LXG137" s="293"/>
      <c r="LXH137" s="293"/>
      <c r="LXI137" s="293"/>
      <c r="LXJ137" s="293"/>
      <c r="LXK137" s="293"/>
      <c r="LXL137" s="293"/>
      <c r="LXM137" s="293"/>
      <c r="LXN137" s="293"/>
      <c r="LXO137" s="293"/>
      <c r="LXP137" s="293"/>
      <c r="LXQ137" s="293"/>
      <c r="LXR137" s="293"/>
      <c r="LXS137" s="293"/>
      <c r="LXT137" s="293"/>
      <c r="LXU137" s="293"/>
      <c r="LXV137" s="293"/>
      <c r="LXW137" s="293"/>
      <c r="LXX137" s="293"/>
      <c r="LXY137" s="293"/>
      <c r="LXZ137" s="293"/>
      <c r="LYA137" s="293"/>
      <c r="LYB137" s="293"/>
      <c r="LYC137" s="293"/>
      <c r="LYD137" s="293"/>
      <c r="LYE137" s="293"/>
      <c r="LYF137" s="293"/>
      <c r="LYG137" s="293"/>
      <c r="LYH137" s="293"/>
      <c r="LYI137" s="293"/>
      <c r="LYJ137" s="293"/>
      <c r="LYK137" s="293"/>
      <c r="LYL137" s="293"/>
      <c r="LYM137" s="293"/>
      <c r="LYN137" s="293"/>
      <c r="LYO137" s="293"/>
      <c r="LYP137" s="293"/>
      <c r="LYQ137" s="293"/>
      <c r="LYR137" s="293"/>
      <c r="LYS137" s="293"/>
      <c r="LYT137" s="293"/>
      <c r="LYU137" s="293"/>
      <c r="LYV137" s="293"/>
      <c r="LYW137" s="293"/>
      <c r="LYX137" s="293"/>
      <c r="LYY137" s="293"/>
      <c r="LYZ137" s="293"/>
      <c r="LZA137" s="293"/>
      <c r="LZB137" s="293"/>
      <c r="LZC137" s="293"/>
      <c r="LZD137" s="293"/>
      <c r="LZE137" s="293"/>
      <c r="LZF137" s="293"/>
      <c r="LZG137" s="293"/>
      <c r="LZH137" s="293"/>
      <c r="LZI137" s="293"/>
      <c r="LZJ137" s="293"/>
      <c r="LZK137" s="293"/>
      <c r="LZL137" s="293"/>
      <c r="LZM137" s="293"/>
      <c r="LZN137" s="293"/>
      <c r="LZO137" s="293"/>
      <c r="LZP137" s="293"/>
      <c r="LZQ137" s="293"/>
      <c r="LZR137" s="293"/>
      <c r="LZS137" s="293"/>
      <c r="LZT137" s="293"/>
      <c r="LZU137" s="293"/>
      <c r="LZV137" s="293"/>
      <c r="LZW137" s="293"/>
      <c r="LZX137" s="293"/>
      <c r="LZY137" s="293"/>
      <c r="LZZ137" s="293"/>
      <c r="MAA137" s="293"/>
      <c r="MAB137" s="293"/>
      <c r="MAC137" s="293"/>
      <c r="MAD137" s="293"/>
      <c r="MAE137" s="293"/>
      <c r="MAF137" s="293"/>
      <c r="MAG137" s="293"/>
      <c r="MAH137" s="293"/>
      <c r="MAI137" s="293"/>
      <c r="MAJ137" s="293"/>
      <c r="MAK137" s="293"/>
      <c r="MAL137" s="293"/>
      <c r="MAM137" s="293"/>
      <c r="MAN137" s="293"/>
      <c r="MAO137" s="293"/>
      <c r="MAP137" s="293"/>
      <c r="MAQ137" s="293"/>
      <c r="MAR137" s="293"/>
      <c r="MAS137" s="293"/>
      <c r="MAT137" s="293"/>
      <c r="MAU137" s="293"/>
      <c r="MAV137" s="293"/>
      <c r="MAW137" s="293"/>
      <c r="MAX137" s="293"/>
      <c r="MAY137" s="293"/>
      <c r="MAZ137" s="293"/>
      <c r="MBA137" s="293"/>
      <c r="MBB137" s="293"/>
      <c r="MBC137" s="293"/>
      <c r="MBD137" s="293"/>
      <c r="MBE137" s="293"/>
      <c r="MBF137" s="293"/>
      <c r="MBG137" s="293"/>
      <c r="MBH137" s="293"/>
      <c r="MBI137" s="293"/>
      <c r="MBJ137" s="293"/>
      <c r="MBK137" s="293"/>
      <c r="MBL137" s="293"/>
      <c r="MBM137" s="293"/>
      <c r="MBN137" s="293"/>
      <c r="MBO137" s="293"/>
      <c r="MBP137" s="293"/>
      <c r="MBQ137" s="293"/>
      <c r="MBR137" s="293"/>
      <c r="MBS137" s="293"/>
      <c r="MBT137" s="293"/>
      <c r="MBU137" s="293"/>
      <c r="MBV137" s="293"/>
      <c r="MBW137" s="293"/>
      <c r="MBX137" s="293"/>
      <c r="MBY137" s="293"/>
      <c r="MBZ137" s="293"/>
      <c r="MCA137" s="293"/>
      <c r="MCB137" s="293"/>
      <c r="MCC137" s="293"/>
      <c r="MCD137" s="293"/>
      <c r="MCE137" s="293"/>
      <c r="MCF137" s="293"/>
      <c r="MCG137" s="293"/>
      <c r="MCH137" s="293"/>
      <c r="MCI137" s="293"/>
      <c r="MCJ137" s="293"/>
      <c r="MCK137" s="293"/>
      <c r="MCL137" s="293"/>
      <c r="MCM137" s="293"/>
      <c r="MCN137" s="293"/>
      <c r="MCO137" s="293"/>
      <c r="MCP137" s="293"/>
      <c r="MCQ137" s="293"/>
      <c r="MCR137" s="293"/>
      <c r="MCS137" s="293"/>
      <c r="MCT137" s="293"/>
      <c r="MCU137" s="293"/>
      <c r="MCV137" s="293"/>
      <c r="MCW137" s="293"/>
      <c r="MCX137" s="293"/>
      <c r="MCY137" s="293"/>
      <c r="MCZ137" s="293"/>
      <c r="MDA137" s="293"/>
      <c r="MDB137" s="293"/>
      <c r="MDC137" s="293"/>
      <c r="MDD137" s="293"/>
      <c r="MDE137" s="293"/>
      <c r="MDF137" s="293"/>
      <c r="MDG137" s="293"/>
      <c r="MDH137" s="293"/>
      <c r="MDI137" s="293"/>
      <c r="MDJ137" s="293"/>
      <c r="MDK137" s="293"/>
      <c r="MDL137" s="293"/>
      <c r="MDM137" s="293"/>
      <c r="MDN137" s="293"/>
      <c r="MDO137" s="293"/>
      <c r="MDP137" s="293"/>
      <c r="MDQ137" s="293"/>
      <c r="MDR137" s="293"/>
      <c r="MDS137" s="293"/>
      <c r="MDT137" s="293"/>
      <c r="MDU137" s="293"/>
      <c r="MDV137" s="293"/>
      <c r="MDW137" s="293"/>
      <c r="MDX137" s="293"/>
      <c r="MDY137" s="293"/>
      <c r="MDZ137" s="293"/>
      <c r="MEA137" s="293"/>
      <c r="MEB137" s="293"/>
      <c r="MEC137" s="293"/>
      <c r="MED137" s="293"/>
      <c r="MEE137" s="293"/>
      <c r="MEF137" s="293"/>
      <c r="MEG137" s="293"/>
      <c r="MEH137" s="293"/>
      <c r="MEI137" s="293"/>
      <c r="MEJ137" s="293"/>
      <c r="MEK137" s="293"/>
      <c r="MEL137" s="293"/>
      <c r="MEM137" s="293"/>
      <c r="MEN137" s="293"/>
      <c r="MEO137" s="293"/>
      <c r="MEP137" s="293"/>
      <c r="MEQ137" s="293"/>
      <c r="MER137" s="293"/>
      <c r="MES137" s="293"/>
      <c r="MET137" s="293"/>
      <c r="MEU137" s="293"/>
      <c r="MEV137" s="293"/>
      <c r="MEW137" s="293"/>
      <c r="MEX137" s="293"/>
      <c r="MEY137" s="293"/>
      <c r="MEZ137" s="293"/>
      <c r="MFA137" s="293"/>
      <c r="MFB137" s="293"/>
      <c r="MFC137" s="293"/>
      <c r="MFD137" s="293"/>
      <c r="MFE137" s="293"/>
      <c r="MFF137" s="293"/>
      <c r="MFG137" s="293"/>
      <c r="MFH137" s="293"/>
      <c r="MFI137" s="293"/>
      <c r="MFJ137" s="293"/>
      <c r="MFK137" s="293"/>
      <c r="MFL137" s="293"/>
      <c r="MFM137" s="293"/>
      <c r="MFN137" s="293"/>
      <c r="MFO137" s="293"/>
      <c r="MFP137" s="293"/>
      <c r="MFQ137" s="293"/>
      <c r="MFR137" s="293"/>
      <c r="MFS137" s="293"/>
      <c r="MFT137" s="293"/>
      <c r="MFU137" s="293"/>
      <c r="MFV137" s="293"/>
      <c r="MFW137" s="293"/>
      <c r="MFX137" s="293"/>
      <c r="MFY137" s="293"/>
      <c r="MFZ137" s="293"/>
      <c r="MGA137" s="293"/>
      <c r="MGB137" s="293"/>
      <c r="MGC137" s="293"/>
      <c r="MGD137" s="293"/>
      <c r="MGE137" s="293"/>
      <c r="MGF137" s="293"/>
      <c r="MGG137" s="293"/>
      <c r="MGH137" s="293"/>
      <c r="MGI137" s="293"/>
      <c r="MGJ137" s="293"/>
      <c r="MGK137" s="293"/>
      <c r="MGL137" s="293"/>
      <c r="MGM137" s="293"/>
      <c r="MGN137" s="293"/>
      <c r="MGO137" s="293"/>
      <c r="MGP137" s="293"/>
      <c r="MGQ137" s="293"/>
      <c r="MGR137" s="293"/>
      <c r="MGS137" s="293"/>
      <c r="MGT137" s="293"/>
      <c r="MGU137" s="293"/>
      <c r="MGV137" s="293"/>
      <c r="MGW137" s="293"/>
      <c r="MGX137" s="293"/>
      <c r="MGY137" s="293"/>
      <c r="MGZ137" s="293"/>
      <c r="MHA137" s="293"/>
      <c r="MHB137" s="293"/>
      <c r="MHC137" s="293"/>
      <c r="MHD137" s="293"/>
      <c r="MHE137" s="293"/>
      <c r="MHF137" s="293"/>
      <c r="MHG137" s="293"/>
      <c r="MHH137" s="293"/>
      <c r="MHI137" s="293"/>
      <c r="MHJ137" s="293"/>
      <c r="MHK137" s="293"/>
      <c r="MHL137" s="293"/>
      <c r="MHM137" s="293"/>
      <c r="MHN137" s="293"/>
      <c r="MHO137" s="293"/>
      <c r="MHP137" s="293"/>
      <c r="MHQ137" s="293"/>
      <c r="MHR137" s="293"/>
      <c r="MHS137" s="293"/>
      <c r="MHT137" s="293"/>
      <c r="MHU137" s="293"/>
      <c r="MHV137" s="293"/>
      <c r="MHW137" s="293"/>
      <c r="MHX137" s="293"/>
      <c r="MHY137" s="293"/>
      <c r="MHZ137" s="293"/>
      <c r="MIA137" s="293"/>
      <c r="MIB137" s="293"/>
      <c r="MIC137" s="293"/>
      <c r="MID137" s="293"/>
      <c r="MIE137" s="293"/>
      <c r="MIF137" s="293"/>
      <c r="MIG137" s="293"/>
      <c r="MIH137" s="293"/>
      <c r="MII137" s="293"/>
      <c r="MIJ137" s="293"/>
      <c r="MIK137" s="293"/>
      <c r="MIL137" s="293"/>
      <c r="MIM137" s="293"/>
      <c r="MIN137" s="293"/>
      <c r="MIO137" s="293"/>
      <c r="MIP137" s="293"/>
      <c r="MIQ137" s="293"/>
      <c r="MIR137" s="293"/>
      <c r="MIS137" s="293"/>
      <c r="MIT137" s="293"/>
      <c r="MIU137" s="293"/>
      <c r="MIV137" s="293"/>
      <c r="MIW137" s="293"/>
      <c r="MIX137" s="293"/>
      <c r="MIY137" s="293"/>
      <c r="MIZ137" s="293"/>
      <c r="MJA137" s="293"/>
      <c r="MJB137" s="293"/>
      <c r="MJC137" s="293"/>
      <c r="MJD137" s="293"/>
      <c r="MJE137" s="293"/>
      <c r="MJF137" s="293"/>
      <c r="MJG137" s="293"/>
      <c r="MJH137" s="293"/>
      <c r="MJI137" s="293"/>
      <c r="MJJ137" s="293"/>
      <c r="MJK137" s="293"/>
      <c r="MJL137" s="293"/>
      <c r="MJM137" s="293"/>
      <c r="MJN137" s="293"/>
      <c r="MJO137" s="293"/>
      <c r="MJP137" s="293"/>
      <c r="MJQ137" s="293"/>
      <c r="MJR137" s="293"/>
      <c r="MJS137" s="293"/>
      <c r="MJT137" s="293"/>
      <c r="MJU137" s="293"/>
      <c r="MJV137" s="293"/>
      <c r="MJW137" s="293"/>
      <c r="MJX137" s="293"/>
      <c r="MJY137" s="293"/>
      <c r="MJZ137" s="293"/>
      <c r="MKA137" s="293"/>
      <c r="MKB137" s="293"/>
      <c r="MKC137" s="293"/>
      <c r="MKD137" s="293"/>
      <c r="MKE137" s="293"/>
      <c r="MKF137" s="293"/>
      <c r="MKG137" s="293"/>
      <c r="MKH137" s="293"/>
      <c r="MKI137" s="293"/>
      <c r="MKJ137" s="293"/>
      <c r="MKK137" s="293"/>
      <c r="MKL137" s="293"/>
      <c r="MKM137" s="293"/>
      <c r="MKN137" s="293"/>
      <c r="MKO137" s="293"/>
      <c r="MKP137" s="293"/>
      <c r="MKQ137" s="293"/>
      <c r="MKR137" s="293"/>
      <c r="MKS137" s="293"/>
      <c r="MKT137" s="293"/>
      <c r="MKU137" s="293"/>
      <c r="MKV137" s="293"/>
      <c r="MKW137" s="293"/>
      <c r="MKX137" s="293"/>
      <c r="MKY137" s="293"/>
      <c r="MKZ137" s="293"/>
      <c r="MLA137" s="293"/>
      <c r="MLB137" s="293"/>
      <c r="MLC137" s="293"/>
      <c r="MLD137" s="293"/>
      <c r="MLE137" s="293"/>
      <c r="MLF137" s="293"/>
      <c r="MLG137" s="293"/>
      <c r="MLH137" s="293"/>
      <c r="MLI137" s="293"/>
      <c r="MLJ137" s="293"/>
      <c r="MLK137" s="293"/>
      <c r="MLL137" s="293"/>
      <c r="MLM137" s="293"/>
      <c r="MLN137" s="293"/>
      <c r="MLO137" s="293"/>
      <c r="MLP137" s="293"/>
      <c r="MLQ137" s="293"/>
      <c r="MLR137" s="293"/>
      <c r="MLS137" s="293"/>
      <c r="MLT137" s="293"/>
      <c r="MLU137" s="293"/>
      <c r="MLV137" s="293"/>
      <c r="MLW137" s="293"/>
      <c r="MLX137" s="293"/>
      <c r="MLY137" s="293"/>
      <c r="MLZ137" s="293"/>
      <c r="MMA137" s="293"/>
      <c r="MMB137" s="293"/>
      <c r="MMC137" s="293"/>
      <c r="MMD137" s="293"/>
      <c r="MME137" s="293"/>
      <c r="MMF137" s="293"/>
      <c r="MMG137" s="293"/>
      <c r="MMH137" s="293"/>
      <c r="MMI137" s="293"/>
      <c r="MMJ137" s="293"/>
      <c r="MMK137" s="293"/>
      <c r="MML137" s="293"/>
      <c r="MMM137" s="293"/>
      <c r="MMN137" s="293"/>
      <c r="MMO137" s="293"/>
      <c r="MMP137" s="293"/>
      <c r="MMQ137" s="293"/>
      <c r="MMR137" s="293"/>
      <c r="MMS137" s="293"/>
      <c r="MMT137" s="293"/>
      <c r="MMU137" s="293"/>
      <c r="MMV137" s="293"/>
      <c r="MMW137" s="293"/>
      <c r="MMX137" s="293"/>
      <c r="MMY137" s="293"/>
      <c r="MMZ137" s="293"/>
      <c r="MNA137" s="293"/>
      <c r="MNB137" s="293"/>
      <c r="MNC137" s="293"/>
      <c r="MND137" s="293"/>
      <c r="MNE137" s="293"/>
      <c r="MNF137" s="293"/>
      <c r="MNG137" s="293"/>
      <c r="MNH137" s="293"/>
      <c r="MNI137" s="293"/>
      <c r="MNJ137" s="293"/>
      <c r="MNK137" s="293"/>
      <c r="MNL137" s="293"/>
      <c r="MNM137" s="293"/>
      <c r="MNN137" s="293"/>
      <c r="MNO137" s="293"/>
      <c r="MNP137" s="293"/>
      <c r="MNQ137" s="293"/>
      <c r="MNR137" s="293"/>
      <c r="MNS137" s="293"/>
      <c r="MNT137" s="293"/>
      <c r="MNU137" s="293"/>
      <c r="MNV137" s="293"/>
      <c r="MNW137" s="293"/>
      <c r="MNX137" s="293"/>
      <c r="MNY137" s="293"/>
      <c r="MNZ137" s="293"/>
      <c r="MOA137" s="293"/>
      <c r="MOB137" s="293"/>
      <c r="MOC137" s="293"/>
      <c r="MOD137" s="293"/>
      <c r="MOE137" s="293"/>
      <c r="MOF137" s="293"/>
      <c r="MOG137" s="293"/>
      <c r="MOH137" s="293"/>
      <c r="MOI137" s="293"/>
      <c r="MOJ137" s="293"/>
      <c r="MOK137" s="293"/>
      <c r="MOL137" s="293"/>
      <c r="MOM137" s="293"/>
      <c r="MON137" s="293"/>
      <c r="MOO137" s="293"/>
      <c r="MOP137" s="293"/>
      <c r="MOQ137" s="293"/>
      <c r="MOR137" s="293"/>
      <c r="MOS137" s="293"/>
      <c r="MOT137" s="293"/>
      <c r="MOU137" s="293"/>
      <c r="MOV137" s="293"/>
      <c r="MOW137" s="293"/>
      <c r="MOX137" s="293"/>
      <c r="MOY137" s="293"/>
      <c r="MOZ137" s="293"/>
      <c r="MPA137" s="293"/>
      <c r="MPB137" s="293"/>
      <c r="MPC137" s="293"/>
      <c r="MPD137" s="293"/>
      <c r="MPE137" s="293"/>
      <c r="MPF137" s="293"/>
      <c r="MPG137" s="293"/>
      <c r="MPH137" s="293"/>
      <c r="MPI137" s="293"/>
      <c r="MPJ137" s="293"/>
      <c r="MPK137" s="293"/>
      <c r="MPL137" s="293"/>
      <c r="MPM137" s="293"/>
      <c r="MPN137" s="293"/>
      <c r="MPO137" s="293"/>
      <c r="MPP137" s="293"/>
      <c r="MPQ137" s="293"/>
      <c r="MPR137" s="293"/>
      <c r="MPS137" s="293"/>
      <c r="MPT137" s="293"/>
      <c r="MPU137" s="293"/>
      <c r="MPV137" s="293"/>
      <c r="MPW137" s="293"/>
      <c r="MPX137" s="293"/>
      <c r="MPY137" s="293"/>
      <c r="MPZ137" s="293"/>
      <c r="MQA137" s="293"/>
      <c r="MQB137" s="293"/>
      <c r="MQC137" s="293"/>
      <c r="MQD137" s="293"/>
      <c r="MQE137" s="293"/>
      <c r="MQF137" s="293"/>
      <c r="MQG137" s="293"/>
      <c r="MQH137" s="293"/>
      <c r="MQI137" s="293"/>
      <c r="MQJ137" s="293"/>
      <c r="MQK137" s="293"/>
      <c r="MQL137" s="293"/>
      <c r="MQM137" s="293"/>
      <c r="MQN137" s="293"/>
      <c r="MQO137" s="293"/>
      <c r="MQP137" s="293"/>
      <c r="MQQ137" s="293"/>
      <c r="MQR137" s="293"/>
      <c r="MQS137" s="293"/>
      <c r="MQT137" s="293"/>
      <c r="MQU137" s="293"/>
      <c r="MQV137" s="293"/>
      <c r="MQW137" s="293"/>
      <c r="MQX137" s="293"/>
      <c r="MQY137" s="293"/>
      <c r="MQZ137" s="293"/>
      <c r="MRA137" s="293"/>
      <c r="MRB137" s="293"/>
      <c r="MRC137" s="293"/>
      <c r="MRD137" s="293"/>
      <c r="MRE137" s="293"/>
      <c r="MRF137" s="293"/>
      <c r="MRG137" s="293"/>
      <c r="MRH137" s="293"/>
      <c r="MRI137" s="293"/>
      <c r="MRJ137" s="293"/>
      <c r="MRK137" s="293"/>
      <c r="MRL137" s="293"/>
      <c r="MRM137" s="293"/>
      <c r="MRN137" s="293"/>
      <c r="MRO137" s="293"/>
      <c r="MRP137" s="293"/>
      <c r="MRQ137" s="293"/>
      <c r="MRR137" s="293"/>
      <c r="MRS137" s="293"/>
      <c r="MRT137" s="293"/>
      <c r="MRU137" s="293"/>
      <c r="MRV137" s="293"/>
      <c r="MRW137" s="293"/>
      <c r="MRX137" s="293"/>
      <c r="MRY137" s="293"/>
      <c r="MRZ137" s="293"/>
      <c r="MSA137" s="293"/>
      <c r="MSB137" s="293"/>
      <c r="MSC137" s="293"/>
      <c r="MSD137" s="293"/>
      <c r="MSE137" s="293"/>
      <c r="MSF137" s="293"/>
      <c r="MSG137" s="293"/>
      <c r="MSH137" s="293"/>
      <c r="MSI137" s="293"/>
      <c r="MSJ137" s="293"/>
      <c r="MSK137" s="293"/>
      <c r="MSL137" s="293"/>
      <c r="MSM137" s="293"/>
      <c r="MSN137" s="293"/>
      <c r="MSO137" s="293"/>
      <c r="MSP137" s="293"/>
      <c r="MSQ137" s="293"/>
      <c r="MSR137" s="293"/>
      <c r="MSS137" s="293"/>
      <c r="MST137" s="293"/>
      <c r="MSU137" s="293"/>
      <c r="MSV137" s="293"/>
      <c r="MSW137" s="293"/>
      <c r="MSX137" s="293"/>
      <c r="MSY137" s="293"/>
      <c r="MSZ137" s="293"/>
      <c r="MTA137" s="293"/>
      <c r="MTB137" s="293"/>
      <c r="MTC137" s="293"/>
      <c r="MTD137" s="293"/>
      <c r="MTE137" s="293"/>
      <c r="MTF137" s="293"/>
      <c r="MTG137" s="293"/>
      <c r="MTH137" s="293"/>
      <c r="MTI137" s="293"/>
      <c r="MTJ137" s="293"/>
      <c r="MTK137" s="293"/>
      <c r="MTL137" s="293"/>
      <c r="MTM137" s="293"/>
      <c r="MTN137" s="293"/>
      <c r="MTO137" s="293"/>
      <c r="MTP137" s="293"/>
      <c r="MTQ137" s="293"/>
      <c r="MTR137" s="293"/>
      <c r="MTS137" s="293"/>
      <c r="MTT137" s="293"/>
      <c r="MTU137" s="293"/>
      <c r="MTV137" s="293"/>
      <c r="MTW137" s="293"/>
      <c r="MTX137" s="293"/>
      <c r="MTY137" s="293"/>
      <c r="MTZ137" s="293"/>
      <c r="MUA137" s="293"/>
      <c r="MUB137" s="293"/>
      <c r="MUC137" s="293"/>
      <c r="MUD137" s="293"/>
      <c r="MUE137" s="293"/>
      <c r="MUF137" s="293"/>
      <c r="MUG137" s="293"/>
      <c r="MUH137" s="293"/>
      <c r="MUI137" s="293"/>
      <c r="MUJ137" s="293"/>
      <c r="MUK137" s="293"/>
      <c r="MUL137" s="293"/>
      <c r="MUM137" s="293"/>
      <c r="MUN137" s="293"/>
      <c r="MUO137" s="293"/>
      <c r="MUP137" s="293"/>
      <c r="MUQ137" s="293"/>
      <c r="MUR137" s="293"/>
      <c r="MUS137" s="293"/>
      <c r="MUT137" s="293"/>
      <c r="MUU137" s="293"/>
      <c r="MUV137" s="293"/>
      <c r="MUW137" s="293"/>
      <c r="MUX137" s="293"/>
      <c r="MUY137" s="293"/>
      <c r="MUZ137" s="293"/>
      <c r="MVA137" s="293"/>
      <c r="MVB137" s="293"/>
      <c r="MVC137" s="293"/>
      <c r="MVD137" s="293"/>
      <c r="MVE137" s="293"/>
      <c r="MVF137" s="293"/>
      <c r="MVG137" s="293"/>
      <c r="MVH137" s="293"/>
      <c r="MVI137" s="293"/>
      <c r="MVJ137" s="293"/>
      <c r="MVK137" s="293"/>
      <c r="MVL137" s="293"/>
      <c r="MVM137" s="293"/>
      <c r="MVN137" s="293"/>
      <c r="MVO137" s="293"/>
      <c r="MVP137" s="293"/>
      <c r="MVQ137" s="293"/>
      <c r="MVR137" s="293"/>
      <c r="MVS137" s="293"/>
      <c r="MVT137" s="293"/>
      <c r="MVU137" s="293"/>
      <c r="MVV137" s="293"/>
      <c r="MVW137" s="293"/>
      <c r="MVX137" s="293"/>
      <c r="MVY137" s="293"/>
      <c r="MVZ137" s="293"/>
      <c r="MWA137" s="293"/>
      <c r="MWB137" s="293"/>
      <c r="MWC137" s="293"/>
      <c r="MWD137" s="293"/>
      <c r="MWE137" s="293"/>
      <c r="MWF137" s="293"/>
      <c r="MWG137" s="293"/>
      <c r="MWH137" s="293"/>
      <c r="MWI137" s="293"/>
      <c r="MWJ137" s="293"/>
      <c r="MWK137" s="293"/>
      <c r="MWL137" s="293"/>
      <c r="MWM137" s="293"/>
      <c r="MWN137" s="293"/>
      <c r="MWO137" s="293"/>
      <c r="MWP137" s="293"/>
      <c r="MWQ137" s="293"/>
      <c r="MWR137" s="293"/>
      <c r="MWS137" s="293"/>
      <c r="MWT137" s="293"/>
      <c r="MWU137" s="293"/>
      <c r="MWV137" s="293"/>
      <c r="MWW137" s="293"/>
      <c r="MWX137" s="293"/>
      <c r="MWY137" s="293"/>
      <c r="MWZ137" s="293"/>
      <c r="MXA137" s="293"/>
      <c r="MXB137" s="293"/>
      <c r="MXC137" s="293"/>
      <c r="MXD137" s="293"/>
      <c r="MXE137" s="293"/>
      <c r="MXF137" s="293"/>
      <c r="MXG137" s="293"/>
      <c r="MXH137" s="293"/>
      <c r="MXI137" s="293"/>
      <c r="MXJ137" s="293"/>
      <c r="MXK137" s="293"/>
      <c r="MXL137" s="293"/>
      <c r="MXM137" s="293"/>
      <c r="MXN137" s="293"/>
      <c r="MXO137" s="293"/>
      <c r="MXP137" s="293"/>
      <c r="MXQ137" s="293"/>
      <c r="MXR137" s="293"/>
      <c r="MXS137" s="293"/>
      <c r="MXT137" s="293"/>
      <c r="MXU137" s="293"/>
      <c r="MXV137" s="293"/>
      <c r="MXW137" s="293"/>
      <c r="MXX137" s="293"/>
      <c r="MXY137" s="293"/>
      <c r="MXZ137" s="293"/>
      <c r="MYA137" s="293"/>
      <c r="MYB137" s="293"/>
      <c r="MYC137" s="293"/>
      <c r="MYD137" s="293"/>
      <c r="MYE137" s="293"/>
      <c r="MYF137" s="293"/>
      <c r="MYG137" s="293"/>
      <c r="MYH137" s="293"/>
      <c r="MYI137" s="293"/>
      <c r="MYJ137" s="293"/>
      <c r="MYK137" s="293"/>
      <c r="MYL137" s="293"/>
      <c r="MYM137" s="293"/>
      <c r="MYN137" s="293"/>
      <c r="MYO137" s="293"/>
      <c r="MYP137" s="293"/>
      <c r="MYQ137" s="293"/>
      <c r="MYR137" s="293"/>
      <c r="MYS137" s="293"/>
      <c r="MYT137" s="293"/>
      <c r="MYU137" s="293"/>
      <c r="MYV137" s="293"/>
      <c r="MYW137" s="293"/>
      <c r="MYX137" s="293"/>
      <c r="MYY137" s="293"/>
      <c r="MYZ137" s="293"/>
      <c r="MZA137" s="293"/>
      <c r="MZB137" s="293"/>
      <c r="MZC137" s="293"/>
      <c r="MZD137" s="293"/>
      <c r="MZE137" s="293"/>
      <c r="MZF137" s="293"/>
      <c r="MZG137" s="293"/>
      <c r="MZH137" s="293"/>
      <c r="MZI137" s="293"/>
      <c r="MZJ137" s="293"/>
      <c r="MZK137" s="293"/>
      <c r="MZL137" s="293"/>
      <c r="MZM137" s="293"/>
      <c r="MZN137" s="293"/>
      <c r="MZO137" s="293"/>
      <c r="MZP137" s="293"/>
      <c r="MZQ137" s="293"/>
      <c r="MZR137" s="293"/>
      <c r="MZS137" s="293"/>
      <c r="MZT137" s="293"/>
      <c r="MZU137" s="293"/>
      <c r="MZV137" s="293"/>
      <c r="MZW137" s="293"/>
      <c r="MZX137" s="293"/>
      <c r="MZY137" s="293"/>
      <c r="MZZ137" s="293"/>
      <c r="NAA137" s="293"/>
      <c r="NAB137" s="293"/>
      <c r="NAC137" s="293"/>
      <c r="NAD137" s="293"/>
      <c r="NAE137" s="293"/>
      <c r="NAF137" s="293"/>
      <c r="NAG137" s="293"/>
      <c r="NAH137" s="293"/>
      <c r="NAI137" s="293"/>
      <c r="NAJ137" s="293"/>
      <c r="NAK137" s="293"/>
      <c r="NAL137" s="293"/>
      <c r="NAM137" s="293"/>
      <c r="NAN137" s="293"/>
      <c r="NAO137" s="293"/>
      <c r="NAP137" s="293"/>
      <c r="NAQ137" s="293"/>
      <c r="NAR137" s="293"/>
      <c r="NAS137" s="293"/>
      <c r="NAT137" s="293"/>
      <c r="NAU137" s="293"/>
      <c r="NAV137" s="293"/>
      <c r="NAW137" s="293"/>
      <c r="NAX137" s="293"/>
      <c r="NAY137" s="293"/>
      <c r="NAZ137" s="293"/>
      <c r="NBA137" s="293"/>
      <c r="NBB137" s="293"/>
      <c r="NBC137" s="293"/>
      <c r="NBD137" s="293"/>
      <c r="NBE137" s="293"/>
      <c r="NBF137" s="293"/>
      <c r="NBG137" s="293"/>
      <c r="NBH137" s="293"/>
      <c r="NBI137" s="293"/>
      <c r="NBJ137" s="293"/>
      <c r="NBK137" s="293"/>
      <c r="NBL137" s="293"/>
      <c r="NBM137" s="293"/>
      <c r="NBN137" s="293"/>
      <c r="NBO137" s="293"/>
      <c r="NBP137" s="293"/>
      <c r="NBQ137" s="293"/>
      <c r="NBR137" s="293"/>
      <c r="NBS137" s="293"/>
      <c r="NBT137" s="293"/>
      <c r="NBU137" s="293"/>
      <c r="NBV137" s="293"/>
      <c r="NBW137" s="293"/>
      <c r="NBX137" s="293"/>
      <c r="NBY137" s="293"/>
      <c r="NBZ137" s="293"/>
      <c r="NCA137" s="293"/>
      <c r="NCB137" s="293"/>
      <c r="NCC137" s="293"/>
      <c r="NCD137" s="293"/>
      <c r="NCE137" s="293"/>
      <c r="NCF137" s="293"/>
      <c r="NCG137" s="293"/>
      <c r="NCH137" s="293"/>
      <c r="NCI137" s="293"/>
      <c r="NCJ137" s="293"/>
      <c r="NCK137" s="293"/>
      <c r="NCL137" s="293"/>
      <c r="NCM137" s="293"/>
      <c r="NCN137" s="293"/>
      <c r="NCO137" s="293"/>
      <c r="NCP137" s="293"/>
      <c r="NCQ137" s="293"/>
      <c r="NCR137" s="293"/>
      <c r="NCS137" s="293"/>
      <c r="NCT137" s="293"/>
      <c r="NCU137" s="293"/>
      <c r="NCV137" s="293"/>
      <c r="NCW137" s="293"/>
      <c r="NCX137" s="293"/>
      <c r="NCY137" s="293"/>
      <c r="NCZ137" s="293"/>
      <c r="NDA137" s="293"/>
      <c r="NDB137" s="293"/>
      <c r="NDC137" s="293"/>
      <c r="NDD137" s="293"/>
      <c r="NDE137" s="293"/>
      <c r="NDF137" s="293"/>
      <c r="NDG137" s="293"/>
      <c r="NDH137" s="293"/>
      <c r="NDI137" s="293"/>
      <c r="NDJ137" s="293"/>
      <c r="NDK137" s="293"/>
      <c r="NDL137" s="293"/>
      <c r="NDM137" s="293"/>
      <c r="NDN137" s="293"/>
      <c r="NDO137" s="293"/>
      <c r="NDP137" s="293"/>
      <c r="NDQ137" s="293"/>
      <c r="NDR137" s="293"/>
      <c r="NDS137" s="293"/>
      <c r="NDT137" s="293"/>
      <c r="NDU137" s="293"/>
      <c r="NDV137" s="293"/>
      <c r="NDW137" s="293"/>
      <c r="NDX137" s="293"/>
      <c r="NDY137" s="293"/>
      <c r="NDZ137" s="293"/>
      <c r="NEA137" s="293"/>
      <c r="NEB137" s="293"/>
      <c r="NEC137" s="293"/>
      <c r="NED137" s="293"/>
      <c r="NEE137" s="293"/>
      <c r="NEF137" s="293"/>
      <c r="NEG137" s="293"/>
      <c r="NEH137" s="293"/>
      <c r="NEI137" s="293"/>
      <c r="NEJ137" s="293"/>
      <c r="NEK137" s="293"/>
      <c r="NEL137" s="293"/>
      <c r="NEM137" s="293"/>
      <c r="NEN137" s="293"/>
      <c r="NEO137" s="293"/>
      <c r="NEP137" s="293"/>
      <c r="NEQ137" s="293"/>
      <c r="NER137" s="293"/>
      <c r="NES137" s="293"/>
      <c r="NET137" s="293"/>
      <c r="NEU137" s="293"/>
      <c r="NEV137" s="293"/>
      <c r="NEW137" s="293"/>
      <c r="NEX137" s="293"/>
      <c r="NEY137" s="293"/>
      <c r="NEZ137" s="293"/>
      <c r="NFA137" s="293"/>
      <c r="NFB137" s="293"/>
      <c r="NFC137" s="293"/>
      <c r="NFD137" s="293"/>
      <c r="NFE137" s="293"/>
      <c r="NFF137" s="293"/>
      <c r="NFG137" s="293"/>
      <c r="NFH137" s="293"/>
      <c r="NFI137" s="293"/>
      <c r="NFJ137" s="293"/>
      <c r="NFK137" s="293"/>
      <c r="NFL137" s="293"/>
      <c r="NFM137" s="293"/>
      <c r="NFN137" s="293"/>
      <c r="NFO137" s="293"/>
      <c r="NFP137" s="293"/>
      <c r="NFQ137" s="293"/>
      <c r="NFR137" s="293"/>
      <c r="NFS137" s="293"/>
      <c r="NFT137" s="293"/>
      <c r="NFU137" s="293"/>
      <c r="NFV137" s="293"/>
      <c r="NFW137" s="293"/>
      <c r="NFX137" s="293"/>
      <c r="NFY137" s="293"/>
      <c r="NFZ137" s="293"/>
      <c r="NGA137" s="293"/>
      <c r="NGB137" s="293"/>
      <c r="NGC137" s="293"/>
      <c r="NGD137" s="293"/>
      <c r="NGE137" s="293"/>
      <c r="NGF137" s="293"/>
      <c r="NGG137" s="293"/>
      <c r="NGH137" s="293"/>
      <c r="NGI137" s="293"/>
      <c r="NGJ137" s="293"/>
      <c r="NGK137" s="293"/>
      <c r="NGL137" s="293"/>
      <c r="NGM137" s="293"/>
      <c r="NGN137" s="293"/>
      <c r="NGO137" s="293"/>
      <c r="NGP137" s="293"/>
      <c r="NGQ137" s="293"/>
      <c r="NGR137" s="293"/>
      <c r="NGS137" s="293"/>
      <c r="NGT137" s="293"/>
      <c r="NGU137" s="293"/>
      <c r="NGV137" s="293"/>
      <c r="NGW137" s="293"/>
      <c r="NGX137" s="293"/>
      <c r="NGY137" s="293"/>
      <c r="NGZ137" s="293"/>
      <c r="NHA137" s="293"/>
      <c r="NHB137" s="293"/>
      <c r="NHC137" s="293"/>
      <c r="NHD137" s="293"/>
      <c r="NHE137" s="293"/>
      <c r="NHF137" s="293"/>
      <c r="NHG137" s="293"/>
      <c r="NHH137" s="293"/>
      <c r="NHI137" s="293"/>
      <c r="NHJ137" s="293"/>
      <c r="NHK137" s="293"/>
      <c r="NHL137" s="293"/>
      <c r="NHM137" s="293"/>
      <c r="NHN137" s="293"/>
      <c r="NHO137" s="293"/>
      <c r="NHP137" s="293"/>
      <c r="NHQ137" s="293"/>
      <c r="NHR137" s="293"/>
      <c r="NHS137" s="293"/>
      <c r="NHT137" s="293"/>
      <c r="NHU137" s="293"/>
      <c r="NHV137" s="293"/>
      <c r="NHW137" s="293"/>
      <c r="NHX137" s="293"/>
      <c r="NHY137" s="293"/>
      <c r="NHZ137" s="293"/>
      <c r="NIA137" s="293"/>
      <c r="NIB137" s="293"/>
      <c r="NIC137" s="293"/>
      <c r="NID137" s="293"/>
      <c r="NIE137" s="293"/>
      <c r="NIF137" s="293"/>
      <c r="NIG137" s="293"/>
      <c r="NIH137" s="293"/>
      <c r="NII137" s="293"/>
      <c r="NIJ137" s="293"/>
      <c r="NIK137" s="293"/>
      <c r="NIL137" s="293"/>
      <c r="NIM137" s="293"/>
      <c r="NIN137" s="293"/>
      <c r="NIO137" s="293"/>
      <c r="NIP137" s="293"/>
      <c r="NIQ137" s="293"/>
      <c r="NIR137" s="293"/>
      <c r="NIS137" s="293"/>
      <c r="NIT137" s="293"/>
      <c r="NIU137" s="293"/>
      <c r="NIV137" s="293"/>
      <c r="NIW137" s="293"/>
      <c r="NIX137" s="293"/>
      <c r="NIY137" s="293"/>
      <c r="NIZ137" s="293"/>
      <c r="NJA137" s="293"/>
      <c r="NJB137" s="293"/>
      <c r="NJC137" s="293"/>
      <c r="NJD137" s="293"/>
      <c r="NJE137" s="293"/>
      <c r="NJF137" s="293"/>
      <c r="NJG137" s="293"/>
      <c r="NJH137" s="293"/>
      <c r="NJI137" s="293"/>
      <c r="NJJ137" s="293"/>
      <c r="NJK137" s="293"/>
      <c r="NJL137" s="293"/>
      <c r="NJM137" s="293"/>
      <c r="NJN137" s="293"/>
      <c r="NJO137" s="293"/>
      <c r="NJP137" s="293"/>
      <c r="NJQ137" s="293"/>
      <c r="NJR137" s="293"/>
      <c r="NJS137" s="293"/>
      <c r="NJT137" s="293"/>
      <c r="NJU137" s="293"/>
      <c r="NJV137" s="293"/>
      <c r="NJW137" s="293"/>
      <c r="NJX137" s="293"/>
      <c r="NJY137" s="293"/>
      <c r="NJZ137" s="293"/>
      <c r="NKA137" s="293"/>
      <c r="NKB137" s="293"/>
      <c r="NKC137" s="293"/>
      <c r="NKD137" s="293"/>
      <c r="NKE137" s="293"/>
      <c r="NKF137" s="293"/>
      <c r="NKG137" s="293"/>
      <c r="NKH137" s="293"/>
      <c r="NKI137" s="293"/>
      <c r="NKJ137" s="293"/>
      <c r="NKK137" s="293"/>
      <c r="NKL137" s="293"/>
      <c r="NKM137" s="293"/>
      <c r="NKN137" s="293"/>
      <c r="NKO137" s="293"/>
      <c r="NKP137" s="293"/>
      <c r="NKQ137" s="293"/>
      <c r="NKR137" s="293"/>
      <c r="NKS137" s="293"/>
      <c r="NKT137" s="293"/>
      <c r="NKU137" s="293"/>
      <c r="NKV137" s="293"/>
      <c r="NKW137" s="293"/>
      <c r="NKX137" s="293"/>
      <c r="NKY137" s="293"/>
      <c r="NKZ137" s="293"/>
      <c r="NLA137" s="293"/>
      <c r="NLB137" s="293"/>
      <c r="NLC137" s="293"/>
      <c r="NLD137" s="293"/>
      <c r="NLE137" s="293"/>
      <c r="NLF137" s="293"/>
      <c r="NLG137" s="293"/>
      <c r="NLH137" s="293"/>
      <c r="NLI137" s="293"/>
      <c r="NLJ137" s="293"/>
      <c r="NLK137" s="293"/>
      <c r="NLL137" s="293"/>
      <c r="NLM137" s="293"/>
      <c r="NLN137" s="293"/>
      <c r="NLO137" s="293"/>
      <c r="NLP137" s="293"/>
      <c r="NLQ137" s="293"/>
      <c r="NLR137" s="293"/>
      <c r="NLS137" s="293"/>
      <c r="NLT137" s="293"/>
      <c r="NLU137" s="293"/>
      <c r="NLV137" s="293"/>
      <c r="NLW137" s="293"/>
      <c r="NLX137" s="293"/>
      <c r="NLY137" s="293"/>
      <c r="NLZ137" s="293"/>
      <c r="NMA137" s="293"/>
      <c r="NMB137" s="293"/>
      <c r="NMC137" s="293"/>
      <c r="NMD137" s="293"/>
      <c r="NME137" s="293"/>
      <c r="NMF137" s="293"/>
      <c r="NMG137" s="293"/>
      <c r="NMH137" s="293"/>
      <c r="NMI137" s="293"/>
      <c r="NMJ137" s="293"/>
      <c r="NMK137" s="293"/>
      <c r="NML137" s="293"/>
      <c r="NMM137" s="293"/>
      <c r="NMN137" s="293"/>
      <c r="NMO137" s="293"/>
      <c r="NMP137" s="293"/>
      <c r="NMQ137" s="293"/>
      <c r="NMR137" s="293"/>
      <c r="NMS137" s="293"/>
      <c r="NMT137" s="293"/>
      <c r="NMU137" s="293"/>
      <c r="NMV137" s="293"/>
      <c r="NMW137" s="293"/>
      <c r="NMX137" s="293"/>
      <c r="NMY137" s="293"/>
      <c r="NMZ137" s="293"/>
      <c r="NNA137" s="293"/>
      <c r="NNB137" s="293"/>
      <c r="NNC137" s="293"/>
      <c r="NND137" s="293"/>
      <c r="NNE137" s="293"/>
      <c r="NNF137" s="293"/>
      <c r="NNG137" s="293"/>
      <c r="NNH137" s="293"/>
      <c r="NNI137" s="293"/>
      <c r="NNJ137" s="293"/>
      <c r="NNK137" s="293"/>
      <c r="NNL137" s="293"/>
      <c r="NNM137" s="293"/>
      <c r="NNN137" s="293"/>
      <c r="NNO137" s="293"/>
      <c r="NNP137" s="293"/>
      <c r="NNQ137" s="293"/>
      <c r="NNR137" s="293"/>
      <c r="NNS137" s="293"/>
      <c r="NNT137" s="293"/>
      <c r="NNU137" s="293"/>
      <c r="NNV137" s="293"/>
      <c r="NNW137" s="293"/>
      <c r="NNX137" s="293"/>
      <c r="NNY137" s="293"/>
      <c r="NNZ137" s="293"/>
      <c r="NOA137" s="293"/>
      <c r="NOB137" s="293"/>
      <c r="NOC137" s="293"/>
      <c r="NOD137" s="293"/>
      <c r="NOE137" s="293"/>
      <c r="NOF137" s="293"/>
      <c r="NOG137" s="293"/>
      <c r="NOH137" s="293"/>
      <c r="NOI137" s="293"/>
      <c r="NOJ137" s="293"/>
      <c r="NOK137" s="293"/>
      <c r="NOL137" s="293"/>
      <c r="NOM137" s="293"/>
      <c r="NON137" s="293"/>
      <c r="NOO137" s="293"/>
      <c r="NOP137" s="293"/>
      <c r="NOQ137" s="293"/>
      <c r="NOR137" s="293"/>
      <c r="NOS137" s="293"/>
      <c r="NOT137" s="293"/>
      <c r="NOU137" s="293"/>
      <c r="NOV137" s="293"/>
      <c r="NOW137" s="293"/>
      <c r="NOX137" s="293"/>
      <c r="NOY137" s="293"/>
      <c r="NOZ137" s="293"/>
      <c r="NPA137" s="293"/>
      <c r="NPB137" s="293"/>
      <c r="NPC137" s="293"/>
      <c r="NPD137" s="293"/>
      <c r="NPE137" s="293"/>
      <c r="NPF137" s="293"/>
      <c r="NPG137" s="293"/>
      <c r="NPH137" s="293"/>
      <c r="NPI137" s="293"/>
      <c r="NPJ137" s="293"/>
      <c r="NPK137" s="293"/>
      <c r="NPL137" s="293"/>
      <c r="NPM137" s="293"/>
      <c r="NPN137" s="293"/>
      <c r="NPO137" s="293"/>
      <c r="NPP137" s="293"/>
      <c r="NPQ137" s="293"/>
      <c r="NPR137" s="293"/>
      <c r="NPS137" s="293"/>
      <c r="NPT137" s="293"/>
      <c r="NPU137" s="293"/>
      <c r="NPV137" s="293"/>
      <c r="NPW137" s="293"/>
      <c r="NPX137" s="293"/>
      <c r="NPY137" s="293"/>
      <c r="NPZ137" s="293"/>
      <c r="NQA137" s="293"/>
      <c r="NQB137" s="293"/>
      <c r="NQC137" s="293"/>
      <c r="NQD137" s="293"/>
      <c r="NQE137" s="293"/>
      <c r="NQF137" s="293"/>
      <c r="NQG137" s="293"/>
      <c r="NQH137" s="293"/>
      <c r="NQI137" s="293"/>
      <c r="NQJ137" s="293"/>
      <c r="NQK137" s="293"/>
      <c r="NQL137" s="293"/>
      <c r="NQM137" s="293"/>
      <c r="NQN137" s="293"/>
      <c r="NQO137" s="293"/>
      <c r="NQP137" s="293"/>
      <c r="NQQ137" s="293"/>
      <c r="NQR137" s="293"/>
      <c r="NQS137" s="293"/>
      <c r="NQT137" s="293"/>
      <c r="NQU137" s="293"/>
      <c r="NQV137" s="293"/>
      <c r="NQW137" s="293"/>
      <c r="NQX137" s="293"/>
      <c r="NQY137" s="293"/>
      <c r="NQZ137" s="293"/>
      <c r="NRA137" s="293"/>
      <c r="NRB137" s="293"/>
      <c r="NRC137" s="293"/>
      <c r="NRD137" s="293"/>
      <c r="NRE137" s="293"/>
      <c r="NRF137" s="293"/>
      <c r="NRG137" s="293"/>
      <c r="NRH137" s="293"/>
      <c r="NRI137" s="293"/>
      <c r="NRJ137" s="293"/>
      <c r="NRK137" s="293"/>
      <c r="NRL137" s="293"/>
      <c r="NRM137" s="293"/>
      <c r="NRN137" s="293"/>
      <c r="NRO137" s="293"/>
      <c r="NRP137" s="293"/>
      <c r="NRQ137" s="293"/>
      <c r="NRR137" s="293"/>
      <c r="NRS137" s="293"/>
      <c r="NRT137" s="293"/>
      <c r="NRU137" s="293"/>
      <c r="NRV137" s="293"/>
      <c r="NRW137" s="293"/>
      <c r="NRX137" s="293"/>
      <c r="NRY137" s="293"/>
      <c r="NRZ137" s="293"/>
      <c r="NSA137" s="293"/>
      <c r="NSB137" s="293"/>
      <c r="NSC137" s="293"/>
      <c r="NSD137" s="293"/>
      <c r="NSE137" s="293"/>
      <c r="NSF137" s="293"/>
      <c r="NSG137" s="293"/>
      <c r="NSH137" s="293"/>
      <c r="NSI137" s="293"/>
      <c r="NSJ137" s="293"/>
      <c r="NSK137" s="293"/>
      <c r="NSL137" s="293"/>
      <c r="NSM137" s="293"/>
      <c r="NSN137" s="293"/>
      <c r="NSO137" s="293"/>
      <c r="NSP137" s="293"/>
      <c r="NSQ137" s="293"/>
      <c r="NSR137" s="293"/>
      <c r="NSS137" s="293"/>
      <c r="NST137" s="293"/>
      <c r="NSU137" s="293"/>
      <c r="NSV137" s="293"/>
      <c r="NSW137" s="293"/>
      <c r="NSX137" s="293"/>
      <c r="NSY137" s="293"/>
      <c r="NSZ137" s="293"/>
      <c r="NTA137" s="293"/>
      <c r="NTB137" s="293"/>
      <c r="NTC137" s="293"/>
      <c r="NTD137" s="293"/>
      <c r="NTE137" s="293"/>
      <c r="NTF137" s="293"/>
      <c r="NTG137" s="293"/>
      <c r="NTH137" s="293"/>
      <c r="NTI137" s="293"/>
      <c r="NTJ137" s="293"/>
      <c r="NTK137" s="293"/>
      <c r="NTL137" s="293"/>
      <c r="NTM137" s="293"/>
      <c r="NTN137" s="293"/>
      <c r="NTO137" s="293"/>
      <c r="NTP137" s="293"/>
      <c r="NTQ137" s="293"/>
      <c r="NTR137" s="293"/>
      <c r="NTS137" s="293"/>
      <c r="NTT137" s="293"/>
      <c r="NTU137" s="293"/>
      <c r="NTV137" s="293"/>
      <c r="NTW137" s="293"/>
      <c r="NTX137" s="293"/>
      <c r="NTY137" s="293"/>
      <c r="NTZ137" s="293"/>
      <c r="NUA137" s="293"/>
      <c r="NUB137" s="293"/>
      <c r="NUC137" s="293"/>
      <c r="NUD137" s="293"/>
      <c r="NUE137" s="293"/>
      <c r="NUF137" s="293"/>
      <c r="NUG137" s="293"/>
      <c r="NUH137" s="293"/>
      <c r="NUI137" s="293"/>
      <c r="NUJ137" s="293"/>
      <c r="NUK137" s="293"/>
      <c r="NUL137" s="293"/>
      <c r="NUM137" s="293"/>
      <c r="NUN137" s="293"/>
      <c r="NUO137" s="293"/>
      <c r="NUP137" s="293"/>
      <c r="NUQ137" s="293"/>
      <c r="NUR137" s="293"/>
      <c r="NUS137" s="293"/>
      <c r="NUT137" s="293"/>
      <c r="NUU137" s="293"/>
      <c r="NUV137" s="293"/>
      <c r="NUW137" s="293"/>
      <c r="NUX137" s="293"/>
      <c r="NUY137" s="293"/>
      <c r="NUZ137" s="293"/>
      <c r="NVA137" s="293"/>
      <c r="NVB137" s="293"/>
      <c r="NVC137" s="293"/>
      <c r="NVD137" s="293"/>
      <c r="NVE137" s="293"/>
      <c r="NVF137" s="293"/>
      <c r="NVG137" s="293"/>
      <c r="NVH137" s="293"/>
      <c r="NVI137" s="293"/>
      <c r="NVJ137" s="293"/>
      <c r="NVK137" s="293"/>
      <c r="NVL137" s="293"/>
      <c r="NVM137" s="293"/>
      <c r="NVN137" s="293"/>
      <c r="NVO137" s="293"/>
      <c r="NVP137" s="293"/>
      <c r="NVQ137" s="293"/>
      <c r="NVR137" s="293"/>
      <c r="NVS137" s="293"/>
      <c r="NVT137" s="293"/>
      <c r="NVU137" s="293"/>
      <c r="NVV137" s="293"/>
      <c r="NVW137" s="293"/>
      <c r="NVX137" s="293"/>
      <c r="NVY137" s="293"/>
      <c r="NVZ137" s="293"/>
      <c r="NWA137" s="293"/>
      <c r="NWB137" s="293"/>
      <c r="NWC137" s="293"/>
      <c r="NWD137" s="293"/>
      <c r="NWE137" s="293"/>
      <c r="NWF137" s="293"/>
      <c r="NWG137" s="293"/>
      <c r="NWH137" s="293"/>
      <c r="NWI137" s="293"/>
      <c r="NWJ137" s="293"/>
      <c r="NWK137" s="293"/>
      <c r="NWL137" s="293"/>
      <c r="NWM137" s="293"/>
      <c r="NWN137" s="293"/>
      <c r="NWO137" s="293"/>
      <c r="NWP137" s="293"/>
      <c r="NWQ137" s="293"/>
      <c r="NWR137" s="293"/>
      <c r="NWS137" s="293"/>
      <c r="NWT137" s="293"/>
      <c r="NWU137" s="293"/>
      <c r="NWV137" s="293"/>
      <c r="NWW137" s="293"/>
      <c r="NWX137" s="293"/>
      <c r="NWY137" s="293"/>
      <c r="NWZ137" s="293"/>
      <c r="NXA137" s="293"/>
      <c r="NXB137" s="293"/>
      <c r="NXC137" s="293"/>
      <c r="NXD137" s="293"/>
      <c r="NXE137" s="293"/>
      <c r="NXF137" s="293"/>
      <c r="NXG137" s="293"/>
      <c r="NXH137" s="293"/>
      <c r="NXI137" s="293"/>
      <c r="NXJ137" s="293"/>
      <c r="NXK137" s="293"/>
      <c r="NXL137" s="293"/>
      <c r="NXM137" s="293"/>
      <c r="NXN137" s="293"/>
      <c r="NXO137" s="293"/>
      <c r="NXP137" s="293"/>
      <c r="NXQ137" s="293"/>
      <c r="NXR137" s="293"/>
      <c r="NXS137" s="293"/>
      <c r="NXT137" s="293"/>
      <c r="NXU137" s="293"/>
      <c r="NXV137" s="293"/>
      <c r="NXW137" s="293"/>
      <c r="NXX137" s="293"/>
      <c r="NXY137" s="293"/>
      <c r="NXZ137" s="293"/>
      <c r="NYA137" s="293"/>
      <c r="NYB137" s="293"/>
      <c r="NYC137" s="293"/>
      <c r="NYD137" s="293"/>
      <c r="NYE137" s="293"/>
      <c r="NYF137" s="293"/>
      <c r="NYG137" s="293"/>
      <c r="NYH137" s="293"/>
      <c r="NYI137" s="293"/>
      <c r="NYJ137" s="293"/>
      <c r="NYK137" s="293"/>
      <c r="NYL137" s="293"/>
      <c r="NYM137" s="293"/>
      <c r="NYN137" s="293"/>
      <c r="NYO137" s="293"/>
      <c r="NYP137" s="293"/>
      <c r="NYQ137" s="293"/>
      <c r="NYR137" s="293"/>
      <c r="NYS137" s="293"/>
      <c r="NYT137" s="293"/>
      <c r="NYU137" s="293"/>
      <c r="NYV137" s="293"/>
      <c r="NYW137" s="293"/>
      <c r="NYX137" s="293"/>
      <c r="NYY137" s="293"/>
      <c r="NYZ137" s="293"/>
      <c r="NZA137" s="293"/>
      <c r="NZB137" s="293"/>
      <c r="NZC137" s="293"/>
      <c r="NZD137" s="293"/>
      <c r="NZE137" s="293"/>
      <c r="NZF137" s="293"/>
      <c r="NZG137" s="293"/>
      <c r="NZH137" s="293"/>
      <c r="NZI137" s="293"/>
      <c r="NZJ137" s="293"/>
      <c r="NZK137" s="293"/>
      <c r="NZL137" s="293"/>
      <c r="NZM137" s="293"/>
      <c r="NZN137" s="293"/>
      <c r="NZO137" s="293"/>
      <c r="NZP137" s="293"/>
      <c r="NZQ137" s="293"/>
      <c r="NZR137" s="293"/>
      <c r="NZS137" s="293"/>
      <c r="NZT137" s="293"/>
      <c r="NZU137" s="293"/>
      <c r="NZV137" s="293"/>
      <c r="NZW137" s="293"/>
      <c r="NZX137" s="293"/>
      <c r="NZY137" s="293"/>
      <c r="NZZ137" s="293"/>
      <c r="OAA137" s="293"/>
      <c r="OAB137" s="293"/>
      <c r="OAC137" s="293"/>
      <c r="OAD137" s="293"/>
      <c r="OAE137" s="293"/>
      <c r="OAF137" s="293"/>
      <c r="OAG137" s="293"/>
      <c r="OAH137" s="293"/>
      <c r="OAI137" s="293"/>
      <c r="OAJ137" s="293"/>
      <c r="OAK137" s="293"/>
      <c r="OAL137" s="293"/>
      <c r="OAM137" s="293"/>
      <c r="OAN137" s="293"/>
      <c r="OAO137" s="293"/>
      <c r="OAP137" s="293"/>
      <c r="OAQ137" s="293"/>
      <c r="OAR137" s="293"/>
      <c r="OAS137" s="293"/>
      <c r="OAT137" s="293"/>
      <c r="OAU137" s="293"/>
      <c r="OAV137" s="293"/>
      <c r="OAW137" s="293"/>
      <c r="OAX137" s="293"/>
      <c r="OAY137" s="293"/>
      <c r="OAZ137" s="293"/>
      <c r="OBA137" s="293"/>
      <c r="OBB137" s="293"/>
      <c r="OBC137" s="293"/>
      <c r="OBD137" s="293"/>
      <c r="OBE137" s="293"/>
      <c r="OBF137" s="293"/>
      <c r="OBG137" s="293"/>
      <c r="OBH137" s="293"/>
      <c r="OBI137" s="293"/>
      <c r="OBJ137" s="293"/>
      <c r="OBK137" s="293"/>
      <c r="OBL137" s="293"/>
      <c r="OBM137" s="293"/>
      <c r="OBN137" s="293"/>
      <c r="OBO137" s="293"/>
      <c r="OBP137" s="293"/>
      <c r="OBQ137" s="293"/>
      <c r="OBR137" s="293"/>
      <c r="OBS137" s="293"/>
      <c r="OBT137" s="293"/>
      <c r="OBU137" s="293"/>
      <c r="OBV137" s="293"/>
      <c r="OBW137" s="293"/>
      <c r="OBX137" s="293"/>
      <c r="OBY137" s="293"/>
      <c r="OBZ137" s="293"/>
      <c r="OCA137" s="293"/>
      <c r="OCB137" s="293"/>
      <c r="OCC137" s="293"/>
      <c r="OCD137" s="293"/>
      <c r="OCE137" s="293"/>
      <c r="OCF137" s="293"/>
      <c r="OCG137" s="293"/>
      <c r="OCH137" s="293"/>
      <c r="OCI137" s="293"/>
      <c r="OCJ137" s="293"/>
      <c r="OCK137" s="293"/>
      <c r="OCL137" s="293"/>
      <c r="OCM137" s="293"/>
      <c r="OCN137" s="293"/>
      <c r="OCO137" s="293"/>
      <c r="OCP137" s="293"/>
      <c r="OCQ137" s="293"/>
      <c r="OCR137" s="293"/>
      <c r="OCS137" s="293"/>
      <c r="OCT137" s="293"/>
      <c r="OCU137" s="293"/>
      <c r="OCV137" s="293"/>
      <c r="OCW137" s="293"/>
      <c r="OCX137" s="293"/>
      <c r="OCY137" s="293"/>
      <c r="OCZ137" s="293"/>
      <c r="ODA137" s="293"/>
      <c r="ODB137" s="293"/>
      <c r="ODC137" s="293"/>
      <c r="ODD137" s="293"/>
      <c r="ODE137" s="293"/>
      <c r="ODF137" s="293"/>
      <c r="ODG137" s="293"/>
      <c r="ODH137" s="293"/>
      <c r="ODI137" s="293"/>
      <c r="ODJ137" s="293"/>
      <c r="ODK137" s="293"/>
      <c r="ODL137" s="293"/>
      <c r="ODM137" s="293"/>
      <c r="ODN137" s="293"/>
      <c r="ODO137" s="293"/>
      <c r="ODP137" s="293"/>
      <c r="ODQ137" s="293"/>
      <c r="ODR137" s="293"/>
      <c r="ODS137" s="293"/>
      <c r="ODT137" s="293"/>
      <c r="ODU137" s="293"/>
      <c r="ODV137" s="293"/>
      <c r="ODW137" s="293"/>
      <c r="ODX137" s="293"/>
      <c r="ODY137" s="293"/>
      <c r="ODZ137" s="293"/>
      <c r="OEA137" s="293"/>
      <c r="OEB137" s="293"/>
      <c r="OEC137" s="293"/>
      <c r="OED137" s="293"/>
      <c r="OEE137" s="293"/>
      <c r="OEF137" s="293"/>
      <c r="OEG137" s="293"/>
      <c r="OEH137" s="293"/>
      <c r="OEI137" s="293"/>
      <c r="OEJ137" s="293"/>
      <c r="OEK137" s="293"/>
      <c r="OEL137" s="293"/>
      <c r="OEM137" s="293"/>
      <c r="OEN137" s="293"/>
      <c r="OEO137" s="293"/>
      <c r="OEP137" s="293"/>
      <c r="OEQ137" s="293"/>
      <c r="OER137" s="293"/>
      <c r="OES137" s="293"/>
      <c r="OET137" s="293"/>
      <c r="OEU137" s="293"/>
      <c r="OEV137" s="293"/>
      <c r="OEW137" s="293"/>
      <c r="OEX137" s="293"/>
      <c r="OEY137" s="293"/>
      <c r="OEZ137" s="293"/>
      <c r="OFA137" s="293"/>
      <c r="OFB137" s="293"/>
      <c r="OFC137" s="293"/>
      <c r="OFD137" s="293"/>
      <c r="OFE137" s="293"/>
      <c r="OFF137" s="293"/>
      <c r="OFG137" s="293"/>
      <c r="OFH137" s="293"/>
      <c r="OFI137" s="293"/>
      <c r="OFJ137" s="293"/>
      <c r="OFK137" s="293"/>
      <c r="OFL137" s="293"/>
      <c r="OFM137" s="293"/>
      <c r="OFN137" s="293"/>
      <c r="OFO137" s="293"/>
      <c r="OFP137" s="293"/>
      <c r="OFQ137" s="293"/>
      <c r="OFR137" s="293"/>
      <c r="OFS137" s="293"/>
      <c r="OFT137" s="293"/>
      <c r="OFU137" s="293"/>
      <c r="OFV137" s="293"/>
      <c r="OFW137" s="293"/>
      <c r="OFX137" s="293"/>
      <c r="OFY137" s="293"/>
      <c r="OFZ137" s="293"/>
      <c r="OGA137" s="293"/>
      <c r="OGB137" s="293"/>
      <c r="OGC137" s="293"/>
      <c r="OGD137" s="293"/>
      <c r="OGE137" s="293"/>
      <c r="OGF137" s="293"/>
      <c r="OGG137" s="293"/>
      <c r="OGH137" s="293"/>
      <c r="OGI137" s="293"/>
      <c r="OGJ137" s="293"/>
      <c r="OGK137" s="293"/>
      <c r="OGL137" s="293"/>
      <c r="OGM137" s="293"/>
      <c r="OGN137" s="293"/>
      <c r="OGO137" s="293"/>
      <c r="OGP137" s="293"/>
      <c r="OGQ137" s="293"/>
      <c r="OGR137" s="293"/>
      <c r="OGS137" s="293"/>
      <c r="OGT137" s="293"/>
      <c r="OGU137" s="293"/>
      <c r="OGV137" s="293"/>
      <c r="OGW137" s="293"/>
      <c r="OGX137" s="293"/>
      <c r="OGY137" s="293"/>
      <c r="OGZ137" s="293"/>
      <c r="OHA137" s="293"/>
      <c r="OHB137" s="293"/>
      <c r="OHC137" s="293"/>
      <c r="OHD137" s="293"/>
      <c r="OHE137" s="293"/>
      <c r="OHF137" s="293"/>
      <c r="OHG137" s="293"/>
      <c r="OHH137" s="293"/>
      <c r="OHI137" s="293"/>
      <c r="OHJ137" s="293"/>
      <c r="OHK137" s="293"/>
      <c r="OHL137" s="293"/>
      <c r="OHM137" s="293"/>
      <c r="OHN137" s="293"/>
      <c r="OHO137" s="293"/>
      <c r="OHP137" s="293"/>
      <c r="OHQ137" s="293"/>
      <c r="OHR137" s="293"/>
      <c r="OHS137" s="293"/>
      <c r="OHT137" s="293"/>
      <c r="OHU137" s="293"/>
      <c r="OHV137" s="293"/>
      <c r="OHW137" s="293"/>
      <c r="OHX137" s="293"/>
      <c r="OHY137" s="293"/>
      <c r="OHZ137" s="293"/>
      <c r="OIA137" s="293"/>
      <c r="OIB137" s="293"/>
      <c r="OIC137" s="293"/>
      <c r="OID137" s="293"/>
      <c r="OIE137" s="293"/>
      <c r="OIF137" s="293"/>
      <c r="OIG137" s="293"/>
      <c r="OIH137" s="293"/>
      <c r="OII137" s="293"/>
      <c r="OIJ137" s="293"/>
      <c r="OIK137" s="293"/>
      <c r="OIL137" s="293"/>
      <c r="OIM137" s="293"/>
      <c r="OIN137" s="293"/>
      <c r="OIO137" s="293"/>
      <c r="OIP137" s="293"/>
      <c r="OIQ137" s="293"/>
      <c r="OIR137" s="293"/>
      <c r="OIS137" s="293"/>
      <c r="OIT137" s="293"/>
      <c r="OIU137" s="293"/>
      <c r="OIV137" s="293"/>
      <c r="OIW137" s="293"/>
      <c r="OIX137" s="293"/>
      <c r="OIY137" s="293"/>
      <c r="OIZ137" s="293"/>
      <c r="OJA137" s="293"/>
      <c r="OJB137" s="293"/>
      <c r="OJC137" s="293"/>
      <c r="OJD137" s="293"/>
      <c r="OJE137" s="293"/>
      <c r="OJF137" s="293"/>
      <c r="OJG137" s="293"/>
      <c r="OJH137" s="293"/>
      <c r="OJI137" s="293"/>
      <c r="OJJ137" s="293"/>
      <c r="OJK137" s="293"/>
      <c r="OJL137" s="293"/>
      <c r="OJM137" s="293"/>
      <c r="OJN137" s="293"/>
      <c r="OJO137" s="293"/>
      <c r="OJP137" s="293"/>
      <c r="OJQ137" s="293"/>
      <c r="OJR137" s="293"/>
      <c r="OJS137" s="293"/>
      <c r="OJT137" s="293"/>
      <c r="OJU137" s="293"/>
      <c r="OJV137" s="293"/>
      <c r="OJW137" s="293"/>
      <c r="OJX137" s="293"/>
      <c r="OJY137" s="293"/>
      <c r="OJZ137" s="293"/>
      <c r="OKA137" s="293"/>
      <c r="OKB137" s="293"/>
      <c r="OKC137" s="293"/>
      <c r="OKD137" s="293"/>
      <c r="OKE137" s="293"/>
      <c r="OKF137" s="293"/>
      <c r="OKG137" s="293"/>
      <c r="OKH137" s="293"/>
      <c r="OKI137" s="293"/>
      <c r="OKJ137" s="293"/>
      <c r="OKK137" s="293"/>
      <c r="OKL137" s="293"/>
      <c r="OKM137" s="293"/>
      <c r="OKN137" s="293"/>
      <c r="OKO137" s="293"/>
      <c r="OKP137" s="293"/>
      <c r="OKQ137" s="293"/>
      <c r="OKR137" s="293"/>
      <c r="OKS137" s="293"/>
      <c r="OKT137" s="293"/>
      <c r="OKU137" s="293"/>
      <c r="OKV137" s="293"/>
      <c r="OKW137" s="293"/>
      <c r="OKX137" s="293"/>
      <c r="OKY137" s="293"/>
      <c r="OKZ137" s="293"/>
      <c r="OLA137" s="293"/>
      <c r="OLB137" s="293"/>
      <c r="OLC137" s="293"/>
      <c r="OLD137" s="293"/>
      <c r="OLE137" s="293"/>
      <c r="OLF137" s="293"/>
      <c r="OLG137" s="293"/>
      <c r="OLH137" s="293"/>
      <c r="OLI137" s="293"/>
      <c r="OLJ137" s="293"/>
      <c r="OLK137" s="293"/>
      <c r="OLL137" s="293"/>
      <c r="OLM137" s="293"/>
      <c r="OLN137" s="293"/>
      <c r="OLO137" s="293"/>
      <c r="OLP137" s="293"/>
      <c r="OLQ137" s="293"/>
      <c r="OLR137" s="293"/>
      <c r="OLS137" s="293"/>
      <c r="OLT137" s="293"/>
      <c r="OLU137" s="293"/>
      <c r="OLV137" s="293"/>
      <c r="OLW137" s="293"/>
      <c r="OLX137" s="293"/>
      <c r="OLY137" s="293"/>
      <c r="OLZ137" s="293"/>
      <c r="OMA137" s="293"/>
      <c r="OMB137" s="293"/>
      <c r="OMC137" s="293"/>
      <c r="OMD137" s="293"/>
      <c r="OME137" s="293"/>
      <c r="OMF137" s="293"/>
      <c r="OMG137" s="293"/>
      <c r="OMH137" s="293"/>
      <c r="OMI137" s="293"/>
      <c r="OMJ137" s="293"/>
      <c r="OMK137" s="293"/>
      <c r="OML137" s="293"/>
      <c r="OMM137" s="293"/>
      <c r="OMN137" s="293"/>
      <c r="OMO137" s="293"/>
      <c r="OMP137" s="293"/>
      <c r="OMQ137" s="293"/>
      <c r="OMR137" s="293"/>
      <c r="OMS137" s="293"/>
      <c r="OMT137" s="293"/>
      <c r="OMU137" s="293"/>
      <c r="OMV137" s="293"/>
      <c r="OMW137" s="293"/>
      <c r="OMX137" s="293"/>
      <c r="OMY137" s="293"/>
      <c r="OMZ137" s="293"/>
      <c r="ONA137" s="293"/>
      <c r="ONB137" s="293"/>
      <c r="ONC137" s="293"/>
      <c r="OND137" s="293"/>
      <c r="ONE137" s="293"/>
      <c r="ONF137" s="293"/>
      <c r="ONG137" s="293"/>
      <c r="ONH137" s="293"/>
      <c r="ONI137" s="293"/>
      <c r="ONJ137" s="293"/>
      <c r="ONK137" s="293"/>
      <c r="ONL137" s="293"/>
      <c r="ONM137" s="293"/>
      <c r="ONN137" s="293"/>
      <c r="ONO137" s="293"/>
      <c r="ONP137" s="293"/>
      <c r="ONQ137" s="293"/>
      <c r="ONR137" s="293"/>
      <c r="ONS137" s="293"/>
      <c r="ONT137" s="293"/>
      <c r="ONU137" s="293"/>
      <c r="ONV137" s="293"/>
      <c r="ONW137" s="293"/>
      <c r="ONX137" s="293"/>
      <c r="ONY137" s="293"/>
      <c r="ONZ137" s="293"/>
      <c r="OOA137" s="293"/>
      <c r="OOB137" s="293"/>
      <c r="OOC137" s="293"/>
      <c r="OOD137" s="293"/>
      <c r="OOE137" s="293"/>
      <c r="OOF137" s="293"/>
      <c r="OOG137" s="293"/>
      <c r="OOH137" s="293"/>
      <c r="OOI137" s="293"/>
      <c r="OOJ137" s="293"/>
      <c r="OOK137" s="293"/>
      <c r="OOL137" s="293"/>
      <c r="OOM137" s="293"/>
      <c r="OON137" s="293"/>
      <c r="OOO137" s="293"/>
      <c r="OOP137" s="293"/>
      <c r="OOQ137" s="293"/>
      <c r="OOR137" s="293"/>
      <c r="OOS137" s="293"/>
      <c r="OOT137" s="293"/>
      <c r="OOU137" s="293"/>
      <c r="OOV137" s="293"/>
      <c r="OOW137" s="293"/>
      <c r="OOX137" s="293"/>
      <c r="OOY137" s="293"/>
      <c r="OOZ137" s="293"/>
      <c r="OPA137" s="293"/>
      <c r="OPB137" s="293"/>
      <c r="OPC137" s="293"/>
      <c r="OPD137" s="293"/>
      <c r="OPE137" s="293"/>
      <c r="OPF137" s="293"/>
      <c r="OPG137" s="293"/>
      <c r="OPH137" s="293"/>
      <c r="OPI137" s="293"/>
      <c r="OPJ137" s="293"/>
      <c r="OPK137" s="293"/>
      <c r="OPL137" s="293"/>
      <c r="OPM137" s="293"/>
      <c r="OPN137" s="293"/>
      <c r="OPO137" s="293"/>
      <c r="OPP137" s="293"/>
      <c r="OPQ137" s="293"/>
      <c r="OPR137" s="293"/>
      <c r="OPS137" s="293"/>
      <c r="OPT137" s="293"/>
      <c r="OPU137" s="293"/>
      <c r="OPV137" s="293"/>
      <c r="OPW137" s="293"/>
      <c r="OPX137" s="293"/>
      <c r="OPY137" s="293"/>
      <c r="OPZ137" s="293"/>
      <c r="OQA137" s="293"/>
      <c r="OQB137" s="293"/>
      <c r="OQC137" s="293"/>
      <c r="OQD137" s="293"/>
      <c r="OQE137" s="293"/>
      <c r="OQF137" s="293"/>
      <c r="OQG137" s="293"/>
      <c r="OQH137" s="293"/>
      <c r="OQI137" s="293"/>
      <c r="OQJ137" s="293"/>
      <c r="OQK137" s="293"/>
      <c r="OQL137" s="293"/>
      <c r="OQM137" s="293"/>
      <c r="OQN137" s="293"/>
      <c r="OQO137" s="293"/>
      <c r="OQP137" s="293"/>
      <c r="OQQ137" s="293"/>
      <c r="OQR137" s="293"/>
      <c r="OQS137" s="293"/>
      <c r="OQT137" s="293"/>
      <c r="OQU137" s="293"/>
      <c r="OQV137" s="293"/>
      <c r="OQW137" s="293"/>
      <c r="OQX137" s="293"/>
      <c r="OQY137" s="293"/>
      <c r="OQZ137" s="293"/>
      <c r="ORA137" s="293"/>
      <c r="ORB137" s="293"/>
      <c r="ORC137" s="293"/>
      <c r="ORD137" s="293"/>
      <c r="ORE137" s="293"/>
      <c r="ORF137" s="293"/>
      <c r="ORG137" s="293"/>
      <c r="ORH137" s="293"/>
      <c r="ORI137" s="293"/>
      <c r="ORJ137" s="293"/>
      <c r="ORK137" s="293"/>
      <c r="ORL137" s="293"/>
      <c r="ORM137" s="293"/>
      <c r="ORN137" s="293"/>
      <c r="ORO137" s="293"/>
      <c r="ORP137" s="293"/>
      <c r="ORQ137" s="293"/>
      <c r="ORR137" s="293"/>
      <c r="ORS137" s="293"/>
      <c r="ORT137" s="293"/>
      <c r="ORU137" s="293"/>
      <c r="ORV137" s="293"/>
      <c r="ORW137" s="293"/>
      <c r="ORX137" s="293"/>
      <c r="ORY137" s="293"/>
      <c r="ORZ137" s="293"/>
      <c r="OSA137" s="293"/>
      <c r="OSB137" s="293"/>
      <c r="OSC137" s="293"/>
      <c r="OSD137" s="293"/>
      <c r="OSE137" s="293"/>
      <c r="OSF137" s="293"/>
      <c r="OSG137" s="293"/>
      <c r="OSH137" s="293"/>
      <c r="OSI137" s="293"/>
      <c r="OSJ137" s="293"/>
      <c r="OSK137" s="293"/>
      <c r="OSL137" s="293"/>
      <c r="OSM137" s="293"/>
      <c r="OSN137" s="293"/>
      <c r="OSO137" s="293"/>
      <c r="OSP137" s="293"/>
      <c r="OSQ137" s="293"/>
      <c r="OSR137" s="293"/>
      <c r="OSS137" s="293"/>
      <c r="OST137" s="293"/>
      <c r="OSU137" s="293"/>
      <c r="OSV137" s="293"/>
      <c r="OSW137" s="293"/>
      <c r="OSX137" s="293"/>
      <c r="OSY137" s="293"/>
      <c r="OSZ137" s="293"/>
      <c r="OTA137" s="293"/>
      <c r="OTB137" s="293"/>
      <c r="OTC137" s="293"/>
      <c r="OTD137" s="293"/>
      <c r="OTE137" s="293"/>
      <c r="OTF137" s="293"/>
      <c r="OTG137" s="293"/>
      <c r="OTH137" s="293"/>
      <c r="OTI137" s="293"/>
      <c r="OTJ137" s="293"/>
      <c r="OTK137" s="293"/>
      <c r="OTL137" s="293"/>
      <c r="OTM137" s="293"/>
      <c r="OTN137" s="293"/>
      <c r="OTO137" s="293"/>
      <c r="OTP137" s="293"/>
      <c r="OTQ137" s="293"/>
      <c r="OTR137" s="293"/>
      <c r="OTS137" s="293"/>
      <c r="OTT137" s="293"/>
      <c r="OTU137" s="293"/>
      <c r="OTV137" s="293"/>
      <c r="OTW137" s="293"/>
      <c r="OTX137" s="293"/>
      <c r="OTY137" s="293"/>
      <c r="OTZ137" s="293"/>
      <c r="OUA137" s="293"/>
      <c r="OUB137" s="293"/>
      <c r="OUC137" s="293"/>
      <c r="OUD137" s="293"/>
      <c r="OUE137" s="293"/>
      <c r="OUF137" s="293"/>
      <c r="OUG137" s="293"/>
      <c r="OUH137" s="293"/>
      <c r="OUI137" s="293"/>
      <c r="OUJ137" s="293"/>
      <c r="OUK137" s="293"/>
      <c r="OUL137" s="293"/>
      <c r="OUM137" s="293"/>
      <c r="OUN137" s="293"/>
      <c r="OUO137" s="293"/>
      <c r="OUP137" s="293"/>
      <c r="OUQ137" s="293"/>
      <c r="OUR137" s="293"/>
      <c r="OUS137" s="293"/>
      <c r="OUT137" s="293"/>
      <c r="OUU137" s="293"/>
      <c r="OUV137" s="293"/>
      <c r="OUW137" s="293"/>
      <c r="OUX137" s="293"/>
      <c r="OUY137" s="293"/>
      <c r="OUZ137" s="293"/>
      <c r="OVA137" s="293"/>
      <c r="OVB137" s="293"/>
      <c r="OVC137" s="293"/>
      <c r="OVD137" s="293"/>
      <c r="OVE137" s="293"/>
      <c r="OVF137" s="293"/>
      <c r="OVG137" s="293"/>
      <c r="OVH137" s="293"/>
      <c r="OVI137" s="293"/>
      <c r="OVJ137" s="293"/>
      <c r="OVK137" s="293"/>
      <c r="OVL137" s="293"/>
      <c r="OVM137" s="293"/>
      <c r="OVN137" s="293"/>
      <c r="OVO137" s="293"/>
      <c r="OVP137" s="293"/>
      <c r="OVQ137" s="293"/>
      <c r="OVR137" s="293"/>
      <c r="OVS137" s="293"/>
      <c r="OVT137" s="293"/>
      <c r="OVU137" s="293"/>
      <c r="OVV137" s="293"/>
      <c r="OVW137" s="293"/>
      <c r="OVX137" s="293"/>
      <c r="OVY137" s="293"/>
      <c r="OVZ137" s="293"/>
      <c r="OWA137" s="293"/>
      <c r="OWB137" s="293"/>
      <c r="OWC137" s="293"/>
      <c r="OWD137" s="293"/>
      <c r="OWE137" s="293"/>
      <c r="OWF137" s="293"/>
      <c r="OWG137" s="293"/>
      <c r="OWH137" s="293"/>
      <c r="OWI137" s="293"/>
      <c r="OWJ137" s="293"/>
      <c r="OWK137" s="293"/>
      <c r="OWL137" s="293"/>
      <c r="OWM137" s="293"/>
      <c r="OWN137" s="293"/>
      <c r="OWO137" s="293"/>
      <c r="OWP137" s="293"/>
      <c r="OWQ137" s="293"/>
      <c r="OWR137" s="293"/>
      <c r="OWS137" s="293"/>
      <c r="OWT137" s="293"/>
      <c r="OWU137" s="293"/>
      <c r="OWV137" s="293"/>
      <c r="OWW137" s="293"/>
      <c r="OWX137" s="293"/>
      <c r="OWY137" s="293"/>
      <c r="OWZ137" s="293"/>
      <c r="OXA137" s="293"/>
      <c r="OXB137" s="293"/>
      <c r="OXC137" s="293"/>
      <c r="OXD137" s="293"/>
      <c r="OXE137" s="293"/>
      <c r="OXF137" s="293"/>
      <c r="OXG137" s="293"/>
      <c r="OXH137" s="293"/>
      <c r="OXI137" s="293"/>
      <c r="OXJ137" s="293"/>
      <c r="OXK137" s="293"/>
      <c r="OXL137" s="293"/>
      <c r="OXM137" s="293"/>
      <c r="OXN137" s="293"/>
      <c r="OXO137" s="293"/>
      <c r="OXP137" s="293"/>
      <c r="OXQ137" s="293"/>
      <c r="OXR137" s="293"/>
      <c r="OXS137" s="293"/>
      <c r="OXT137" s="293"/>
      <c r="OXU137" s="293"/>
      <c r="OXV137" s="293"/>
      <c r="OXW137" s="293"/>
      <c r="OXX137" s="293"/>
      <c r="OXY137" s="293"/>
      <c r="OXZ137" s="293"/>
      <c r="OYA137" s="293"/>
      <c r="OYB137" s="293"/>
      <c r="OYC137" s="293"/>
      <c r="OYD137" s="293"/>
      <c r="OYE137" s="293"/>
      <c r="OYF137" s="293"/>
      <c r="OYG137" s="293"/>
      <c r="OYH137" s="293"/>
      <c r="OYI137" s="293"/>
      <c r="OYJ137" s="293"/>
      <c r="OYK137" s="293"/>
      <c r="OYL137" s="293"/>
      <c r="OYM137" s="293"/>
      <c r="OYN137" s="293"/>
      <c r="OYO137" s="293"/>
      <c r="OYP137" s="293"/>
      <c r="OYQ137" s="293"/>
      <c r="OYR137" s="293"/>
      <c r="OYS137" s="293"/>
      <c r="OYT137" s="293"/>
      <c r="OYU137" s="293"/>
      <c r="OYV137" s="293"/>
      <c r="OYW137" s="293"/>
      <c r="OYX137" s="293"/>
      <c r="OYY137" s="293"/>
      <c r="OYZ137" s="293"/>
      <c r="OZA137" s="293"/>
      <c r="OZB137" s="293"/>
      <c r="OZC137" s="293"/>
      <c r="OZD137" s="293"/>
      <c r="OZE137" s="293"/>
      <c r="OZF137" s="293"/>
      <c r="OZG137" s="293"/>
      <c r="OZH137" s="293"/>
      <c r="OZI137" s="293"/>
      <c r="OZJ137" s="293"/>
      <c r="OZK137" s="293"/>
      <c r="OZL137" s="293"/>
      <c r="OZM137" s="293"/>
      <c r="OZN137" s="293"/>
      <c r="OZO137" s="293"/>
      <c r="OZP137" s="293"/>
      <c r="OZQ137" s="293"/>
      <c r="OZR137" s="293"/>
      <c r="OZS137" s="293"/>
      <c r="OZT137" s="293"/>
      <c r="OZU137" s="293"/>
      <c r="OZV137" s="293"/>
      <c r="OZW137" s="293"/>
      <c r="OZX137" s="293"/>
      <c r="OZY137" s="293"/>
      <c r="OZZ137" s="293"/>
      <c r="PAA137" s="293"/>
      <c r="PAB137" s="293"/>
      <c r="PAC137" s="293"/>
      <c r="PAD137" s="293"/>
      <c r="PAE137" s="293"/>
      <c r="PAF137" s="293"/>
      <c r="PAG137" s="293"/>
      <c r="PAH137" s="293"/>
      <c r="PAI137" s="293"/>
      <c r="PAJ137" s="293"/>
      <c r="PAK137" s="293"/>
      <c r="PAL137" s="293"/>
      <c r="PAM137" s="293"/>
      <c r="PAN137" s="293"/>
      <c r="PAO137" s="293"/>
      <c r="PAP137" s="293"/>
      <c r="PAQ137" s="293"/>
      <c r="PAR137" s="293"/>
      <c r="PAS137" s="293"/>
      <c r="PAT137" s="293"/>
      <c r="PAU137" s="293"/>
      <c r="PAV137" s="293"/>
      <c r="PAW137" s="293"/>
      <c r="PAX137" s="293"/>
      <c r="PAY137" s="293"/>
      <c r="PAZ137" s="293"/>
      <c r="PBA137" s="293"/>
      <c r="PBB137" s="293"/>
      <c r="PBC137" s="293"/>
      <c r="PBD137" s="293"/>
      <c r="PBE137" s="293"/>
      <c r="PBF137" s="293"/>
      <c r="PBG137" s="293"/>
      <c r="PBH137" s="293"/>
      <c r="PBI137" s="293"/>
      <c r="PBJ137" s="293"/>
      <c r="PBK137" s="293"/>
      <c r="PBL137" s="293"/>
      <c r="PBM137" s="293"/>
      <c r="PBN137" s="293"/>
      <c r="PBO137" s="293"/>
      <c r="PBP137" s="293"/>
      <c r="PBQ137" s="293"/>
      <c r="PBR137" s="293"/>
      <c r="PBS137" s="293"/>
      <c r="PBT137" s="293"/>
      <c r="PBU137" s="293"/>
      <c r="PBV137" s="293"/>
      <c r="PBW137" s="293"/>
      <c r="PBX137" s="293"/>
      <c r="PBY137" s="293"/>
      <c r="PBZ137" s="293"/>
      <c r="PCA137" s="293"/>
      <c r="PCB137" s="293"/>
      <c r="PCC137" s="293"/>
      <c r="PCD137" s="293"/>
      <c r="PCE137" s="293"/>
      <c r="PCF137" s="293"/>
      <c r="PCG137" s="293"/>
      <c r="PCH137" s="293"/>
      <c r="PCI137" s="293"/>
      <c r="PCJ137" s="293"/>
      <c r="PCK137" s="293"/>
      <c r="PCL137" s="293"/>
      <c r="PCM137" s="293"/>
      <c r="PCN137" s="293"/>
      <c r="PCO137" s="293"/>
      <c r="PCP137" s="293"/>
      <c r="PCQ137" s="293"/>
      <c r="PCR137" s="293"/>
      <c r="PCS137" s="293"/>
      <c r="PCT137" s="293"/>
      <c r="PCU137" s="293"/>
      <c r="PCV137" s="293"/>
      <c r="PCW137" s="293"/>
      <c r="PCX137" s="293"/>
      <c r="PCY137" s="293"/>
      <c r="PCZ137" s="293"/>
      <c r="PDA137" s="293"/>
      <c r="PDB137" s="293"/>
      <c r="PDC137" s="293"/>
      <c r="PDD137" s="293"/>
      <c r="PDE137" s="293"/>
      <c r="PDF137" s="293"/>
      <c r="PDG137" s="293"/>
      <c r="PDH137" s="293"/>
      <c r="PDI137" s="293"/>
      <c r="PDJ137" s="293"/>
      <c r="PDK137" s="293"/>
      <c r="PDL137" s="293"/>
      <c r="PDM137" s="293"/>
      <c r="PDN137" s="293"/>
      <c r="PDO137" s="293"/>
      <c r="PDP137" s="293"/>
      <c r="PDQ137" s="293"/>
      <c r="PDR137" s="293"/>
      <c r="PDS137" s="293"/>
      <c r="PDT137" s="293"/>
      <c r="PDU137" s="293"/>
      <c r="PDV137" s="293"/>
      <c r="PDW137" s="293"/>
      <c r="PDX137" s="293"/>
      <c r="PDY137" s="293"/>
      <c r="PDZ137" s="293"/>
      <c r="PEA137" s="293"/>
      <c r="PEB137" s="293"/>
      <c r="PEC137" s="293"/>
      <c r="PED137" s="293"/>
      <c r="PEE137" s="293"/>
      <c r="PEF137" s="293"/>
      <c r="PEG137" s="293"/>
      <c r="PEH137" s="293"/>
      <c r="PEI137" s="293"/>
      <c r="PEJ137" s="293"/>
      <c r="PEK137" s="293"/>
      <c r="PEL137" s="293"/>
      <c r="PEM137" s="293"/>
      <c r="PEN137" s="293"/>
      <c r="PEO137" s="293"/>
      <c r="PEP137" s="293"/>
      <c r="PEQ137" s="293"/>
      <c r="PER137" s="293"/>
      <c r="PES137" s="293"/>
      <c r="PET137" s="293"/>
      <c r="PEU137" s="293"/>
      <c r="PEV137" s="293"/>
      <c r="PEW137" s="293"/>
      <c r="PEX137" s="293"/>
      <c r="PEY137" s="293"/>
      <c r="PEZ137" s="293"/>
      <c r="PFA137" s="293"/>
      <c r="PFB137" s="293"/>
      <c r="PFC137" s="293"/>
      <c r="PFD137" s="293"/>
      <c r="PFE137" s="293"/>
      <c r="PFF137" s="293"/>
      <c r="PFG137" s="293"/>
      <c r="PFH137" s="293"/>
      <c r="PFI137" s="293"/>
      <c r="PFJ137" s="293"/>
      <c r="PFK137" s="293"/>
      <c r="PFL137" s="293"/>
      <c r="PFM137" s="293"/>
      <c r="PFN137" s="293"/>
      <c r="PFO137" s="293"/>
      <c r="PFP137" s="293"/>
      <c r="PFQ137" s="293"/>
      <c r="PFR137" s="293"/>
      <c r="PFS137" s="293"/>
      <c r="PFT137" s="293"/>
      <c r="PFU137" s="293"/>
      <c r="PFV137" s="293"/>
      <c r="PFW137" s="293"/>
      <c r="PFX137" s="293"/>
      <c r="PFY137" s="293"/>
      <c r="PFZ137" s="293"/>
      <c r="PGA137" s="293"/>
      <c r="PGB137" s="293"/>
      <c r="PGC137" s="293"/>
      <c r="PGD137" s="293"/>
      <c r="PGE137" s="293"/>
      <c r="PGF137" s="293"/>
      <c r="PGG137" s="293"/>
      <c r="PGH137" s="293"/>
      <c r="PGI137" s="293"/>
      <c r="PGJ137" s="293"/>
      <c r="PGK137" s="293"/>
      <c r="PGL137" s="293"/>
      <c r="PGM137" s="293"/>
      <c r="PGN137" s="293"/>
      <c r="PGO137" s="293"/>
      <c r="PGP137" s="293"/>
      <c r="PGQ137" s="293"/>
      <c r="PGR137" s="293"/>
      <c r="PGS137" s="293"/>
      <c r="PGT137" s="293"/>
      <c r="PGU137" s="293"/>
      <c r="PGV137" s="293"/>
      <c r="PGW137" s="293"/>
      <c r="PGX137" s="293"/>
      <c r="PGY137" s="293"/>
      <c r="PGZ137" s="293"/>
      <c r="PHA137" s="293"/>
      <c r="PHB137" s="293"/>
      <c r="PHC137" s="293"/>
      <c r="PHD137" s="293"/>
      <c r="PHE137" s="293"/>
      <c r="PHF137" s="293"/>
      <c r="PHG137" s="293"/>
      <c r="PHH137" s="293"/>
      <c r="PHI137" s="293"/>
      <c r="PHJ137" s="293"/>
      <c r="PHK137" s="293"/>
      <c r="PHL137" s="293"/>
      <c r="PHM137" s="293"/>
      <c r="PHN137" s="293"/>
      <c r="PHO137" s="293"/>
      <c r="PHP137" s="293"/>
      <c r="PHQ137" s="293"/>
      <c r="PHR137" s="293"/>
      <c r="PHS137" s="293"/>
      <c r="PHT137" s="293"/>
      <c r="PHU137" s="293"/>
      <c r="PHV137" s="293"/>
      <c r="PHW137" s="293"/>
      <c r="PHX137" s="293"/>
      <c r="PHY137" s="293"/>
      <c r="PHZ137" s="293"/>
      <c r="PIA137" s="293"/>
      <c r="PIB137" s="293"/>
      <c r="PIC137" s="293"/>
      <c r="PID137" s="293"/>
      <c r="PIE137" s="293"/>
      <c r="PIF137" s="293"/>
      <c r="PIG137" s="293"/>
      <c r="PIH137" s="293"/>
      <c r="PII137" s="293"/>
      <c r="PIJ137" s="293"/>
      <c r="PIK137" s="293"/>
      <c r="PIL137" s="293"/>
      <c r="PIM137" s="293"/>
      <c r="PIN137" s="293"/>
      <c r="PIO137" s="293"/>
      <c r="PIP137" s="293"/>
      <c r="PIQ137" s="293"/>
      <c r="PIR137" s="293"/>
      <c r="PIS137" s="293"/>
      <c r="PIT137" s="293"/>
      <c r="PIU137" s="293"/>
      <c r="PIV137" s="293"/>
      <c r="PIW137" s="293"/>
      <c r="PIX137" s="293"/>
      <c r="PIY137" s="293"/>
      <c r="PIZ137" s="293"/>
      <c r="PJA137" s="293"/>
      <c r="PJB137" s="293"/>
      <c r="PJC137" s="293"/>
      <c r="PJD137" s="293"/>
      <c r="PJE137" s="293"/>
      <c r="PJF137" s="293"/>
      <c r="PJG137" s="293"/>
      <c r="PJH137" s="293"/>
      <c r="PJI137" s="293"/>
      <c r="PJJ137" s="293"/>
      <c r="PJK137" s="293"/>
      <c r="PJL137" s="293"/>
      <c r="PJM137" s="293"/>
      <c r="PJN137" s="293"/>
      <c r="PJO137" s="293"/>
      <c r="PJP137" s="293"/>
      <c r="PJQ137" s="293"/>
      <c r="PJR137" s="293"/>
      <c r="PJS137" s="293"/>
      <c r="PJT137" s="293"/>
      <c r="PJU137" s="293"/>
      <c r="PJV137" s="293"/>
      <c r="PJW137" s="293"/>
      <c r="PJX137" s="293"/>
      <c r="PJY137" s="293"/>
      <c r="PJZ137" s="293"/>
      <c r="PKA137" s="293"/>
      <c r="PKB137" s="293"/>
      <c r="PKC137" s="293"/>
      <c r="PKD137" s="293"/>
      <c r="PKE137" s="293"/>
      <c r="PKF137" s="293"/>
      <c r="PKG137" s="293"/>
      <c r="PKH137" s="293"/>
      <c r="PKI137" s="293"/>
      <c r="PKJ137" s="293"/>
      <c r="PKK137" s="293"/>
      <c r="PKL137" s="293"/>
      <c r="PKM137" s="293"/>
      <c r="PKN137" s="293"/>
      <c r="PKO137" s="293"/>
      <c r="PKP137" s="293"/>
      <c r="PKQ137" s="293"/>
      <c r="PKR137" s="293"/>
      <c r="PKS137" s="293"/>
      <c r="PKT137" s="293"/>
      <c r="PKU137" s="293"/>
      <c r="PKV137" s="293"/>
      <c r="PKW137" s="293"/>
      <c r="PKX137" s="293"/>
      <c r="PKY137" s="293"/>
      <c r="PKZ137" s="293"/>
      <c r="PLA137" s="293"/>
      <c r="PLB137" s="293"/>
      <c r="PLC137" s="293"/>
      <c r="PLD137" s="293"/>
      <c r="PLE137" s="293"/>
      <c r="PLF137" s="293"/>
      <c r="PLG137" s="293"/>
      <c r="PLH137" s="293"/>
      <c r="PLI137" s="293"/>
      <c r="PLJ137" s="293"/>
      <c r="PLK137" s="293"/>
      <c r="PLL137" s="293"/>
      <c r="PLM137" s="293"/>
      <c r="PLN137" s="293"/>
      <c r="PLO137" s="293"/>
      <c r="PLP137" s="293"/>
      <c r="PLQ137" s="293"/>
      <c r="PLR137" s="293"/>
      <c r="PLS137" s="293"/>
      <c r="PLT137" s="293"/>
      <c r="PLU137" s="293"/>
      <c r="PLV137" s="293"/>
      <c r="PLW137" s="293"/>
      <c r="PLX137" s="293"/>
      <c r="PLY137" s="293"/>
      <c r="PLZ137" s="293"/>
      <c r="PMA137" s="293"/>
      <c r="PMB137" s="293"/>
      <c r="PMC137" s="293"/>
      <c r="PMD137" s="293"/>
      <c r="PME137" s="293"/>
      <c r="PMF137" s="293"/>
      <c r="PMG137" s="293"/>
      <c r="PMH137" s="293"/>
      <c r="PMI137" s="293"/>
      <c r="PMJ137" s="293"/>
      <c r="PMK137" s="293"/>
      <c r="PML137" s="293"/>
      <c r="PMM137" s="293"/>
      <c r="PMN137" s="293"/>
      <c r="PMO137" s="293"/>
      <c r="PMP137" s="293"/>
      <c r="PMQ137" s="293"/>
      <c r="PMR137" s="293"/>
      <c r="PMS137" s="293"/>
      <c r="PMT137" s="293"/>
      <c r="PMU137" s="293"/>
      <c r="PMV137" s="293"/>
      <c r="PMW137" s="293"/>
      <c r="PMX137" s="293"/>
      <c r="PMY137" s="293"/>
      <c r="PMZ137" s="293"/>
      <c r="PNA137" s="293"/>
      <c r="PNB137" s="293"/>
      <c r="PNC137" s="293"/>
      <c r="PND137" s="293"/>
      <c r="PNE137" s="293"/>
      <c r="PNF137" s="293"/>
      <c r="PNG137" s="293"/>
      <c r="PNH137" s="293"/>
      <c r="PNI137" s="293"/>
      <c r="PNJ137" s="293"/>
      <c r="PNK137" s="293"/>
      <c r="PNL137" s="293"/>
      <c r="PNM137" s="293"/>
      <c r="PNN137" s="293"/>
      <c r="PNO137" s="293"/>
      <c r="PNP137" s="293"/>
      <c r="PNQ137" s="293"/>
      <c r="PNR137" s="293"/>
      <c r="PNS137" s="293"/>
      <c r="PNT137" s="293"/>
      <c r="PNU137" s="293"/>
      <c r="PNV137" s="293"/>
      <c r="PNW137" s="293"/>
      <c r="PNX137" s="293"/>
      <c r="PNY137" s="293"/>
      <c r="PNZ137" s="293"/>
      <c r="POA137" s="293"/>
      <c r="POB137" s="293"/>
      <c r="POC137" s="293"/>
      <c r="POD137" s="293"/>
      <c r="POE137" s="293"/>
      <c r="POF137" s="293"/>
      <c r="POG137" s="293"/>
      <c r="POH137" s="293"/>
      <c r="POI137" s="293"/>
      <c r="POJ137" s="293"/>
      <c r="POK137" s="293"/>
      <c r="POL137" s="293"/>
      <c r="POM137" s="293"/>
      <c r="PON137" s="293"/>
      <c r="POO137" s="293"/>
      <c r="POP137" s="293"/>
      <c r="POQ137" s="293"/>
      <c r="POR137" s="293"/>
      <c r="POS137" s="293"/>
      <c r="POT137" s="293"/>
      <c r="POU137" s="293"/>
      <c r="POV137" s="293"/>
      <c r="POW137" s="293"/>
      <c r="POX137" s="293"/>
      <c r="POY137" s="293"/>
      <c r="POZ137" s="293"/>
      <c r="PPA137" s="293"/>
      <c r="PPB137" s="293"/>
      <c r="PPC137" s="293"/>
      <c r="PPD137" s="293"/>
      <c r="PPE137" s="293"/>
      <c r="PPF137" s="293"/>
      <c r="PPG137" s="293"/>
      <c r="PPH137" s="293"/>
      <c r="PPI137" s="293"/>
      <c r="PPJ137" s="293"/>
      <c r="PPK137" s="293"/>
      <c r="PPL137" s="293"/>
      <c r="PPM137" s="293"/>
      <c r="PPN137" s="293"/>
      <c r="PPO137" s="293"/>
      <c r="PPP137" s="293"/>
      <c r="PPQ137" s="293"/>
      <c r="PPR137" s="293"/>
      <c r="PPS137" s="293"/>
      <c r="PPT137" s="293"/>
      <c r="PPU137" s="293"/>
      <c r="PPV137" s="293"/>
      <c r="PPW137" s="293"/>
      <c r="PPX137" s="293"/>
      <c r="PPY137" s="293"/>
      <c r="PPZ137" s="293"/>
      <c r="PQA137" s="293"/>
      <c r="PQB137" s="293"/>
      <c r="PQC137" s="293"/>
      <c r="PQD137" s="293"/>
      <c r="PQE137" s="293"/>
      <c r="PQF137" s="293"/>
      <c r="PQG137" s="293"/>
      <c r="PQH137" s="293"/>
      <c r="PQI137" s="293"/>
      <c r="PQJ137" s="293"/>
      <c r="PQK137" s="293"/>
      <c r="PQL137" s="293"/>
      <c r="PQM137" s="293"/>
      <c r="PQN137" s="293"/>
      <c r="PQO137" s="293"/>
      <c r="PQP137" s="293"/>
      <c r="PQQ137" s="293"/>
      <c r="PQR137" s="293"/>
      <c r="PQS137" s="293"/>
      <c r="PQT137" s="293"/>
      <c r="PQU137" s="293"/>
      <c r="PQV137" s="293"/>
      <c r="PQW137" s="293"/>
      <c r="PQX137" s="293"/>
      <c r="PQY137" s="293"/>
      <c r="PQZ137" s="293"/>
      <c r="PRA137" s="293"/>
      <c r="PRB137" s="293"/>
      <c r="PRC137" s="293"/>
      <c r="PRD137" s="293"/>
      <c r="PRE137" s="293"/>
      <c r="PRF137" s="293"/>
      <c r="PRG137" s="293"/>
      <c r="PRH137" s="293"/>
      <c r="PRI137" s="293"/>
      <c r="PRJ137" s="293"/>
      <c r="PRK137" s="293"/>
      <c r="PRL137" s="293"/>
      <c r="PRM137" s="293"/>
      <c r="PRN137" s="293"/>
      <c r="PRO137" s="293"/>
      <c r="PRP137" s="293"/>
      <c r="PRQ137" s="293"/>
      <c r="PRR137" s="293"/>
      <c r="PRS137" s="293"/>
      <c r="PRT137" s="293"/>
      <c r="PRU137" s="293"/>
      <c r="PRV137" s="293"/>
      <c r="PRW137" s="293"/>
      <c r="PRX137" s="293"/>
      <c r="PRY137" s="293"/>
      <c r="PRZ137" s="293"/>
      <c r="PSA137" s="293"/>
      <c r="PSB137" s="293"/>
      <c r="PSC137" s="293"/>
      <c r="PSD137" s="293"/>
      <c r="PSE137" s="293"/>
      <c r="PSF137" s="293"/>
      <c r="PSG137" s="293"/>
      <c r="PSH137" s="293"/>
      <c r="PSI137" s="293"/>
      <c r="PSJ137" s="293"/>
      <c r="PSK137" s="293"/>
      <c r="PSL137" s="293"/>
      <c r="PSM137" s="293"/>
      <c r="PSN137" s="293"/>
      <c r="PSO137" s="293"/>
      <c r="PSP137" s="293"/>
      <c r="PSQ137" s="293"/>
      <c r="PSR137" s="293"/>
      <c r="PSS137" s="293"/>
      <c r="PST137" s="293"/>
      <c r="PSU137" s="293"/>
      <c r="PSV137" s="293"/>
      <c r="PSW137" s="293"/>
      <c r="PSX137" s="293"/>
      <c r="PSY137" s="293"/>
      <c r="PSZ137" s="293"/>
      <c r="PTA137" s="293"/>
      <c r="PTB137" s="293"/>
      <c r="PTC137" s="293"/>
      <c r="PTD137" s="293"/>
      <c r="PTE137" s="293"/>
      <c r="PTF137" s="293"/>
      <c r="PTG137" s="293"/>
      <c r="PTH137" s="293"/>
      <c r="PTI137" s="293"/>
      <c r="PTJ137" s="293"/>
      <c r="PTK137" s="293"/>
      <c r="PTL137" s="293"/>
      <c r="PTM137" s="293"/>
      <c r="PTN137" s="293"/>
      <c r="PTO137" s="293"/>
      <c r="PTP137" s="293"/>
      <c r="PTQ137" s="293"/>
      <c r="PTR137" s="293"/>
      <c r="PTS137" s="293"/>
      <c r="PTT137" s="293"/>
      <c r="PTU137" s="293"/>
      <c r="PTV137" s="293"/>
      <c r="PTW137" s="293"/>
      <c r="PTX137" s="293"/>
      <c r="PTY137" s="293"/>
      <c r="PTZ137" s="293"/>
      <c r="PUA137" s="293"/>
      <c r="PUB137" s="293"/>
      <c r="PUC137" s="293"/>
      <c r="PUD137" s="293"/>
      <c r="PUE137" s="293"/>
      <c r="PUF137" s="293"/>
      <c r="PUG137" s="293"/>
      <c r="PUH137" s="293"/>
      <c r="PUI137" s="293"/>
      <c r="PUJ137" s="293"/>
      <c r="PUK137" s="293"/>
      <c r="PUL137" s="293"/>
      <c r="PUM137" s="293"/>
      <c r="PUN137" s="293"/>
      <c r="PUO137" s="293"/>
      <c r="PUP137" s="293"/>
      <c r="PUQ137" s="293"/>
      <c r="PUR137" s="293"/>
      <c r="PUS137" s="293"/>
      <c r="PUT137" s="293"/>
      <c r="PUU137" s="293"/>
      <c r="PUV137" s="293"/>
      <c r="PUW137" s="293"/>
      <c r="PUX137" s="293"/>
      <c r="PUY137" s="293"/>
      <c r="PUZ137" s="293"/>
      <c r="PVA137" s="293"/>
      <c r="PVB137" s="293"/>
      <c r="PVC137" s="293"/>
      <c r="PVD137" s="293"/>
      <c r="PVE137" s="293"/>
      <c r="PVF137" s="293"/>
      <c r="PVG137" s="293"/>
      <c r="PVH137" s="293"/>
      <c r="PVI137" s="293"/>
      <c r="PVJ137" s="293"/>
      <c r="PVK137" s="293"/>
      <c r="PVL137" s="293"/>
      <c r="PVM137" s="293"/>
      <c r="PVN137" s="293"/>
      <c r="PVO137" s="293"/>
      <c r="PVP137" s="293"/>
      <c r="PVQ137" s="293"/>
      <c r="PVR137" s="293"/>
      <c r="PVS137" s="293"/>
      <c r="PVT137" s="293"/>
      <c r="PVU137" s="293"/>
      <c r="PVV137" s="293"/>
      <c r="PVW137" s="293"/>
      <c r="PVX137" s="293"/>
      <c r="PVY137" s="293"/>
      <c r="PVZ137" s="293"/>
      <c r="PWA137" s="293"/>
      <c r="PWB137" s="293"/>
      <c r="PWC137" s="293"/>
      <c r="PWD137" s="293"/>
      <c r="PWE137" s="293"/>
      <c r="PWF137" s="293"/>
      <c r="PWG137" s="293"/>
      <c r="PWH137" s="293"/>
      <c r="PWI137" s="293"/>
      <c r="PWJ137" s="293"/>
      <c r="PWK137" s="293"/>
      <c r="PWL137" s="293"/>
      <c r="PWM137" s="293"/>
      <c r="PWN137" s="293"/>
      <c r="PWO137" s="293"/>
      <c r="PWP137" s="293"/>
      <c r="PWQ137" s="293"/>
      <c r="PWR137" s="293"/>
      <c r="PWS137" s="293"/>
      <c r="PWT137" s="293"/>
      <c r="PWU137" s="293"/>
      <c r="PWV137" s="293"/>
      <c r="PWW137" s="293"/>
      <c r="PWX137" s="293"/>
      <c r="PWY137" s="293"/>
      <c r="PWZ137" s="293"/>
      <c r="PXA137" s="293"/>
      <c r="PXB137" s="293"/>
      <c r="PXC137" s="293"/>
      <c r="PXD137" s="293"/>
      <c r="PXE137" s="293"/>
      <c r="PXF137" s="293"/>
      <c r="PXG137" s="293"/>
      <c r="PXH137" s="293"/>
      <c r="PXI137" s="293"/>
      <c r="PXJ137" s="293"/>
      <c r="PXK137" s="293"/>
      <c r="PXL137" s="293"/>
      <c r="PXM137" s="293"/>
      <c r="PXN137" s="293"/>
      <c r="PXO137" s="293"/>
      <c r="PXP137" s="293"/>
      <c r="PXQ137" s="293"/>
      <c r="PXR137" s="293"/>
      <c r="PXS137" s="293"/>
      <c r="PXT137" s="293"/>
      <c r="PXU137" s="293"/>
      <c r="PXV137" s="293"/>
      <c r="PXW137" s="293"/>
      <c r="PXX137" s="293"/>
      <c r="PXY137" s="293"/>
      <c r="PXZ137" s="293"/>
      <c r="PYA137" s="293"/>
      <c r="PYB137" s="293"/>
      <c r="PYC137" s="293"/>
      <c r="PYD137" s="293"/>
      <c r="PYE137" s="293"/>
      <c r="PYF137" s="293"/>
      <c r="PYG137" s="293"/>
      <c r="PYH137" s="293"/>
      <c r="PYI137" s="293"/>
      <c r="PYJ137" s="293"/>
      <c r="PYK137" s="293"/>
      <c r="PYL137" s="293"/>
      <c r="PYM137" s="293"/>
      <c r="PYN137" s="293"/>
      <c r="PYO137" s="293"/>
      <c r="PYP137" s="293"/>
      <c r="PYQ137" s="293"/>
      <c r="PYR137" s="293"/>
      <c r="PYS137" s="293"/>
      <c r="PYT137" s="293"/>
      <c r="PYU137" s="293"/>
      <c r="PYV137" s="293"/>
      <c r="PYW137" s="293"/>
      <c r="PYX137" s="293"/>
      <c r="PYY137" s="293"/>
      <c r="PYZ137" s="293"/>
      <c r="PZA137" s="293"/>
      <c r="PZB137" s="293"/>
      <c r="PZC137" s="293"/>
      <c r="PZD137" s="293"/>
      <c r="PZE137" s="293"/>
      <c r="PZF137" s="293"/>
      <c r="PZG137" s="293"/>
      <c r="PZH137" s="293"/>
      <c r="PZI137" s="293"/>
      <c r="PZJ137" s="293"/>
      <c r="PZK137" s="293"/>
      <c r="PZL137" s="293"/>
      <c r="PZM137" s="293"/>
      <c r="PZN137" s="293"/>
      <c r="PZO137" s="293"/>
      <c r="PZP137" s="293"/>
      <c r="PZQ137" s="293"/>
      <c r="PZR137" s="293"/>
      <c r="PZS137" s="293"/>
      <c r="PZT137" s="293"/>
      <c r="PZU137" s="293"/>
      <c r="PZV137" s="293"/>
      <c r="PZW137" s="293"/>
      <c r="PZX137" s="293"/>
      <c r="PZY137" s="293"/>
      <c r="PZZ137" s="293"/>
      <c r="QAA137" s="293"/>
      <c r="QAB137" s="293"/>
      <c r="QAC137" s="293"/>
      <c r="QAD137" s="293"/>
      <c r="QAE137" s="293"/>
      <c r="QAF137" s="293"/>
      <c r="QAG137" s="293"/>
      <c r="QAH137" s="293"/>
      <c r="QAI137" s="293"/>
      <c r="QAJ137" s="293"/>
      <c r="QAK137" s="293"/>
      <c r="QAL137" s="293"/>
      <c r="QAM137" s="293"/>
      <c r="QAN137" s="293"/>
      <c r="QAO137" s="293"/>
      <c r="QAP137" s="293"/>
      <c r="QAQ137" s="293"/>
      <c r="QAR137" s="293"/>
      <c r="QAS137" s="293"/>
      <c r="QAT137" s="293"/>
      <c r="QAU137" s="293"/>
      <c r="QAV137" s="293"/>
      <c r="QAW137" s="293"/>
      <c r="QAX137" s="293"/>
      <c r="QAY137" s="293"/>
      <c r="QAZ137" s="293"/>
      <c r="QBA137" s="293"/>
      <c r="QBB137" s="293"/>
      <c r="QBC137" s="293"/>
      <c r="QBD137" s="293"/>
      <c r="QBE137" s="293"/>
      <c r="QBF137" s="293"/>
      <c r="QBG137" s="293"/>
      <c r="QBH137" s="293"/>
      <c r="QBI137" s="293"/>
      <c r="QBJ137" s="293"/>
      <c r="QBK137" s="293"/>
      <c r="QBL137" s="293"/>
      <c r="QBM137" s="293"/>
      <c r="QBN137" s="293"/>
      <c r="QBO137" s="293"/>
      <c r="QBP137" s="293"/>
      <c r="QBQ137" s="293"/>
      <c r="QBR137" s="293"/>
      <c r="QBS137" s="293"/>
      <c r="QBT137" s="293"/>
      <c r="QBU137" s="293"/>
      <c r="QBV137" s="293"/>
      <c r="QBW137" s="293"/>
      <c r="QBX137" s="293"/>
      <c r="QBY137" s="293"/>
      <c r="QBZ137" s="293"/>
      <c r="QCA137" s="293"/>
      <c r="QCB137" s="293"/>
      <c r="QCC137" s="293"/>
      <c r="QCD137" s="293"/>
      <c r="QCE137" s="293"/>
      <c r="QCF137" s="293"/>
      <c r="QCG137" s="293"/>
      <c r="QCH137" s="293"/>
      <c r="QCI137" s="293"/>
      <c r="QCJ137" s="293"/>
      <c r="QCK137" s="293"/>
      <c r="QCL137" s="293"/>
      <c r="QCM137" s="293"/>
      <c r="QCN137" s="293"/>
      <c r="QCO137" s="293"/>
      <c r="QCP137" s="293"/>
      <c r="QCQ137" s="293"/>
      <c r="QCR137" s="293"/>
      <c r="QCS137" s="293"/>
      <c r="QCT137" s="293"/>
      <c r="QCU137" s="293"/>
      <c r="QCV137" s="293"/>
      <c r="QCW137" s="293"/>
      <c r="QCX137" s="293"/>
      <c r="QCY137" s="293"/>
      <c r="QCZ137" s="293"/>
      <c r="QDA137" s="293"/>
      <c r="QDB137" s="293"/>
      <c r="QDC137" s="293"/>
      <c r="QDD137" s="293"/>
      <c r="QDE137" s="293"/>
      <c r="QDF137" s="293"/>
      <c r="QDG137" s="293"/>
      <c r="QDH137" s="293"/>
      <c r="QDI137" s="293"/>
      <c r="QDJ137" s="293"/>
      <c r="QDK137" s="293"/>
      <c r="QDL137" s="293"/>
      <c r="QDM137" s="293"/>
      <c r="QDN137" s="293"/>
      <c r="QDO137" s="293"/>
      <c r="QDP137" s="293"/>
      <c r="QDQ137" s="293"/>
      <c r="QDR137" s="293"/>
      <c r="QDS137" s="293"/>
      <c r="QDT137" s="293"/>
      <c r="QDU137" s="293"/>
      <c r="QDV137" s="293"/>
      <c r="QDW137" s="293"/>
      <c r="QDX137" s="293"/>
      <c r="QDY137" s="293"/>
      <c r="QDZ137" s="293"/>
      <c r="QEA137" s="293"/>
      <c r="QEB137" s="293"/>
      <c r="QEC137" s="293"/>
      <c r="QED137" s="293"/>
      <c r="QEE137" s="293"/>
      <c r="QEF137" s="293"/>
      <c r="QEG137" s="293"/>
      <c r="QEH137" s="293"/>
      <c r="QEI137" s="293"/>
      <c r="QEJ137" s="293"/>
      <c r="QEK137" s="293"/>
      <c r="QEL137" s="293"/>
      <c r="QEM137" s="293"/>
      <c r="QEN137" s="293"/>
      <c r="QEO137" s="293"/>
      <c r="QEP137" s="293"/>
      <c r="QEQ137" s="293"/>
      <c r="QER137" s="293"/>
      <c r="QES137" s="293"/>
      <c r="QET137" s="293"/>
      <c r="QEU137" s="293"/>
      <c r="QEV137" s="293"/>
      <c r="QEW137" s="293"/>
      <c r="QEX137" s="293"/>
      <c r="QEY137" s="293"/>
      <c r="QEZ137" s="293"/>
      <c r="QFA137" s="293"/>
      <c r="QFB137" s="293"/>
      <c r="QFC137" s="293"/>
      <c r="QFD137" s="293"/>
      <c r="QFE137" s="293"/>
      <c r="QFF137" s="293"/>
      <c r="QFG137" s="293"/>
      <c r="QFH137" s="293"/>
      <c r="QFI137" s="293"/>
      <c r="QFJ137" s="293"/>
      <c r="QFK137" s="293"/>
      <c r="QFL137" s="293"/>
      <c r="QFM137" s="293"/>
      <c r="QFN137" s="293"/>
      <c r="QFO137" s="293"/>
      <c r="QFP137" s="293"/>
      <c r="QFQ137" s="293"/>
      <c r="QFR137" s="293"/>
      <c r="QFS137" s="293"/>
      <c r="QFT137" s="293"/>
      <c r="QFU137" s="293"/>
      <c r="QFV137" s="293"/>
      <c r="QFW137" s="293"/>
      <c r="QFX137" s="293"/>
      <c r="QFY137" s="293"/>
      <c r="QFZ137" s="293"/>
      <c r="QGA137" s="293"/>
      <c r="QGB137" s="293"/>
      <c r="QGC137" s="293"/>
      <c r="QGD137" s="293"/>
      <c r="QGE137" s="293"/>
      <c r="QGF137" s="293"/>
      <c r="QGG137" s="293"/>
      <c r="QGH137" s="293"/>
      <c r="QGI137" s="293"/>
      <c r="QGJ137" s="293"/>
      <c r="QGK137" s="293"/>
      <c r="QGL137" s="293"/>
      <c r="QGM137" s="293"/>
      <c r="QGN137" s="293"/>
      <c r="QGO137" s="293"/>
      <c r="QGP137" s="293"/>
      <c r="QGQ137" s="293"/>
      <c r="QGR137" s="293"/>
      <c r="QGS137" s="293"/>
      <c r="QGT137" s="293"/>
      <c r="QGU137" s="293"/>
      <c r="QGV137" s="293"/>
      <c r="QGW137" s="293"/>
      <c r="QGX137" s="293"/>
      <c r="QGY137" s="293"/>
      <c r="QGZ137" s="293"/>
      <c r="QHA137" s="293"/>
      <c r="QHB137" s="293"/>
      <c r="QHC137" s="293"/>
      <c r="QHD137" s="293"/>
      <c r="QHE137" s="293"/>
      <c r="QHF137" s="293"/>
      <c r="QHG137" s="293"/>
      <c r="QHH137" s="293"/>
      <c r="QHI137" s="293"/>
      <c r="QHJ137" s="293"/>
      <c r="QHK137" s="293"/>
      <c r="QHL137" s="293"/>
      <c r="QHM137" s="293"/>
      <c r="QHN137" s="293"/>
      <c r="QHO137" s="293"/>
      <c r="QHP137" s="293"/>
      <c r="QHQ137" s="293"/>
      <c r="QHR137" s="293"/>
      <c r="QHS137" s="293"/>
      <c r="QHT137" s="293"/>
      <c r="QHU137" s="293"/>
      <c r="QHV137" s="293"/>
      <c r="QHW137" s="293"/>
      <c r="QHX137" s="293"/>
      <c r="QHY137" s="293"/>
      <c r="QHZ137" s="293"/>
      <c r="QIA137" s="293"/>
      <c r="QIB137" s="293"/>
      <c r="QIC137" s="293"/>
      <c r="QID137" s="293"/>
      <c r="QIE137" s="293"/>
      <c r="QIF137" s="293"/>
      <c r="QIG137" s="293"/>
      <c r="QIH137" s="293"/>
      <c r="QII137" s="293"/>
      <c r="QIJ137" s="293"/>
      <c r="QIK137" s="293"/>
      <c r="QIL137" s="293"/>
      <c r="QIM137" s="293"/>
      <c r="QIN137" s="293"/>
      <c r="QIO137" s="293"/>
      <c r="QIP137" s="293"/>
      <c r="QIQ137" s="293"/>
      <c r="QIR137" s="293"/>
      <c r="QIS137" s="293"/>
      <c r="QIT137" s="293"/>
      <c r="QIU137" s="293"/>
      <c r="QIV137" s="293"/>
      <c r="QIW137" s="293"/>
      <c r="QIX137" s="293"/>
      <c r="QIY137" s="293"/>
      <c r="QIZ137" s="293"/>
      <c r="QJA137" s="293"/>
      <c r="QJB137" s="293"/>
      <c r="QJC137" s="293"/>
      <c r="QJD137" s="293"/>
      <c r="QJE137" s="293"/>
      <c r="QJF137" s="293"/>
      <c r="QJG137" s="293"/>
      <c r="QJH137" s="293"/>
      <c r="QJI137" s="293"/>
      <c r="QJJ137" s="293"/>
      <c r="QJK137" s="293"/>
      <c r="QJL137" s="293"/>
      <c r="QJM137" s="293"/>
      <c r="QJN137" s="293"/>
      <c r="QJO137" s="293"/>
      <c r="QJP137" s="293"/>
      <c r="QJQ137" s="293"/>
      <c r="QJR137" s="293"/>
      <c r="QJS137" s="293"/>
      <c r="QJT137" s="293"/>
      <c r="QJU137" s="293"/>
      <c r="QJV137" s="293"/>
      <c r="QJW137" s="293"/>
      <c r="QJX137" s="293"/>
      <c r="QJY137" s="293"/>
      <c r="QJZ137" s="293"/>
      <c r="QKA137" s="293"/>
      <c r="QKB137" s="293"/>
      <c r="QKC137" s="293"/>
      <c r="QKD137" s="293"/>
      <c r="QKE137" s="293"/>
      <c r="QKF137" s="293"/>
      <c r="QKG137" s="293"/>
      <c r="QKH137" s="293"/>
      <c r="QKI137" s="293"/>
      <c r="QKJ137" s="293"/>
      <c r="QKK137" s="293"/>
      <c r="QKL137" s="293"/>
      <c r="QKM137" s="293"/>
      <c r="QKN137" s="293"/>
      <c r="QKO137" s="293"/>
      <c r="QKP137" s="293"/>
      <c r="QKQ137" s="293"/>
      <c r="QKR137" s="293"/>
      <c r="QKS137" s="293"/>
      <c r="QKT137" s="293"/>
      <c r="QKU137" s="293"/>
      <c r="QKV137" s="293"/>
      <c r="QKW137" s="293"/>
      <c r="QKX137" s="293"/>
      <c r="QKY137" s="293"/>
      <c r="QKZ137" s="293"/>
      <c r="QLA137" s="293"/>
      <c r="QLB137" s="293"/>
      <c r="QLC137" s="293"/>
      <c r="QLD137" s="293"/>
      <c r="QLE137" s="293"/>
      <c r="QLF137" s="293"/>
      <c r="QLG137" s="293"/>
      <c r="QLH137" s="293"/>
      <c r="QLI137" s="293"/>
      <c r="QLJ137" s="293"/>
      <c r="QLK137" s="293"/>
      <c r="QLL137" s="293"/>
      <c r="QLM137" s="293"/>
      <c r="QLN137" s="293"/>
      <c r="QLO137" s="293"/>
      <c r="QLP137" s="293"/>
      <c r="QLQ137" s="293"/>
      <c r="QLR137" s="293"/>
      <c r="QLS137" s="293"/>
      <c r="QLT137" s="293"/>
      <c r="QLU137" s="293"/>
      <c r="QLV137" s="293"/>
      <c r="QLW137" s="293"/>
      <c r="QLX137" s="293"/>
      <c r="QLY137" s="293"/>
      <c r="QLZ137" s="293"/>
      <c r="QMA137" s="293"/>
      <c r="QMB137" s="293"/>
      <c r="QMC137" s="293"/>
      <c r="QMD137" s="293"/>
      <c r="QME137" s="293"/>
      <c r="QMF137" s="293"/>
      <c r="QMG137" s="293"/>
      <c r="QMH137" s="293"/>
      <c r="QMI137" s="293"/>
      <c r="QMJ137" s="293"/>
      <c r="QMK137" s="293"/>
      <c r="QML137" s="293"/>
      <c r="QMM137" s="293"/>
      <c r="QMN137" s="293"/>
      <c r="QMO137" s="293"/>
      <c r="QMP137" s="293"/>
      <c r="QMQ137" s="293"/>
      <c r="QMR137" s="293"/>
      <c r="QMS137" s="293"/>
      <c r="QMT137" s="293"/>
      <c r="QMU137" s="293"/>
      <c r="QMV137" s="293"/>
      <c r="QMW137" s="293"/>
      <c r="QMX137" s="293"/>
      <c r="QMY137" s="293"/>
      <c r="QMZ137" s="293"/>
      <c r="QNA137" s="293"/>
      <c r="QNB137" s="293"/>
      <c r="QNC137" s="293"/>
      <c r="QND137" s="293"/>
      <c r="QNE137" s="293"/>
      <c r="QNF137" s="293"/>
      <c r="QNG137" s="293"/>
      <c r="QNH137" s="293"/>
      <c r="QNI137" s="293"/>
      <c r="QNJ137" s="293"/>
      <c r="QNK137" s="293"/>
      <c r="QNL137" s="293"/>
      <c r="QNM137" s="293"/>
      <c r="QNN137" s="293"/>
      <c r="QNO137" s="293"/>
      <c r="QNP137" s="293"/>
      <c r="QNQ137" s="293"/>
      <c r="QNR137" s="293"/>
      <c r="QNS137" s="293"/>
      <c r="QNT137" s="293"/>
      <c r="QNU137" s="293"/>
      <c r="QNV137" s="293"/>
      <c r="QNW137" s="293"/>
      <c r="QNX137" s="293"/>
      <c r="QNY137" s="293"/>
      <c r="QNZ137" s="293"/>
      <c r="QOA137" s="293"/>
      <c r="QOB137" s="293"/>
      <c r="QOC137" s="293"/>
      <c r="QOD137" s="293"/>
      <c r="QOE137" s="293"/>
      <c r="QOF137" s="293"/>
      <c r="QOG137" s="293"/>
      <c r="QOH137" s="293"/>
      <c r="QOI137" s="293"/>
      <c r="QOJ137" s="293"/>
      <c r="QOK137" s="293"/>
      <c r="QOL137" s="293"/>
      <c r="QOM137" s="293"/>
      <c r="QON137" s="293"/>
      <c r="QOO137" s="293"/>
      <c r="QOP137" s="293"/>
      <c r="QOQ137" s="293"/>
      <c r="QOR137" s="293"/>
      <c r="QOS137" s="293"/>
      <c r="QOT137" s="293"/>
      <c r="QOU137" s="293"/>
      <c r="QOV137" s="293"/>
      <c r="QOW137" s="293"/>
      <c r="QOX137" s="293"/>
      <c r="QOY137" s="293"/>
      <c r="QOZ137" s="293"/>
      <c r="QPA137" s="293"/>
      <c r="QPB137" s="293"/>
      <c r="QPC137" s="293"/>
      <c r="QPD137" s="293"/>
      <c r="QPE137" s="293"/>
      <c r="QPF137" s="293"/>
      <c r="QPG137" s="293"/>
      <c r="QPH137" s="293"/>
      <c r="QPI137" s="293"/>
      <c r="QPJ137" s="293"/>
      <c r="QPK137" s="293"/>
      <c r="QPL137" s="293"/>
      <c r="QPM137" s="293"/>
      <c r="QPN137" s="293"/>
      <c r="QPO137" s="293"/>
      <c r="QPP137" s="293"/>
      <c r="QPQ137" s="293"/>
      <c r="QPR137" s="293"/>
      <c r="QPS137" s="293"/>
      <c r="QPT137" s="293"/>
      <c r="QPU137" s="293"/>
      <c r="QPV137" s="293"/>
      <c r="QPW137" s="293"/>
      <c r="QPX137" s="293"/>
      <c r="QPY137" s="293"/>
      <c r="QPZ137" s="293"/>
      <c r="QQA137" s="293"/>
      <c r="QQB137" s="293"/>
      <c r="QQC137" s="293"/>
      <c r="QQD137" s="293"/>
      <c r="QQE137" s="293"/>
      <c r="QQF137" s="293"/>
      <c r="QQG137" s="293"/>
      <c r="QQH137" s="293"/>
      <c r="QQI137" s="293"/>
      <c r="QQJ137" s="293"/>
      <c r="QQK137" s="293"/>
      <c r="QQL137" s="293"/>
      <c r="QQM137" s="293"/>
      <c r="QQN137" s="293"/>
      <c r="QQO137" s="293"/>
      <c r="QQP137" s="293"/>
      <c r="QQQ137" s="293"/>
      <c r="QQR137" s="293"/>
      <c r="QQS137" s="293"/>
      <c r="QQT137" s="293"/>
      <c r="QQU137" s="293"/>
      <c r="QQV137" s="293"/>
      <c r="QQW137" s="293"/>
      <c r="QQX137" s="293"/>
      <c r="QQY137" s="293"/>
      <c r="QQZ137" s="293"/>
      <c r="QRA137" s="293"/>
      <c r="QRB137" s="293"/>
      <c r="QRC137" s="293"/>
      <c r="QRD137" s="293"/>
      <c r="QRE137" s="293"/>
      <c r="QRF137" s="293"/>
      <c r="QRG137" s="293"/>
      <c r="QRH137" s="293"/>
      <c r="QRI137" s="293"/>
      <c r="QRJ137" s="293"/>
      <c r="QRK137" s="293"/>
      <c r="QRL137" s="293"/>
      <c r="QRM137" s="293"/>
      <c r="QRN137" s="293"/>
      <c r="QRO137" s="293"/>
      <c r="QRP137" s="293"/>
      <c r="QRQ137" s="293"/>
      <c r="QRR137" s="293"/>
      <c r="QRS137" s="293"/>
      <c r="QRT137" s="293"/>
      <c r="QRU137" s="293"/>
      <c r="QRV137" s="293"/>
      <c r="QRW137" s="293"/>
      <c r="QRX137" s="293"/>
      <c r="QRY137" s="293"/>
      <c r="QRZ137" s="293"/>
      <c r="QSA137" s="293"/>
      <c r="QSB137" s="293"/>
      <c r="QSC137" s="293"/>
      <c r="QSD137" s="293"/>
      <c r="QSE137" s="293"/>
      <c r="QSF137" s="293"/>
      <c r="QSG137" s="293"/>
      <c r="QSH137" s="293"/>
      <c r="QSI137" s="293"/>
      <c r="QSJ137" s="293"/>
      <c r="QSK137" s="293"/>
      <c r="QSL137" s="293"/>
      <c r="QSM137" s="293"/>
      <c r="QSN137" s="293"/>
      <c r="QSO137" s="293"/>
      <c r="QSP137" s="293"/>
      <c r="QSQ137" s="293"/>
      <c r="QSR137" s="293"/>
      <c r="QSS137" s="293"/>
      <c r="QST137" s="293"/>
      <c r="QSU137" s="293"/>
      <c r="QSV137" s="293"/>
      <c r="QSW137" s="293"/>
      <c r="QSX137" s="293"/>
      <c r="QSY137" s="293"/>
      <c r="QSZ137" s="293"/>
      <c r="QTA137" s="293"/>
      <c r="QTB137" s="293"/>
      <c r="QTC137" s="293"/>
      <c r="QTD137" s="293"/>
      <c r="QTE137" s="293"/>
      <c r="QTF137" s="293"/>
      <c r="QTG137" s="293"/>
      <c r="QTH137" s="293"/>
      <c r="QTI137" s="293"/>
      <c r="QTJ137" s="293"/>
      <c r="QTK137" s="293"/>
      <c r="QTL137" s="293"/>
      <c r="QTM137" s="293"/>
      <c r="QTN137" s="293"/>
      <c r="QTO137" s="293"/>
      <c r="QTP137" s="293"/>
      <c r="QTQ137" s="293"/>
      <c r="QTR137" s="293"/>
      <c r="QTS137" s="293"/>
      <c r="QTT137" s="293"/>
      <c r="QTU137" s="293"/>
      <c r="QTV137" s="293"/>
      <c r="QTW137" s="293"/>
      <c r="QTX137" s="293"/>
      <c r="QTY137" s="293"/>
      <c r="QTZ137" s="293"/>
      <c r="QUA137" s="293"/>
      <c r="QUB137" s="293"/>
      <c r="QUC137" s="293"/>
      <c r="QUD137" s="293"/>
      <c r="QUE137" s="293"/>
      <c r="QUF137" s="293"/>
      <c r="QUG137" s="293"/>
      <c r="QUH137" s="293"/>
      <c r="QUI137" s="293"/>
      <c r="QUJ137" s="293"/>
      <c r="QUK137" s="293"/>
      <c r="QUL137" s="293"/>
      <c r="QUM137" s="293"/>
      <c r="QUN137" s="293"/>
      <c r="QUO137" s="293"/>
      <c r="QUP137" s="293"/>
      <c r="QUQ137" s="293"/>
      <c r="QUR137" s="293"/>
      <c r="QUS137" s="293"/>
      <c r="QUT137" s="293"/>
      <c r="QUU137" s="293"/>
      <c r="QUV137" s="293"/>
      <c r="QUW137" s="293"/>
      <c r="QUX137" s="293"/>
      <c r="QUY137" s="293"/>
      <c r="QUZ137" s="293"/>
      <c r="QVA137" s="293"/>
      <c r="QVB137" s="293"/>
      <c r="QVC137" s="293"/>
      <c r="QVD137" s="293"/>
      <c r="QVE137" s="293"/>
      <c r="QVF137" s="293"/>
      <c r="QVG137" s="293"/>
      <c r="QVH137" s="293"/>
      <c r="QVI137" s="293"/>
      <c r="QVJ137" s="293"/>
      <c r="QVK137" s="293"/>
      <c r="QVL137" s="293"/>
      <c r="QVM137" s="293"/>
      <c r="QVN137" s="293"/>
      <c r="QVO137" s="293"/>
      <c r="QVP137" s="293"/>
      <c r="QVQ137" s="293"/>
      <c r="QVR137" s="293"/>
      <c r="QVS137" s="293"/>
      <c r="QVT137" s="293"/>
      <c r="QVU137" s="293"/>
      <c r="QVV137" s="293"/>
      <c r="QVW137" s="293"/>
      <c r="QVX137" s="293"/>
      <c r="QVY137" s="293"/>
      <c r="QVZ137" s="293"/>
      <c r="QWA137" s="293"/>
      <c r="QWB137" s="293"/>
      <c r="QWC137" s="293"/>
      <c r="QWD137" s="293"/>
      <c r="QWE137" s="293"/>
      <c r="QWF137" s="293"/>
      <c r="QWG137" s="293"/>
      <c r="QWH137" s="293"/>
      <c r="QWI137" s="293"/>
      <c r="QWJ137" s="293"/>
      <c r="QWK137" s="293"/>
      <c r="QWL137" s="293"/>
      <c r="QWM137" s="293"/>
      <c r="QWN137" s="293"/>
      <c r="QWO137" s="293"/>
      <c r="QWP137" s="293"/>
      <c r="QWQ137" s="293"/>
      <c r="QWR137" s="293"/>
      <c r="QWS137" s="293"/>
      <c r="QWT137" s="293"/>
      <c r="QWU137" s="293"/>
      <c r="QWV137" s="293"/>
      <c r="QWW137" s="293"/>
      <c r="QWX137" s="293"/>
      <c r="QWY137" s="293"/>
      <c r="QWZ137" s="293"/>
      <c r="QXA137" s="293"/>
      <c r="QXB137" s="293"/>
      <c r="QXC137" s="293"/>
      <c r="QXD137" s="293"/>
      <c r="QXE137" s="293"/>
      <c r="QXF137" s="293"/>
      <c r="QXG137" s="293"/>
      <c r="QXH137" s="293"/>
      <c r="QXI137" s="293"/>
      <c r="QXJ137" s="293"/>
      <c r="QXK137" s="293"/>
      <c r="QXL137" s="293"/>
      <c r="QXM137" s="293"/>
      <c r="QXN137" s="293"/>
      <c r="QXO137" s="293"/>
      <c r="QXP137" s="293"/>
      <c r="QXQ137" s="293"/>
      <c r="QXR137" s="293"/>
      <c r="QXS137" s="293"/>
      <c r="QXT137" s="293"/>
      <c r="QXU137" s="293"/>
      <c r="QXV137" s="293"/>
      <c r="QXW137" s="293"/>
      <c r="QXX137" s="293"/>
      <c r="QXY137" s="293"/>
      <c r="QXZ137" s="293"/>
      <c r="QYA137" s="293"/>
      <c r="QYB137" s="293"/>
      <c r="QYC137" s="293"/>
      <c r="QYD137" s="293"/>
      <c r="QYE137" s="293"/>
      <c r="QYF137" s="293"/>
      <c r="QYG137" s="293"/>
      <c r="QYH137" s="293"/>
      <c r="QYI137" s="293"/>
      <c r="QYJ137" s="293"/>
      <c r="QYK137" s="293"/>
      <c r="QYL137" s="293"/>
      <c r="QYM137" s="293"/>
      <c r="QYN137" s="293"/>
      <c r="QYO137" s="293"/>
      <c r="QYP137" s="293"/>
      <c r="QYQ137" s="293"/>
      <c r="QYR137" s="293"/>
      <c r="QYS137" s="293"/>
      <c r="QYT137" s="293"/>
      <c r="QYU137" s="293"/>
      <c r="QYV137" s="293"/>
      <c r="QYW137" s="293"/>
      <c r="QYX137" s="293"/>
      <c r="QYY137" s="293"/>
      <c r="QYZ137" s="293"/>
      <c r="QZA137" s="293"/>
      <c r="QZB137" s="293"/>
      <c r="QZC137" s="293"/>
      <c r="QZD137" s="293"/>
      <c r="QZE137" s="293"/>
      <c r="QZF137" s="293"/>
      <c r="QZG137" s="293"/>
      <c r="QZH137" s="293"/>
      <c r="QZI137" s="293"/>
      <c r="QZJ137" s="293"/>
      <c r="QZK137" s="293"/>
      <c r="QZL137" s="293"/>
      <c r="QZM137" s="293"/>
      <c r="QZN137" s="293"/>
      <c r="QZO137" s="293"/>
      <c r="QZP137" s="293"/>
      <c r="QZQ137" s="293"/>
      <c r="QZR137" s="293"/>
      <c r="QZS137" s="293"/>
      <c r="QZT137" s="293"/>
      <c r="QZU137" s="293"/>
      <c r="QZV137" s="293"/>
      <c r="QZW137" s="293"/>
      <c r="QZX137" s="293"/>
      <c r="QZY137" s="293"/>
      <c r="QZZ137" s="293"/>
      <c r="RAA137" s="293"/>
      <c r="RAB137" s="293"/>
      <c r="RAC137" s="293"/>
      <c r="RAD137" s="293"/>
      <c r="RAE137" s="293"/>
      <c r="RAF137" s="293"/>
      <c r="RAG137" s="293"/>
      <c r="RAH137" s="293"/>
      <c r="RAI137" s="293"/>
      <c r="RAJ137" s="293"/>
      <c r="RAK137" s="293"/>
      <c r="RAL137" s="293"/>
      <c r="RAM137" s="293"/>
      <c r="RAN137" s="293"/>
      <c r="RAO137" s="293"/>
      <c r="RAP137" s="293"/>
      <c r="RAQ137" s="293"/>
      <c r="RAR137" s="293"/>
      <c r="RAS137" s="293"/>
      <c r="RAT137" s="293"/>
      <c r="RAU137" s="293"/>
      <c r="RAV137" s="293"/>
      <c r="RAW137" s="293"/>
      <c r="RAX137" s="293"/>
      <c r="RAY137" s="293"/>
      <c r="RAZ137" s="293"/>
      <c r="RBA137" s="293"/>
      <c r="RBB137" s="293"/>
      <c r="RBC137" s="293"/>
      <c r="RBD137" s="293"/>
      <c r="RBE137" s="293"/>
      <c r="RBF137" s="293"/>
      <c r="RBG137" s="293"/>
      <c r="RBH137" s="293"/>
      <c r="RBI137" s="293"/>
      <c r="RBJ137" s="293"/>
      <c r="RBK137" s="293"/>
      <c r="RBL137" s="293"/>
      <c r="RBM137" s="293"/>
      <c r="RBN137" s="293"/>
      <c r="RBO137" s="293"/>
      <c r="RBP137" s="293"/>
      <c r="RBQ137" s="293"/>
      <c r="RBR137" s="293"/>
      <c r="RBS137" s="293"/>
      <c r="RBT137" s="293"/>
      <c r="RBU137" s="293"/>
      <c r="RBV137" s="293"/>
      <c r="RBW137" s="293"/>
      <c r="RBX137" s="293"/>
      <c r="RBY137" s="293"/>
      <c r="RBZ137" s="293"/>
      <c r="RCA137" s="293"/>
      <c r="RCB137" s="293"/>
      <c r="RCC137" s="293"/>
      <c r="RCD137" s="293"/>
      <c r="RCE137" s="293"/>
      <c r="RCF137" s="293"/>
      <c r="RCG137" s="293"/>
      <c r="RCH137" s="293"/>
      <c r="RCI137" s="293"/>
      <c r="RCJ137" s="293"/>
      <c r="RCK137" s="293"/>
      <c r="RCL137" s="293"/>
      <c r="RCM137" s="293"/>
      <c r="RCN137" s="293"/>
      <c r="RCO137" s="293"/>
      <c r="RCP137" s="293"/>
      <c r="RCQ137" s="293"/>
      <c r="RCR137" s="293"/>
      <c r="RCS137" s="293"/>
      <c r="RCT137" s="293"/>
      <c r="RCU137" s="293"/>
      <c r="RCV137" s="293"/>
      <c r="RCW137" s="293"/>
      <c r="RCX137" s="293"/>
      <c r="RCY137" s="293"/>
      <c r="RCZ137" s="293"/>
      <c r="RDA137" s="293"/>
      <c r="RDB137" s="293"/>
      <c r="RDC137" s="293"/>
      <c r="RDD137" s="293"/>
      <c r="RDE137" s="293"/>
      <c r="RDF137" s="293"/>
      <c r="RDG137" s="293"/>
      <c r="RDH137" s="293"/>
      <c r="RDI137" s="293"/>
      <c r="RDJ137" s="293"/>
      <c r="RDK137" s="293"/>
      <c r="RDL137" s="293"/>
      <c r="RDM137" s="293"/>
      <c r="RDN137" s="293"/>
      <c r="RDO137" s="293"/>
      <c r="RDP137" s="293"/>
      <c r="RDQ137" s="293"/>
      <c r="RDR137" s="293"/>
      <c r="RDS137" s="293"/>
      <c r="RDT137" s="293"/>
      <c r="RDU137" s="293"/>
      <c r="RDV137" s="293"/>
      <c r="RDW137" s="293"/>
      <c r="RDX137" s="293"/>
      <c r="RDY137" s="293"/>
      <c r="RDZ137" s="293"/>
      <c r="REA137" s="293"/>
      <c r="REB137" s="293"/>
      <c r="REC137" s="293"/>
      <c r="RED137" s="293"/>
      <c r="REE137" s="293"/>
      <c r="REF137" s="293"/>
      <c r="REG137" s="293"/>
      <c r="REH137" s="293"/>
      <c r="REI137" s="293"/>
      <c r="REJ137" s="293"/>
      <c r="REK137" s="293"/>
      <c r="REL137" s="293"/>
      <c r="REM137" s="293"/>
      <c r="REN137" s="293"/>
      <c r="REO137" s="293"/>
      <c r="REP137" s="293"/>
      <c r="REQ137" s="293"/>
      <c r="RER137" s="293"/>
      <c r="RES137" s="293"/>
      <c r="RET137" s="293"/>
      <c r="REU137" s="293"/>
      <c r="REV137" s="293"/>
      <c r="REW137" s="293"/>
      <c r="REX137" s="293"/>
      <c r="REY137" s="293"/>
      <c r="REZ137" s="293"/>
      <c r="RFA137" s="293"/>
      <c r="RFB137" s="293"/>
      <c r="RFC137" s="293"/>
      <c r="RFD137" s="293"/>
      <c r="RFE137" s="293"/>
      <c r="RFF137" s="293"/>
      <c r="RFG137" s="293"/>
      <c r="RFH137" s="293"/>
      <c r="RFI137" s="293"/>
      <c r="RFJ137" s="293"/>
      <c r="RFK137" s="293"/>
      <c r="RFL137" s="293"/>
      <c r="RFM137" s="293"/>
      <c r="RFN137" s="293"/>
      <c r="RFO137" s="293"/>
      <c r="RFP137" s="293"/>
      <c r="RFQ137" s="293"/>
      <c r="RFR137" s="293"/>
      <c r="RFS137" s="293"/>
      <c r="RFT137" s="293"/>
      <c r="RFU137" s="293"/>
      <c r="RFV137" s="293"/>
      <c r="RFW137" s="293"/>
      <c r="RFX137" s="293"/>
      <c r="RFY137" s="293"/>
      <c r="RFZ137" s="293"/>
      <c r="RGA137" s="293"/>
      <c r="RGB137" s="293"/>
      <c r="RGC137" s="293"/>
      <c r="RGD137" s="293"/>
      <c r="RGE137" s="293"/>
      <c r="RGF137" s="293"/>
      <c r="RGG137" s="293"/>
      <c r="RGH137" s="293"/>
      <c r="RGI137" s="293"/>
      <c r="RGJ137" s="293"/>
      <c r="RGK137" s="293"/>
      <c r="RGL137" s="293"/>
      <c r="RGM137" s="293"/>
      <c r="RGN137" s="293"/>
      <c r="RGO137" s="293"/>
      <c r="RGP137" s="293"/>
      <c r="RGQ137" s="293"/>
      <c r="RGR137" s="293"/>
      <c r="RGS137" s="293"/>
      <c r="RGT137" s="293"/>
      <c r="RGU137" s="293"/>
      <c r="RGV137" s="293"/>
      <c r="RGW137" s="293"/>
      <c r="RGX137" s="293"/>
      <c r="RGY137" s="293"/>
      <c r="RGZ137" s="293"/>
      <c r="RHA137" s="293"/>
      <c r="RHB137" s="293"/>
      <c r="RHC137" s="293"/>
      <c r="RHD137" s="293"/>
      <c r="RHE137" s="293"/>
      <c r="RHF137" s="293"/>
      <c r="RHG137" s="293"/>
      <c r="RHH137" s="293"/>
      <c r="RHI137" s="293"/>
      <c r="RHJ137" s="293"/>
      <c r="RHK137" s="293"/>
      <c r="RHL137" s="293"/>
      <c r="RHM137" s="293"/>
      <c r="RHN137" s="293"/>
      <c r="RHO137" s="293"/>
      <c r="RHP137" s="293"/>
      <c r="RHQ137" s="293"/>
      <c r="RHR137" s="293"/>
      <c r="RHS137" s="293"/>
      <c r="RHT137" s="293"/>
      <c r="RHU137" s="293"/>
      <c r="RHV137" s="293"/>
      <c r="RHW137" s="293"/>
      <c r="RHX137" s="293"/>
      <c r="RHY137" s="293"/>
      <c r="RHZ137" s="293"/>
      <c r="RIA137" s="293"/>
      <c r="RIB137" s="293"/>
      <c r="RIC137" s="293"/>
      <c r="RID137" s="293"/>
      <c r="RIE137" s="293"/>
      <c r="RIF137" s="293"/>
      <c r="RIG137" s="293"/>
      <c r="RIH137" s="293"/>
      <c r="RII137" s="293"/>
      <c r="RIJ137" s="293"/>
      <c r="RIK137" s="293"/>
      <c r="RIL137" s="293"/>
      <c r="RIM137" s="293"/>
      <c r="RIN137" s="293"/>
      <c r="RIO137" s="293"/>
      <c r="RIP137" s="293"/>
      <c r="RIQ137" s="293"/>
      <c r="RIR137" s="293"/>
      <c r="RIS137" s="293"/>
      <c r="RIT137" s="293"/>
      <c r="RIU137" s="293"/>
      <c r="RIV137" s="293"/>
      <c r="RIW137" s="293"/>
      <c r="RIX137" s="293"/>
      <c r="RIY137" s="293"/>
      <c r="RIZ137" s="293"/>
      <c r="RJA137" s="293"/>
      <c r="RJB137" s="293"/>
      <c r="RJC137" s="293"/>
      <c r="RJD137" s="293"/>
      <c r="RJE137" s="293"/>
      <c r="RJF137" s="293"/>
      <c r="RJG137" s="293"/>
      <c r="RJH137" s="293"/>
      <c r="RJI137" s="293"/>
      <c r="RJJ137" s="293"/>
      <c r="RJK137" s="293"/>
      <c r="RJL137" s="293"/>
      <c r="RJM137" s="293"/>
      <c r="RJN137" s="293"/>
      <c r="RJO137" s="293"/>
      <c r="RJP137" s="293"/>
      <c r="RJQ137" s="293"/>
      <c r="RJR137" s="293"/>
      <c r="RJS137" s="293"/>
      <c r="RJT137" s="293"/>
      <c r="RJU137" s="293"/>
      <c r="RJV137" s="293"/>
      <c r="RJW137" s="293"/>
      <c r="RJX137" s="293"/>
      <c r="RJY137" s="293"/>
      <c r="RJZ137" s="293"/>
      <c r="RKA137" s="293"/>
      <c r="RKB137" s="293"/>
      <c r="RKC137" s="293"/>
      <c r="RKD137" s="293"/>
      <c r="RKE137" s="293"/>
      <c r="RKF137" s="293"/>
      <c r="RKG137" s="293"/>
      <c r="RKH137" s="293"/>
      <c r="RKI137" s="293"/>
      <c r="RKJ137" s="293"/>
      <c r="RKK137" s="293"/>
      <c r="RKL137" s="293"/>
      <c r="RKM137" s="293"/>
      <c r="RKN137" s="293"/>
      <c r="RKO137" s="293"/>
      <c r="RKP137" s="293"/>
      <c r="RKQ137" s="293"/>
      <c r="RKR137" s="293"/>
      <c r="RKS137" s="293"/>
      <c r="RKT137" s="293"/>
      <c r="RKU137" s="293"/>
      <c r="RKV137" s="293"/>
      <c r="RKW137" s="293"/>
      <c r="RKX137" s="293"/>
      <c r="RKY137" s="293"/>
      <c r="RKZ137" s="293"/>
      <c r="RLA137" s="293"/>
      <c r="RLB137" s="293"/>
      <c r="RLC137" s="293"/>
      <c r="RLD137" s="293"/>
      <c r="RLE137" s="293"/>
      <c r="RLF137" s="293"/>
      <c r="RLG137" s="293"/>
      <c r="RLH137" s="293"/>
      <c r="RLI137" s="293"/>
      <c r="RLJ137" s="293"/>
      <c r="RLK137" s="293"/>
      <c r="RLL137" s="293"/>
      <c r="RLM137" s="293"/>
      <c r="RLN137" s="293"/>
      <c r="RLO137" s="293"/>
      <c r="RLP137" s="293"/>
      <c r="RLQ137" s="293"/>
      <c r="RLR137" s="293"/>
      <c r="RLS137" s="293"/>
      <c r="RLT137" s="293"/>
      <c r="RLU137" s="293"/>
      <c r="RLV137" s="293"/>
      <c r="RLW137" s="293"/>
      <c r="RLX137" s="293"/>
      <c r="RLY137" s="293"/>
      <c r="RLZ137" s="293"/>
      <c r="RMA137" s="293"/>
      <c r="RMB137" s="293"/>
      <c r="RMC137" s="293"/>
      <c r="RMD137" s="293"/>
      <c r="RME137" s="293"/>
      <c r="RMF137" s="293"/>
      <c r="RMG137" s="293"/>
      <c r="RMH137" s="293"/>
      <c r="RMI137" s="293"/>
      <c r="RMJ137" s="293"/>
      <c r="RMK137" s="293"/>
      <c r="RML137" s="293"/>
      <c r="RMM137" s="293"/>
      <c r="RMN137" s="293"/>
      <c r="RMO137" s="293"/>
      <c r="RMP137" s="293"/>
      <c r="RMQ137" s="293"/>
      <c r="RMR137" s="293"/>
      <c r="RMS137" s="293"/>
      <c r="RMT137" s="293"/>
      <c r="RMU137" s="293"/>
      <c r="RMV137" s="293"/>
      <c r="RMW137" s="293"/>
      <c r="RMX137" s="293"/>
      <c r="RMY137" s="293"/>
      <c r="RMZ137" s="293"/>
      <c r="RNA137" s="293"/>
      <c r="RNB137" s="293"/>
      <c r="RNC137" s="293"/>
      <c r="RND137" s="293"/>
      <c r="RNE137" s="293"/>
      <c r="RNF137" s="293"/>
      <c r="RNG137" s="293"/>
      <c r="RNH137" s="293"/>
      <c r="RNI137" s="293"/>
      <c r="RNJ137" s="293"/>
      <c r="RNK137" s="293"/>
      <c r="RNL137" s="293"/>
      <c r="RNM137" s="293"/>
      <c r="RNN137" s="293"/>
      <c r="RNO137" s="293"/>
      <c r="RNP137" s="293"/>
      <c r="RNQ137" s="293"/>
      <c r="RNR137" s="293"/>
      <c r="RNS137" s="293"/>
      <c r="RNT137" s="293"/>
      <c r="RNU137" s="293"/>
      <c r="RNV137" s="293"/>
      <c r="RNW137" s="293"/>
      <c r="RNX137" s="293"/>
      <c r="RNY137" s="293"/>
      <c r="RNZ137" s="293"/>
      <c r="ROA137" s="293"/>
      <c r="ROB137" s="293"/>
      <c r="ROC137" s="293"/>
      <c r="ROD137" s="293"/>
      <c r="ROE137" s="293"/>
      <c r="ROF137" s="293"/>
      <c r="ROG137" s="293"/>
      <c r="ROH137" s="293"/>
      <c r="ROI137" s="293"/>
      <c r="ROJ137" s="293"/>
      <c r="ROK137" s="293"/>
      <c r="ROL137" s="293"/>
      <c r="ROM137" s="293"/>
      <c r="RON137" s="293"/>
      <c r="ROO137" s="293"/>
      <c r="ROP137" s="293"/>
      <c r="ROQ137" s="293"/>
      <c r="ROR137" s="293"/>
      <c r="ROS137" s="293"/>
      <c r="ROT137" s="293"/>
      <c r="ROU137" s="293"/>
      <c r="ROV137" s="293"/>
      <c r="ROW137" s="293"/>
      <c r="ROX137" s="293"/>
      <c r="ROY137" s="293"/>
      <c r="ROZ137" s="293"/>
      <c r="RPA137" s="293"/>
      <c r="RPB137" s="293"/>
      <c r="RPC137" s="293"/>
      <c r="RPD137" s="293"/>
      <c r="RPE137" s="293"/>
      <c r="RPF137" s="293"/>
      <c r="RPG137" s="293"/>
      <c r="RPH137" s="293"/>
      <c r="RPI137" s="293"/>
      <c r="RPJ137" s="293"/>
      <c r="RPK137" s="293"/>
      <c r="RPL137" s="293"/>
      <c r="RPM137" s="293"/>
      <c r="RPN137" s="293"/>
      <c r="RPO137" s="293"/>
      <c r="RPP137" s="293"/>
      <c r="RPQ137" s="293"/>
      <c r="RPR137" s="293"/>
      <c r="RPS137" s="293"/>
      <c r="RPT137" s="293"/>
      <c r="RPU137" s="293"/>
      <c r="RPV137" s="293"/>
      <c r="RPW137" s="293"/>
      <c r="RPX137" s="293"/>
      <c r="RPY137" s="293"/>
      <c r="RPZ137" s="293"/>
      <c r="RQA137" s="293"/>
      <c r="RQB137" s="293"/>
      <c r="RQC137" s="293"/>
      <c r="RQD137" s="293"/>
      <c r="RQE137" s="293"/>
      <c r="RQF137" s="293"/>
      <c r="RQG137" s="293"/>
      <c r="RQH137" s="293"/>
      <c r="RQI137" s="293"/>
      <c r="RQJ137" s="293"/>
      <c r="RQK137" s="293"/>
      <c r="RQL137" s="293"/>
      <c r="RQM137" s="293"/>
      <c r="RQN137" s="293"/>
      <c r="RQO137" s="293"/>
      <c r="RQP137" s="293"/>
      <c r="RQQ137" s="293"/>
      <c r="RQR137" s="293"/>
      <c r="RQS137" s="293"/>
      <c r="RQT137" s="293"/>
      <c r="RQU137" s="293"/>
      <c r="RQV137" s="293"/>
      <c r="RQW137" s="293"/>
      <c r="RQX137" s="293"/>
      <c r="RQY137" s="293"/>
      <c r="RQZ137" s="293"/>
      <c r="RRA137" s="293"/>
      <c r="RRB137" s="293"/>
      <c r="RRC137" s="293"/>
      <c r="RRD137" s="293"/>
      <c r="RRE137" s="293"/>
      <c r="RRF137" s="293"/>
      <c r="RRG137" s="293"/>
      <c r="RRH137" s="293"/>
      <c r="RRI137" s="293"/>
      <c r="RRJ137" s="293"/>
      <c r="RRK137" s="293"/>
      <c r="RRL137" s="293"/>
      <c r="RRM137" s="293"/>
      <c r="RRN137" s="293"/>
      <c r="RRO137" s="293"/>
      <c r="RRP137" s="293"/>
      <c r="RRQ137" s="293"/>
      <c r="RRR137" s="293"/>
      <c r="RRS137" s="293"/>
      <c r="RRT137" s="293"/>
      <c r="RRU137" s="293"/>
      <c r="RRV137" s="293"/>
      <c r="RRW137" s="293"/>
      <c r="RRX137" s="293"/>
      <c r="RRY137" s="293"/>
      <c r="RRZ137" s="293"/>
      <c r="RSA137" s="293"/>
      <c r="RSB137" s="293"/>
      <c r="RSC137" s="293"/>
      <c r="RSD137" s="293"/>
      <c r="RSE137" s="293"/>
      <c r="RSF137" s="293"/>
      <c r="RSG137" s="293"/>
      <c r="RSH137" s="293"/>
      <c r="RSI137" s="293"/>
      <c r="RSJ137" s="293"/>
      <c r="RSK137" s="293"/>
      <c r="RSL137" s="293"/>
      <c r="RSM137" s="293"/>
      <c r="RSN137" s="293"/>
      <c r="RSO137" s="293"/>
      <c r="RSP137" s="293"/>
      <c r="RSQ137" s="293"/>
      <c r="RSR137" s="293"/>
      <c r="RSS137" s="293"/>
      <c r="RST137" s="293"/>
      <c r="RSU137" s="293"/>
      <c r="RSV137" s="293"/>
      <c r="RSW137" s="293"/>
      <c r="RSX137" s="293"/>
      <c r="RSY137" s="293"/>
      <c r="RSZ137" s="293"/>
      <c r="RTA137" s="293"/>
      <c r="RTB137" s="293"/>
      <c r="RTC137" s="293"/>
      <c r="RTD137" s="293"/>
      <c r="RTE137" s="293"/>
      <c r="RTF137" s="293"/>
      <c r="RTG137" s="293"/>
      <c r="RTH137" s="293"/>
      <c r="RTI137" s="293"/>
      <c r="RTJ137" s="293"/>
      <c r="RTK137" s="293"/>
      <c r="RTL137" s="293"/>
      <c r="RTM137" s="293"/>
      <c r="RTN137" s="293"/>
      <c r="RTO137" s="293"/>
      <c r="RTP137" s="293"/>
      <c r="RTQ137" s="293"/>
      <c r="RTR137" s="293"/>
      <c r="RTS137" s="293"/>
      <c r="RTT137" s="293"/>
      <c r="RTU137" s="293"/>
      <c r="RTV137" s="293"/>
      <c r="RTW137" s="293"/>
      <c r="RTX137" s="293"/>
      <c r="RTY137" s="293"/>
      <c r="RTZ137" s="293"/>
      <c r="RUA137" s="293"/>
      <c r="RUB137" s="293"/>
      <c r="RUC137" s="293"/>
      <c r="RUD137" s="293"/>
      <c r="RUE137" s="293"/>
      <c r="RUF137" s="293"/>
      <c r="RUG137" s="293"/>
      <c r="RUH137" s="293"/>
      <c r="RUI137" s="293"/>
      <c r="RUJ137" s="293"/>
      <c r="RUK137" s="293"/>
      <c r="RUL137" s="293"/>
      <c r="RUM137" s="293"/>
      <c r="RUN137" s="293"/>
      <c r="RUO137" s="293"/>
      <c r="RUP137" s="293"/>
      <c r="RUQ137" s="293"/>
      <c r="RUR137" s="293"/>
      <c r="RUS137" s="293"/>
      <c r="RUT137" s="293"/>
      <c r="RUU137" s="293"/>
      <c r="RUV137" s="293"/>
      <c r="RUW137" s="293"/>
      <c r="RUX137" s="293"/>
      <c r="RUY137" s="293"/>
      <c r="RUZ137" s="293"/>
      <c r="RVA137" s="293"/>
      <c r="RVB137" s="293"/>
      <c r="RVC137" s="293"/>
      <c r="RVD137" s="293"/>
      <c r="RVE137" s="293"/>
      <c r="RVF137" s="293"/>
      <c r="RVG137" s="293"/>
      <c r="RVH137" s="293"/>
      <c r="RVI137" s="293"/>
      <c r="RVJ137" s="293"/>
      <c r="RVK137" s="293"/>
      <c r="RVL137" s="293"/>
      <c r="RVM137" s="293"/>
      <c r="RVN137" s="293"/>
      <c r="RVO137" s="293"/>
      <c r="RVP137" s="293"/>
      <c r="RVQ137" s="293"/>
      <c r="RVR137" s="293"/>
      <c r="RVS137" s="293"/>
      <c r="RVT137" s="293"/>
      <c r="RVU137" s="293"/>
      <c r="RVV137" s="293"/>
      <c r="RVW137" s="293"/>
      <c r="RVX137" s="293"/>
      <c r="RVY137" s="293"/>
      <c r="RVZ137" s="293"/>
      <c r="RWA137" s="293"/>
      <c r="RWB137" s="293"/>
      <c r="RWC137" s="293"/>
      <c r="RWD137" s="293"/>
      <c r="RWE137" s="293"/>
      <c r="RWF137" s="293"/>
      <c r="RWG137" s="293"/>
      <c r="RWH137" s="293"/>
      <c r="RWI137" s="293"/>
      <c r="RWJ137" s="293"/>
      <c r="RWK137" s="293"/>
      <c r="RWL137" s="293"/>
      <c r="RWM137" s="293"/>
      <c r="RWN137" s="293"/>
      <c r="RWO137" s="293"/>
      <c r="RWP137" s="293"/>
      <c r="RWQ137" s="293"/>
      <c r="RWR137" s="293"/>
      <c r="RWS137" s="293"/>
      <c r="RWT137" s="293"/>
      <c r="RWU137" s="293"/>
      <c r="RWV137" s="293"/>
      <c r="RWW137" s="293"/>
      <c r="RWX137" s="293"/>
      <c r="RWY137" s="293"/>
      <c r="RWZ137" s="293"/>
      <c r="RXA137" s="293"/>
      <c r="RXB137" s="293"/>
      <c r="RXC137" s="293"/>
      <c r="RXD137" s="293"/>
      <c r="RXE137" s="293"/>
      <c r="RXF137" s="293"/>
      <c r="RXG137" s="293"/>
      <c r="RXH137" s="293"/>
      <c r="RXI137" s="293"/>
      <c r="RXJ137" s="293"/>
      <c r="RXK137" s="293"/>
      <c r="RXL137" s="293"/>
      <c r="RXM137" s="293"/>
      <c r="RXN137" s="293"/>
      <c r="RXO137" s="293"/>
      <c r="RXP137" s="293"/>
      <c r="RXQ137" s="293"/>
      <c r="RXR137" s="293"/>
      <c r="RXS137" s="293"/>
      <c r="RXT137" s="293"/>
      <c r="RXU137" s="293"/>
      <c r="RXV137" s="293"/>
      <c r="RXW137" s="293"/>
      <c r="RXX137" s="293"/>
      <c r="RXY137" s="293"/>
      <c r="RXZ137" s="293"/>
      <c r="RYA137" s="293"/>
      <c r="RYB137" s="293"/>
      <c r="RYC137" s="293"/>
      <c r="RYD137" s="293"/>
      <c r="RYE137" s="293"/>
      <c r="RYF137" s="293"/>
      <c r="RYG137" s="293"/>
      <c r="RYH137" s="293"/>
      <c r="RYI137" s="293"/>
      <c r="RYJ137" s="293"/>
      <c r="RYK137" s="293"/>
      <c r="RYL137" s="293"/>
      <c r="RYM137" s="293"/>
      <c r="RYN137" s="293"/>
      <c r="RYO137" s="293"/>
      <c r="RYP137" s="293"/>
      <c r="RYQ137" s="293"/>
      <c r="RYR137" s="293"/>
      <c r="RYS137" s="293"/>
      <c r="RYT137" s="293"/>
      <c r="RYU137" s="293"/>
      <c r="RYV137" s="293"/>
      <c r="RYW137" s="293"/>
      <c r="RYX137" s="293"/>
      <c r="RYY137" s="293"/>
      <c r="RYZ137" s="293"/>
      <c r="RZA137" s="293"/>
      <c r="RZB137" s="293"/>
      <c r="RZC137" s="293"/>
      <c r="RZD137" s="293"/>
      <c r="RZE137" s="293"/>
      <c r="RZF137" s="293"/>
      <c r="RZG137" s="293"/>
      <c r="RZH137" s="293"/>
      <c r="RZI137" s="293"/>
      <c r="RZJ137" s="293"/>
      <c r="RZK137" s="293"/>
      <c r="RZL137" s="293"/>
      <c r="RZM137" s="293"/>
      <c r="RZN137" s="293"/>
      <c r="RZO137" s="293"/>
      <c r="RZP137" s="293"/>
      <c r="RZQ137" s="293"/>
      <c r="RZR137" s="293"/>
      <c r="RZS137" s="293"/>
      <c r="RZT137" s="293"/>
      <c r="RZU137" s="293"/>
      <c r="RZV137" s="293"/>
      <c r="RZW137" s="293"/>
      <c r="RZX137" s="293"/>
      <c r="RZY137" s="293"/>
      <c r="RZZ137" s="293"/>
      <c r="SAA137" s="293"/>
      <c r="SAB137" s="293"/>
      <c r="SAC137" s="293"/>
      <c r="SAD137" s="293"/>
      <c r="SAE137" s="293"/>
      <c r="SAF137" s="293"/>
      <c r="SAG137" s="293"/>
      <c r="SAH137" s="293"/>
      <c r="SAI137" s="293"/>
      <c r="SAJ137" s="293"/>
      <c r="SAK137" s="293"/>
      <c r="SAL137" s="293"/>
      <c r="SAM137" s="293"/>
      <c r="SAN137" s="293"/>
      <c r="SAO137" s="293"/>
      <c r="SAP137" s="293"/>
      <c r="SAQ137" s="293"/>
      <c r="SAR137" s="293"/>
      <c r="SAS137" s="293"/>
      <c r="SAT137" s="293"/>
      <c r="SAU137" s="293"/>
      <c r="SAV137" s="293"/>
      <c r="SAW137" s="293"/>
      <c r="SAX137" s="293"/>
      <c r="SAY137" s="293"/>
      <c r="SAZ137" s="293"/>
      <c r="SBA137" s="293"/>
      <c r="SBB137" s="293"/>
      <c r="SBC137" s="293"/>
      <c r="SBD137" s="293"/>
      <c r="SBE137" s="293"/>
      <c r="SBF137" s="293"/>
      <c r="SBG137" s="293"/>
      <c r="SBH137" s="293"/>
      <c r="SBI137" s="293"/>
      <c r="SBJ137" s="293"/>
      <c r="SBK137" s="293"/>
      <c r="SBL137" s="293"/>
      <c r="SBM137" s="293"/>
      <c r="SBN137" s="293"/>
      <c r="SBO137" s="293"/>
      <c r="SBP137" s="293"/>
      <c r="SBQ137" s="293"/>
      <c r="SBR137" s="293"/>
      <c r="SBS137" s="293"/>
      <c r="SBT137" s="293"/>
      <c r="SBU137" s="293"/>
      <c r="SBV137" s="293"/>
      <c r="SBW137" s="293"/>
      <c r="SBX137" s="293"/>
      <c r="SBY137" s="293"/>
      <c r="SBZ137" s="293"/>
      <c r="SCA137" s="293"/>
      <c r="SCB137" s="293"/>
      <c r="SCC137" s="293"/>
      <c r="SCD137" s="293"/>
      <c r="SCE137" s="293"/>
      <c r="SCF137" s="293"/>
      <c r="SCG137" s="293"/>
      <c r="SCH137" s="293"/>
      <c r="SCI137" s="293"/>
      <c r="SCJ137" s="293"/>
      <c r="SCK137" s="293"/>
      <c r="SCL137" s="293"/>
      <c r="SCM137" s="293"/>
      <c r="SCN137" s="293"/>
      <c r="SCO137" s="293"/>
      <c r="SCP137" s="293"/>
      <c r="SCQ137" s="293"/>
      <c r="SCR137" s="293"/>
      <c r="SCS137" s="293"/>
      <c r="SCT137" s="293"/>
      <c r="SCU137" s="293"/>
      <c r="SCV137" s="293"/>
      <c r="SCW137" s="293"/>
      <c r="SCX137" s="293"/>
      <c r="SCY137" s="293"/>
      <c r="SCZ137" s="293"/>
      <c r="SDA137" s="293"/>
      <c r="SDB137" s="293"/>
      <c r="SDC137" s="293"/>
      <c r="SDD137" s="293"/>
      <c r="SDE137" s="293"/>
      <c r="SDF137" s="293"/>
      <c r="SDG137" s="293"/>
      <c r="SDH137" s="293"/>
      <c r="SDI137" s="293"/>
      <c r="SDJ137" s="293"/>
      <c r="SDK137" s="293"/>
      <c r="SDL137" s="293"/>
      <c r="SDM137" s="293"/>
      <c r="SDN137" s="293"/>
      <c r="SDO137" s="293"/>
      <c r="SDP137" s="293"/>
      <c r="SDQ137" s="293"/>
      <c r="SDR137" s="293"/>
      <c r="SDS137" s="293"/>
      <c r="SDT137" s="293"/>
      <c r="SDU137" s="293"/>
      <c r="SDV137" s="293"/>
      <c r="SDW137" s="293"/>
      <c r="SDX137" s="293"/>
      <c r="SDY137" s="293"/>
      <c r="SDZ137" s="293"/>
      <c r="SEA137" s="293"/>
      <c r="SEB137" s="293"/>
      <c r="SEC137" s="293"/>
      <c r="SED137" s="293"/>
      <c r="SEE137" s="293"/>
      <c r="SEF137" s="293"/>
      <c r="SEG137" s="293"/>
      <c r="SEH137" s="293"/>
      <c r="SEI137" s="293"/>
      <c r="SEJ137" s="293"/>
      <c r="SEK137" s="293"/>
      <c r="SEL137" s="293"/>
      <c r="SEM137" s="293"/>
      <c r="SEN137" s="293"/>
      <c r="SEO137" s="293"/>
      <c r="SEP137" s="293"/>
      <c r="SEQ137" s="293"/>
      <c r="SER137" s="293"/>
      <c r="SES137" s="293"/>
      <c r="SET137" s="293"/>
      <c r="SEU137" s="293"/>
      <c r="SEV137" s="293"/>
      <c r="SEW137" s="293"/>
      <c r="SEX137" s="293"/>
      <c r="SEY137" s="293"/>
      <c r="SEZ137" s="293"/>
      <c r="SFA137" s="293"/>
      <c r="SFB137" s="293"/>
      <c r="SFC137" s="293"/>
      <c r="SFD137" s="293"/>
      <c r="SFE137" s="293"/>
      <c r="SFF137" s="293"/>
      <c r="SFG137" s="293"/>
      <c r="SFH137" s="293"/>
      <c r="SFI137" s="293"/>
      <c r="SFJ137" s="293"/>
      <c r="SFK137" s="293"/>
      <c r="SFL137" s="293"/>
      <c r="SFM137" s="293"/>
      <c r="SFN137" s="293"/>
      <c r="SFO137" s="293"/>
      <c r="SFP137" s="293"/>
      <c r="SFQ137" s="293"/>
      <c r="SFR137" s="293"/>
      <c r="SFS137" s="293"/>
      <c r="SFT137" s="293"/>
      <c r="SFU137" s="293"/>
      <c r="SFV137" s="293"/>
      <c r="SFW137" s="293"/>
      <c r="SFX137" s="293"/>
      <c r="SFY137" s="293"/>
      <c r="SFZ137" s="293"/>
      <c r="SGA137" s="293"/>
      <c r="SGB137" s="293"/>
      <c r="SGC137" s="293"/>
      <c r="SGD137" s="293"/>
      <c r="SGE137" s="293"/>
      <c r="SGF137" s="293"/>
      <c r="SGG137" s="293"/>
      <c r="SGH137" s="293"/>
      <c r="SGI137" s="293"/>
      <c r="SGJ137" s="293"/>
      <c r="SGK137" s="293"/>
      <c r="SGL137" s="293"/>
      <c r="SGM137" s="293"/>
      <c r="SGN137" s="293"/>
      <c r="SGO137" s="293"/>
      <c r="SGP137" s="293"/>
      <c r="SGQ137" s="293"/>
      <c r="SGR137" s="293"/>
      <c r="SGS137" s="293"/>
      <c r="SGT137" s="293"/>
      <c r="SGU137" s="293"/>
      <c r="SGV137" s="293"/>
      <c r="SGW137" s="293"/>
      <c r="SGX137" s="293"/>
      <c r="SGY137" s="293"/>
      <c r="SGZ137" s="293"/>
      <c r="SHA137" s="293"/>
      <c r="SHB137" s="293"/>
      <c r="SHC137" s="293"/>
      <c r="SHD137" s="293"/>
      <c r="SHE137" s="293"/>
      <c r="SHF137" s="293"/>
      <c r="SHG137" s="293"/>
      <c r="SHH137" s="293"/>
      <c r="SHI137" s="293"/>
      <c r="SHJ137" s="293"/>
      <c r="SHK137" s="293"/>
      <c r="SHL137" s="293"/>
      <c r="SHM137" s="293"/>
      <c r="SHN137" s="293"/>
      <c r="SHO137" s="293"/>
      <c r="SHP137" s="293"/>
      <c r="SHQ137" s="293"/>
      <c r="SHR137" s="293"/>
      <c r="SHS137" s="293"/>
      <c r="SHT137" s="293"/>
      <c r="SHU137" s="293"/>
      <c r="SHV137" s="293"/>
      <c r="SHW137" s="293"/>
      <c r="SHX137" s="293"/>
      <c r="SHY137" s="293"/>
      <c r="SHZ137" s="293"/>
      <c r="SIA137" s="293"/>
      <c r="SIB137" s="293"/>
      <c r="SIC137" s="293"/>
      <c r="SID137" s="293"/>
      <c r="SIE137" s="293"/>
      <c r="SIF137" s="293"/>
      <c r="SIG137" s="293"/>
      <c r="SIH137" s="293"/>
      <c r="SII137" s="293"/>
      <c r="SIJ137" s="293"/>
      <c r="SIK137" s="293"/>
      <c r="SIL137" s="293"/>
      <c r="SIM137" s="293"/>
      <c r="SIN137" s="293"/>
      <c r="SIO137" s="293"/>
      <c r="SIP137" s="293"/>
      <c r="SIQ137" s="293"/>
      <c r="SIR137" s="293"/>
      <c r="SIS137" s="293"/>
      <c r="SIT137" s="293"/>
      <c r="SIU137" s="293"/>
      <c r="SIV137" s="293"/>
      <c r="SIW137" s="293"/>
      <c r="SIX137" s="293"/>
      <c r="SIY137" s="293"/>
      <c r="SIZ137" s="293"/>
      <c r="SJA137" s="293"/>
      <c r="SJB137" s="293"/>
      <c r="SJC137" s="293"/>
      <c r="SJD137" s="293"/>
      <c r="SJE137" s="293"/>
      <c r="SJF137" s="293"/>
      <c r="SJG137" s="293"/>
      <c r="SJH137" s="293"/>
      <c r="SJI137" s="293"/>
      <c r="SJJ137" s="293"/>
      <c r="SJK137" s="293"/>
      <c r="SJL137" s="293"/>
      <c r="SJM137" s="293"/>
      <c r="SJN137" s="293"/>
      <c r="SJO137" s="293"/>
      <c r="SJP137" s="293"/>
      <c r="SJQ137" s="293"/>
      <c r="SJR137" s="293"/>
      <c r="SJS137" s="293"/>
      <c r="SJT137" s="293"/>
      <c r="SJU137" s="293"/>
      <c r="SJV137" s="293"/>
      <c r="SJW137" s="293"/>
      <c r="SJX137" s="293"/>
      <c r="SJY137" s="293"/>
      <c r="SJZ137" s="293"/>
      <c r="SKA137" s="293"/>
      <c r="SKB137" s="293"/>
      <c r="SKC137" s="293"/>
      <c r="SKD137" s="293"/>
      <c r="SKE137" s="293"/>
      <c r="SKF137" s="293"/>
      <c r="SKG137" s="293"/>
      <c r="SKH137" s="293"/>
      <c r="SKI137" s="293"/>
      <c r="SKJ137" s="293"/>
      <c r="SKK137" s="293"/>
      <c r="SKL137" s="293"/>
      <c r="SKM137" s="293"/>
      <c r="SKN137" s="293"/>
      <c r="SKO137" s="293"/>
      <c r="SKP137" s="293"/>
      <c r="SKQ137" s="293"/>
      <c r="SKR137" s="293"/>
      <c r="SKS137" s="293"/>
      <c r="SKT137" s="293"/>
      <c r="SKU137" s="293"/>
      <c r="SKV137" s="293"/>
      <c r="SKW137" s="293"/>
      <c r="SKX137" s="293"/>
      <c r="SKY137" s="293"/>
      <c r="SKZ137" s="293"/>
      <c r="SLA137" s="293"/>
      <c r="SLB137" s="293"/>
      <c r="SLC137" s="293"/>
      <c r="SLD137" s="293"/>
      <c r="SLE137" s="293"/>
      <c r="SLF137" s="293"/>
      <c r="SLG137" s="293"/>
      <c r="SLH137" s="293"/>
      <c r="SLI137" s="293"/>
      <c r="SLJ137" s="293"/>
      <c r="SLK137" s="293"/>
      <c r="SLL137" s="293"/>
      <c r="SLM137" s="293"/>
      <c r="SLN137" s="293"/>
      <c r="SLO137" s="293"/>
      <c r="SLP137" s="293"/>
      <c r="SLQ137" s="293"/>
      <c r="SLR137" s="293"/>
      <c r="SLS137" s="293"/>
      <c r="SLT137" s="293"/>
      <c r="SLU137" s="293"/>
      <c r="SLV137" s="293"/>
      <c r="SLW137" s="293"/>
      <c r="SLX137" s="293"/>
      <c r="SLY137" s="293"/>
      <c r="SLZ137" s="293"/>
      <c r="SMA137" s="293"/>
      <c r="SMB137" s="293"/>
      <c r="SMC137" s="293"/>
      <c r="SMD137" s="293"/>
      <c r="SME137" s="293"/>
      <c r="SMF137" s="293"/>
      <c r="SMG137" s="293"/>
      <c r="SMH137" s="293"/>
      <c r="SMI137" s="293"/>
      <c r="SMJ137" s="293"/>
      <c r="SMK137" s="293"/>
      <c r="SML137" s="293"/>
      <c r="SMM137" s="293"/>
      <c r="SMN137" s="293"/>
      <c r="SMO137" s="293"/>
      <c r="SMP137" s="293"/>
      <c r="SMQ137" s="293"/>
      <c r="SMR137" s="293"/>
      <c r="SMS137" s="293"/>
      <c r="SMT137" s="293"/>
      <c r="SMU137" s="293"/>
      <c r="SMV137" s="293"/>
      <c r="SMW137" s="293"/>
      <c r="SMX137" s="293"/>
      <c r="SMY137" s="293"/>
      <c r="SMZ137" s="293"/>
      <c r="SNA137" s="293"/>
      <c r="SNB137" s="293"/>
      <c r="SNC137" s="293"/>
      <c r="SND137" s="293"/>
      <c r="SNE137" s="293"/>
      <c r="SNF137" s="293"/>
      <c r="SNG137" s="293"/>
      <c r="SNH137" s="293"/>
      <c r="SNI137" s="293"/>
      <c r="SNJ137" s="293"/>
      <c r="SNK137" s="293"/>
      <c r="SNL137" s="293"/>
      <c r="SNM137" s="293"/>
      <c r="SNN137" s="293"/>
      <c r="SNO137" s="293"/>
      <c r="SNP137" s="293"/>
      <c r="SNQ137" s="293"/>
      <c r="SNR137" s="293"/>
      <c r="SNS137" s="293"/>
      <c r="SNT137" s="293"/>
      <c r="SNU137" s="293"/>
      <c r="SNV137" s="293"/>
      <c r="SNW137" s="293"/>
      <c r="SNX137" s="293"/>
      <c r="SNY137" s="293"/>
      <c r="SNZ137" s="293"/>
      <c r="SOA137" s="293"/>
      <c r="SOB137" s="293"/>
      <c r="SOC137" s="293"/>
      <c r="SOD137" s="293"/>
      <c r="SOE137" s="293"/>
      <c r="SOF137" s="293"/>
      <c r="SOG137" s="293"/>
      <c r="SOH137" s="293"/>
      <c r="SOI137" s="293"/>
      <c r="SOJ137" s="293"/>
      <c r="SOK137" s="293"/>
      <c r="SOL137" s="293"/>
      <c r="SOM137" s="293"/>
      <c r="SON137" s="293"/>
      <c r="SOO137" s="293"/>
      <c r="SOP137" s="293"/>
      <c r="SOQ137" s="293"/>
      <c r="SOR137" s="293"/>
      <c r="SOS137" s="293"/>
      <c r="SOT137" s="293"/>
      <c r="SOU137" s="293"/>
      <c r="SOV137" s="293"/>
      <c r="SOW137" s="293"/>
      <c r="SOX137" s="293"/>
      <c r="SOY137" s="293"/>
      <c r="SOZ137" s="293"/>
      <c r="SPA137" s="293"/>
      <c r="SPB137" s="293"/>
      <c r="SPC137" s="293"/>
      <c r="SPD137" s="293"/>
      <c r="SPE137" s="293"/>
      <c r="SPF137" s="293"/>
      <c r="SPG137" s="293"/>
      <c r="SPH137" s="293"/>
      <c r="SPI137" s="293"/>
      <c r="SPJ137" s="293"/>
      <c r="SPK137" s="293"/>
      <c r="SPL137" s="293"/>
      <c r="SPM137" s="293"/>
      <c r="SPN137" s="293"/>
      <c r="SPO137" s="293"/>
      <c r="SPP137" s="293"/>
      <c r="SPQ137" s="293"/>
      <c r="SPR137" s="293"/>
      <c r="SPS137" s="293"/>
      <c r="SPT137" s="293"/>
      <c r="SPU137" s="293"/>
      <c r="SPV137" s="293"/>
      <c r="SPW137" s="293"/>
      <c r="SPX137" s="293"/>
      <c r="SPY137" s="293"/>
      <c r="SPZ137" s="293"/>
      <c r="SQA137" s="293"/>
      <c r="SQB137" s="293"/>
      <c r="SQC137" s="293"/>
      <c r="SQD137" s="293"/>
      <c r="SQE137" s="293"/>
      <c r="SQF137" s="293"/>
      <c r="SQG137" s="293"/>
      <c r="SQH137" s="293"/>
      <c r="SQI137" s="293"/>
      <c r="SQJ137" s="293"/>
      <c r="SQK137" s="293"/>
      <c r="SQL137" s="293"/>
      <c r="SQM137" s="293"/>
      <c r="SQN137" s="293"/>
      <c r="SQO137" s="293"/>
      <c r="SQP137" s="293"/>
      <c r="SQQ137" s="293"/>
      <c r="SQR137" s="293"/>
      <c r="SQS137" s="293"/>
      <c r="SQT137" s="293"/>
      <c r="SQU137" s="293"/>
      <c r="SQV137" s="293"/>
      <c r="SQW137" s="293"/>
      <c r="SQX137" s="293"/>
      <c r="SQY137" s="293"/>
      <c r="SQZ137" s="293"/>
      <c r="SRA137" s="293"/>
      <c r="SRB137" s="293"/>
      <c r="SRC137" s="293"/>
      <c r="SRD137" s="293"/>
      <c r="SRE137" s="293"/>
      <c r="SRF137" s="293"/>
      <c r="SRG137" s="293"/>
      <c r="SRH137" s="293"/>
      <c r="SRI137" s="293"/>
      <c r="SRJ137" s="293"/>
      <c r="SRK137" s="293"/>
      <c r="SRL137" s="293"/>
      <c r="SRM137" s="293"/>
      <c r="SRN137" s="293"/>
      <c r="SRO137" s="293"/>
      <c r="SRP137" s="293"/>
      <c r="SRQ137" s="293"/>
      <c r="SRR137" s="293"/>
      <c r="SRS137" s="293"/>
      <c r="SRT137" s="293"/>
      <c r="SRU137" s="293"/>
      <c r="SRV137" s="293"/>
      <c r="SRW137" s="293"/>
      <c r="SRX137" s="293"/>
      <c r="SRY137" s="293"/>
      <c r="SRZ137" s="293"/>
      <c r="SSA137" s="293"/>
      <c r="SSB137" s="293"/>
      <c r="SSC137" s="293"/>
      <c r="SSD137" s="293"/>
      <c r="SSE137" s="293"/>
      <c r="SSF137" s="293"/>
      <c r="SSG137" s="293"/>
      <c r="SSH137" s="293"/>
      <c r="SSI137" s="293"/>
      <c r="SSJ137" s="293"/>
      <c r="SSK137" s="293"/>
      <c r="SSL137" s="293"/>
      <c r="SSM137" s="293"/>
      <c r="SSN137" s="293"/>
      <c r="SSO137" s="293"/>
      <c r="SSP137" s="293"/>
      <c r="SSQ137" s="293"/>
      <c r="SSR137" s="293"/>
      <c r="SSS137" s="293"/>
      <c r="SST137" s="293"/>
      <c r="SSU137" s="293"/>
      <c r="SSV137" s="293"/>
      <c r="SSW137" s="293"/>
      <c r="SSX137" s="293"/>
      <c r="SSY137" s="293"/>
      <c r="SSZ137" s="293"/>
      <c r="STA137" s="293"/>
      <c r="STB137" s="293"/>
      <c r="STC137" s="293"/>
      <c r="STD137" s="293"/>
      <c r="STE137" s="293"/>
      <c r="STF137" s="293"/>
      <c r="STG137" s="293"/>
      <c r="STH137" s="293"/>
      <c r="STI137" s="293"/>
      <c r="STJ137" s="293"/>
      <c r="STK137" s="293"/>
      <c r="STL137" s="293"/>
      <c r="STM137" s="293"/>
      <c r="STN137" s="293"/>
      <c r="STO137" s="293"/>
      <c r="STP137" s="293"/>
      <c r="STQ137" s="293"/>
      <c r="STR137" s="293"/>
      <c r="STS137" s="293"/>
      <c r="STT137" s="293"/>
      <c r="STU137" s="293"/>
      <c r="STV137" s="293"/>
      <c r="STW137" s="293"/>
      <c r="STX137" s="293"/>
      <c r="STY137" s="293"/>
      <c r="STZ137" s="293"/>
      <c r="SUA137" s="293"/>
      <c r="SUB137" s="293"/>
      <c r="SUC137" s="293"/>
      <c r="SUD137" s="293"/>
      <c r="SUE137" s="293"/>
      <c r="SUF137" s="293"/>
      <c r="SUG137" s="293"/>
      <c r="SUH137" s="293"/>
      <c r="SUI137" s="293"/>
      <c r="SUJ137" s="293"/>
      <c r="SUK137" s="293"/>
      <c r="SUL137" s="293"/>
      <c r="SUM137" s="293"/>
      <c r="SUN137" s="293"/>
      <c r="SUO137" s="293"/>
      <c r="SUP137" s="293"/>
      <c r="SUQ137" s="293"/>
      <c r="SUR137" s="293"/>
      <c r="SUS137" s="293"/>
      <c r="SUT137" s="293"/>
      <c r="SUU137" s="293"/>
      <c r="SUV137" s="293"/>
      <c r="SUW137" s="293"/>
      <c r="SUX137" s="293"/>
      <c r="SUY137" s="293"/>
      <c r="SUZ137" s="293"/>
      <c r="SVA137" s="293"/>
      <c r="SVB137" s="293"/>
      <c r="SVC137" s="293"/>
      <c r="SVD137" s="293"/>
      <c r="SVE137" s="293"/>
      <c r="SVF137" s="293"/>
      <c r="SVG137" s="293"/>
      <c r="SVH137" s="293"/>
      <c r="SVI137" s="293"/>
      <c r="SVJ137" s="293"/>
      <c r="SVK137" s="293"/>
      <c r="SVL137" s="293"/>
      <c r="SVM137" s="293"/>
      <c r="SVN137" s="293"/>
      <c r="SVO137" s="293"/>
      <c r="SVP137" s="293"/>
      <c r="SVQ137" s="293"/>
      <c r="SVR137" s="293"/>
      <c r="SVS137" s="293"/>
      <c r="SVT137" s="293"/>
      <c r="SVU137" s="293"/>
      <c r="SVV137" s="293"/>
      <c r="SVW137" s="293"/>
      <c r="SVX137" s="293"/>
      <c r="SVY137" s="293"/>
      <c r="SVZ137" s="293"/>
      <c r="SWA137" s="293"/>
      <c r="SWB137" s="293"/>
      <c r="SWC137" s="293"/>
      <c r="SWD137" s="293"/>
      <c r="SWE137" s="293"/>
      <c r="SWF137" s="293"/>
      <c r="SWG137" s="293"/>
      <c r="SWH137" s="293"/>
      <c r="SWI137" s="293"/>
      <c r="SWJ137" s="293"/>
      <c r="SWK137" s="293"/>
      <c r="SWL137" s="293"/>
      <c r="SWM137" s="293"/>
      <c r="SWN137" s="293"/>
      <c r="SWO137" s="293"/>
      <c r="SWP137" s="293"/>
      <c r="SWQ137" s="293"/>
      <c r="SWR137" s="293"/>
      <c r="SWS137" s="293"/>
      <c r="SWT137" s="293"/>
      <c r="SWU137" s="293"/>
      <c r="SWV137" s="293"/>
      <c r="SWW137" s="293"/>
      <c r="SWX137" s="293"/>
      <c r="SWY137" s="293"/>
      <c r="SWZ137" s="293"/>
      <c r="SXA137" s="293"/>
      <c r="SXB137" s="293"/>
      <c r="SXC137" s="293"/>
      <c r="SXD137" s="293"/>
      <c r="SXE137" s="293"/>
      <c r="SXF137" s="293"/>
      <c r="SXG137" s="293"/>
      <c r="SXH137" s="293"/>
      <c r="SXI137" s="293"/>
      <c r="SXJ137" s="293"/>
      <c r="SXK137" s="293"/>
      <c r="SXL137" s="293"/>
      <c r="SXM137" s="293"/>
      <c r="SXN137" s="293"/>
      <c r="SXO137" s="293"/>
      <c r="SXP137" s="293"/>
      <c r="SXQ137" s="293"/>
      <c r="SXR137" s="293"/>
      <c r="SXS137" s="293"/>
      <c r="SXT137" s="293"/>
      <c r="SXU137" s="293"/>
      <c r="SXV137" s="293"/>
      <c r="SXW137" s="293"/>
      <c r="SXX137" s="293"/>
      <c r="SXY137" s="293"/>
      <c r="SXZ137" s="293"/>
      <c r="SYA137" s="293"/>
      <c r="SYB137" s="293"/>
      <c r="SYC137" s="293"/>
      <c r="SYD137" s="293"/>
      <c r="SYE137" s="293"/>
      <c r="SYF137" s="293"/>
      <c r="SYG137" s="293"/>
      <c r="SYH137" s="293"/>
      <c r="SYI137" s="293"/>
      <c r="SYJ137" s="293"/>
      <c r="SYK137" s="293"/>
      <c r="SYL137" s="293"/>
      <c r="SYM137" s="293"/>
      <c r="SYN137" s="293"/>
      <c r="SYO137" s="293"/>
      <c r="SYP137" s="293"/>
      <c r="SYQ137" s="293"/>
      <c r="SYR137" s="293"/>
      <c r="SYS137" s="293"/>
      <c r="SYT137" s="293"/>
      <c r="SYU137" s="293"/>
      <c r="SYV137" s="293"/>
      <c r="SYW137" s="293"/>
      <c r="SYX137" s="293"/>
      <c r="SYY137" s="293"/>
      <c r="SYZ137" s="293"/>
      <c r="SZA137" s="293"/>
      <c r="SZB137" s="293"/>
      <c r="SZC137" s="293"/>
      <c r="SZD137" s="293"/>
      <c r="SZE137" s="293"/>
      <c r="SZF137" s="293"/>
      <c r="SZG137" s="293"/>
      <c r="SZH137" s="293"/>
      <c r="SZI137" s="293"/>
      <c r="SZJ137" s="293"/>
      <c r="SZK137" s="293"/>
      <c r="SZL137" s="293"/>
      <c r="SZM137" s="293"/>
      <c r="SZN137" s="293"/>
      <c r="SZO137" s="293"/>
      <c r="SZP137" s="293"/>
      <c r="SZQ137" s="293"/>
      <c r="SZR137" s="293"/>
      <c r="SZS137" s="293"/>
      <c r="SZT137" s="293"/>
      <c r="SZU137" s="293"/>
      <c r="SZV137" s="293"/>
      <c r="SZW137" s="293"/>
      <c r="SZX137" s="293"/>
      <c r="SZY137" s="293"/>
      <c r="SZZ137" s="293"/>
      <c r="TAA137" s="293"/>
      <c r="TAB137" s="293"/>
      <c r="TAC137" s="293"/>
      <c r="TAD137" s="293"/>
      <c r="TAE137" s="293"/>
      <c r="TAF137" s="293"/>
      <c r="TAG137" s="293"/>
      <c r="TAH137" s="293"/>
      <c r="TAI137" s="293"/>
      <c r="TAJ137" s="293"/>
      <c r="TAK137" s="293"/>
      <c r="TAL137" s="293"/>
      <c r="TAM137" s="293"/>
      <c r="TAN137" s="293"/>
      <c r="TAO137" s="293"/>
      <c r="TAP137" s="293"/>
      <c r="TAQ137" s="293"/>
      <c r="TAR137" s="293"/>
      <c r="TAS137" s="293"/>
      <c r="TAT137" s="293"/>
      <c r="TAU137" s="293"/>
      <c r="TAV137" s="293"/>
      <c r="TAW137" s="293"/>
      <c r="TAX137" s="293"/>
      <c r="TAY137" s="293"/>
      <c r="TAZ137" s="293"/>
      <c r="TBA137" s="293"/>
      <c r="TBB137" s="293"/>
      <c r="TBC137" s="293"/>
      <c r="TBD137" s="293"/>
      <c r="TBE137" s="293"/>
      <c r="TBF137" s="293"/>
      <c r="TBG137" s="293"/>
      <c r="TBH137" s="293"/>
      <c r="TBI137" s="293"/>
      <c r="TBJ137" s="293"/>
      <c r="TBK137" s="293"/>
      <c r="TBL137" s="293"/>
      <c r="TBM137" s="293"/>
      <c r="TBN137" s="293"/>
      <c r="TBO137" s="293"/>
      <c r="TBP137" s="293"/>
      <c r="TBQ137" s="293"/>
      <c r="TBR137" s="293"/>
      <c r="TBS137" s="293"/>
      <c r="TBT137" s="293"/>
      <c r="TBU137" s="293"/>
      <c r="TBV137" s="293"/>
      <c r="TBW137" s="293"/>
      <c r="TBX137" s="293"/>
      <c r="TBY137" s="293"/>
      <c r="TBZ137" s="293"/>
      <c r="TCA137" s="293"/>
      <c r="TCB137" s="293"/>
      <c r="TCC137" s="293"/>
      <c r="TCD137" s="293"/>
      <c r="TCE137" s="293"/>
      <c r="TCF137" s="293"/>
      <c r="TCG137" s="293"/>
      <c r="TCH137" s="293"/>
      <c r="TCI137" s="293"/>
      <c r="TCJ137" s="293"/>
      <c r="TCK137" s="293"/>
      <c r="TCL137" s="293"/>
      <c r="TCM137" s="293"/>
      <c r="TCN137" s="293"/>
      <c r="TCO137" s="293"/>
      <c r="TCP137" s="293"/>
      <c r="TCQ137" s="293"/>
      <c r="TCR137" s="293"/>
      <c r="TCS137" s="293"/>
      <c r="TCT137" s="293"/>
      <c r="TCU137" s="293"/>
      <c r="TCV137" s="293"/>
      <c r="TCW137" s="293"/>
      <c r="TCX137" s="293"/>
      <c r="TCY137" s="293"/>
      <c r="TCZ137" s="293"/>
      <c r="TDA137" s="293"/>
      <c r="TDB137" s="293"/>
      <c r="TDC137" s="293"/>
      <c r="TDD137" s="293"/>
      <c r="TDE137" s="293"/>
      <c r="TDF137" s="293"/>
      <c r="TDG137" s="293"/>
      <c r="TDH137" s="293"/>
      <c r="TDI137" s="293"/>
      <c r="TDJ137" s="293"/>
      <c r="TDK137" s="293"/>
      <c r="TDL137" s="293"/>
      <c r="TDM137" s="293"/>
      <c r="TDN137" s="293"/>
      <c r="TDO137" s="293"/>
      <c r="TDP137" s="293"/>
      <c r="TDQ137" s="293"/>
      <c r="TDR137" s="293"/>
      <c r="TDS137" s="293"/>
      <c r="TDT137" s="293"/>
      <c r="TDU137" s="293"/>
      <c r="TDV137" s="293"/>
      <c r="TDW137" s="293"/>
      <c r="TDX137" s="293"/>
      <c r="TDY137" s="293"/>
      <c r="TDZ137" s="293"/>
      <c r="TEA137" s="293"/>
      <c r="TEB137" s="293"/>
      <c r="TEC137" s="293"/>
      <c r="TED137" s="293"/>
      <c r="TEE137" s="293"/>
      <c r="TEF137" s="293"/>
      <c r="TEG137" s="293"/>
      <c r="TEH137" s="293"/>
      <c r="TEI137" s="293"/>
      <c r="TEJ137" s="293"/>
      <c r="TEK137" s="293"/>
      <c r="TEL137" s="293"/>
      <c r="TEM137" s="293"/>
      <c r="TEN137" s="293"/>
      <c r="TEO137" s="293"/>
      <c r="TEP137" s="293"/>
      <c r="TEQ137" s="293"/>
      <c r="TER137" s="293"/>
      <c r="TES137" s="293"/>
      <c r="TET137" s="293"/>
      <c r="TEU137" s="293"/>
      <c r="TEV137" s="293"/>
      <c r="TEW137" s="293"/>
      <c r="TEX137" s="293"/>
      <c r="TEY137" s="293"/>
      <c r="TEZ137" s="293"/>
      <c r="TFA137" s="293"/>
      <c r="TFB137" s="293"/>
      <c r="TFC137" s="293"/>
      <c r="TFD137" s="293"/>
      <c r="TFE137" s="293"/>
      <c r="TFF137" s="293"/>
      <c r="TFG137" s="293"/>
      <c r="TFH137" s="293"/>
      <c r="TFI137" s="293"/>
      <c r="TFJ137" s="293"/>
      <c r="TFK137" s="293"/>
      <c r="TFL137" s="293"/>
      <c r="TFM137" s="293"/>
      <c r="TFN137" s="293"/>
      <c r="TFO137" s="293"/>
      <c r="TFP137" s="293"/>
      <c r="TFQ137" s="293"/>
      <c r="TFR137" s="293"/>
      <c r="TFS137" s="293"/>
      <c r="TFT137" s="293"/>
      <c r="TFU137" s="293"/>
      <c r="TFV137" s="293"/>
      <c r="TFW137" s="293"/>
      <c r="TFX137" s="293"/>
      <c r="TFY137" s="293"/>
      <c r="TFZ137" s="293"/>
      <c r="TGA137" s="293"/>
      <c r="TGB137" s="293"/>
      <c r="TGC137" s="293"/>
      <c r="TGD137" s="293"/>
      <c r="TGE137" s="293"/>
      <c r="TGF137" s="293"/>
      <c r="TGG137" s="293"/>
      <c r="TGH137" s="293"/>
      <c r="TGI137" s="293"/>
      <c r="TGJ137" s="293"/>
      <c r="TGK137" s="293"/>
      <c r="TGL137" s="293"/>
      <c r="TGM137" s="293"/>
      <c r="TGN137" s="293"/>
      <c r="TGO137" s="293"/>
      <c r="TGP137" s="293"/>
      <c r="TGQ137" s="293"/>
      <c r="TGR137" s="293"/>
      <c r="TGS137" s="293"/>
      <c r="TGT137" s="293"/>
      <c r="TGU137" s="293"/>
      <c r="TGV137" s="293"/>
      <c r="TGW137" s="293"/>
      <c r="TGX137" s="293"/>
      <c r="TGY137" s="293"/>
      <c r="TGZ137" s="293"/>
      <c r="THA137" s="293"/>
      <c r="THB137" s="293"/>
      <c r="THC137" s="293"/>
      <c r="THD137" s="293"/>
      <c r="THE137" s="293"/>
      <c r="THF137" s="293"/>
      <c r="THG137" s="293"/>
      <c r="THH137" s="293"/>
      <c r="THI137" s="293"/>
      <c r="THJ137" s="293"/>
      <c r="THK137" s="293"/>
      <c r="THL137" s="293"/>
      <c r="THM137" s="293"/>
      <c r="THN137" s="293"/>
      <c r="THO137" s="293"/>
      <c r="THP137" s="293"/>
      <c r="THQ137" s="293"/>
      <c r="THR137" s="293"/>
      <c r="THS137" s="293"/>
      <c r="THT137" s="293"/>
      <c r="THU137" s="293"/>
      <c r="THV137" s="293"/>
      <c r="THW137" s="293"/>
      <c r="THX137" s="293"/>
      <c r="THY137" s="293"/>
      <c r="THZ137" s="293"/>
      <c r="TIA137" s="293"/>
      <c r="TIB137" s="293"/>
      <c r="TIC137" s="293"/>
      <c r="TID137" s="293"/>
      <c r="TIE137" s="293"/>
      <c r="TIF137" s="293"/>
      <c r="TIG137" s="293"/>
      <c r="TIH137" s="293"/>
      <c r="TII137" s="293"/>
      <c r="TIJ137" s="293"/>
      <c r="TIK137" s="293"/>
      <c r="TIL137" s="293"/>
      <c r="TIM137" s="293"/>
      <c r="TIN137" s="293"/>
      <c r="TIO137" s="293"/>
      <c r="TIP137" s="293"/>
      <c r="TIQ137" s="293"/>
      <c r="TIR137" s="293"/>
      <c r="TIS137" s="293"/>
      <c r="TIT137" s="293"/>
      <c r="TIU137" s="293"/>
      <c r="TIV137" s="293"/>
      <c r="TIW137" s="293"/>
      <c r="TIX137" s="293"/>
      <c r="TIY137" s="293"/>
      <c r="TIZ137" s="293"/>
      <c r="TJA137" s="293"/>
      <c r="TJB137" s="293"/>
      <c r="TJC137" s="293"/>
      <c r="TJD137" s="293"/>
      <c r="TJE137" s="293"/>
      <c r="TJF137" s="293"/>
      <c r="TJG137" s="293"/>
      <c r="TJH137" s="293"/>
      <c r="TJI137" s="293"/>
      <c r="TJJ137" s="293"/>
      <c r="TJK137" s="293"/>
      <c r="TJL137" s="293"/>
      <c r="TJM137" s="293"/>
      <c r="TJN137" s="293"/>
      <c r="TJO137" s="293"/>
      <c r="TJP137" s="293"/>
      <c r="TJQ137" s="293"/>
      <c r="TJR137" s="293"/>
      <c r="TJS137" s="293"/>
      <c r="TJT137" s="293"/>
      <c r="TJU137" s="293"/>
      <c r="TJV137" s="293"/>
      <c r="TJW137" s="293"/>
      <c r="TJX137" s="293"/>
      <c r="TJY137" s="293"/>
      <c r="TJZ137" s="293"/>
      <c r="TKA137" s="293"/>
      <c r="TKB137" s="293"/>
      <c r="TKC137" s="293"/>
      <c r="TKD137" s="293"/>
      <c r="TKE137" s="293"/>
      <c r="TKF137" s="293"/>
      <c r="TKG137" s="293"/>
      <c r="TKH137" s="293"/>
      <c r="TKI137" s="293"/>
      <c r="TKJ137" s="293"/>
      <c r="TKK137" s="293"/>
      <c r="TKL137" s="293"/>
      <c r="TKM137" s="293"/>
      <c r="TKN137" s="293"/>
      <c r="TKO137" s="293"/>
      <c r="TKP137" s="293"/>
      <c r="TKQ137" s="293"/>
      <c r="TKR137" s="293"/>
      <c r="TKS137" s="293"/>
      <c r="TKT137" s="293"/>
      <c r="TKU137" s="293"/>
      <c r="TKV137" s="293"/>
      <c r="TKW137" s="293"/>
      <c r="TKX137" s="293"/>
      <c r="TKY137" s="293"/>
      <c r="TKZ137" s="293"/>
      <c r="TLA137" s="293"/>
      <c r="TLB137" s="293"/>
      <c r="TLC137" s="293"/>
      <c r="TLD137" s="293"/>
      <c r="TLE137" s="293"/>
      <c r="TLF137" s="293"/>
      <c r="TLG137" s="293"/>
      <c r="TLH137" s="293"/>
      <c r="TLI137" s="293"/>
      <c r="TLJ137" s="293"/>
      <c r="TLK137" s="293"/>
      <c r="TLL137" s="293"/>
      <c r="TLM137" s="293"/>
      <c r="TLN137" s="293"/>
      <c r="TLO137" s="293"/>
      <c r="TLP137" s="293"/>
      <c r="TLQ137" s="293"/>
      <c r="TLR137" s="293"/>
      <c r="TLS137" s="293"/>
      <c r="TLT137" s="293"/>
      <c r="TLU137" s="293"/>
      <c r="TLV137" s="293"/>
      <c r="TLW137" s="293"/>
      <c r="TLX137" s="293"/>
      <c r="TLY137" s="293"/>
      <c r="TLZ137" s="293"/>
      <c r="TMA137" s="293"/>
      <c r="TMB137" s="293"/>
      <c r="TMC137" s="293"/>
      <c r="TMD137" s="293"/>
      <c r="TME137" s="293"/>
      <c r="TMF137" s="293"/>
      <c r="TMG137" s="293"/>
      <c r="TMH137" s="293"/>
      <c r="TMI137" s="293"/>
      <c r="TMJ137" s="293"/>
      <c r="TMK137" s="293"/>
      <c r="TML137" s="293"/>
      <c r="TMM137" s="293"/>
      <c r="TMN137" s="293"/>
      <c r="TMO137" s="293"/>
      <c r="TMP137" s="293"/>
      <c r="TMQ137" s="293"/>
      <c r="TMR137" s="293"/>
      <c r="TMS137" s="293"/>
      <c r="TMT137" s="293"/>
      <c r="TMU137" s="293"/>
      <c r="TMV137" s="293"/>
      <c r="TMW137" s="293"/>
      <c r="TMX137" s="293"/>
      <c r="TMY137" s="293"/>
      <c r="TMZ137" s="293"/>
      <c r="TNA137" s="293"/>
      <c r="TNB137" s="293"/>
      <c r="TNC137" s="293"/>
      <c r="TND137" s="293"/>
      <c r="TNE137" s="293"/>
      <c r="TNF137" s="293"/>
      <c r="TNG137" s="293"/>
      <c r="TNH137" s="293"/>
      <c r="TNI137" s="293"/>
      <c r="TNJ137" s="293"/>
      <c r="TNK137" s="293"/>
      <c r="TNL137" s="293"/>
      <c r="TNM137" s="293"/>
      <c r="TNN137" s="293"/>
      <c r="TNO137" s="293"/>
      <c r="TNP137" s="293"/>
      <c r="TNQ137" s="293"/>
      <c r="TNR137" s="293"/>
      <c r="TNS137" s="293"/>
      <c r="TNT137" s="293"/>
      <c r="TNU137" s="293"/>
      <c r="TNV137" s="293"/>
      <c r="TNW137" s="293"/>
      <c r="TNX137" s="293"/>
      <c r="TNY137" s="293"/>
      <c r="TNZ137" s="293"/>
      <c r="TOA137" s="293"/>
      <c r="TOB137" s="293"/>
      <c r="TOC137" s="293"/>
      <c r="TOD137" s="293"/>
      <c r="TOE137" s="293"/>
      <c r="TOF137" s="293"/>
      <c r="TOG137" s="293"/>
      <c r="TOH137" s="293"/>
      <c r="TOI137" s="293"/>
      <c r="TOJ137" s="293"/>
      <c r="TOK137" s="293"/>
      <c r="TOL137" s="293"/>
      <c r="TOM137" s="293"/>
      <c r="TON137" s="293"/>
      <c r="TOO137" s="293"/>
      <c r="TOP137" s="293"/>
      <c r="TOQ137" s="293"/>
      <c r="TOR137" s="293"/>
      <c r="TOS137" s="293"/>
      <c r="TOT137" s="293"/>
      <c r="TOU137" s="293"/>
      <c r="TOV137" s="293"/>
      <c r="TOW137" s="293"/>
      <c r="TOX137" s="293"/>
      <c r="TOY137" s="293"/>
      <c r="TOZ137" s="293"/>
      <c r="TPA137" s="293"/>
      <c r="TPB137" s="293"/>
      <c r="TPC137" s="293"/>
      <c r="TPD137" s="293"/>
      <c r="TPE137" s="293"/>
      <c r="TPF137" s="293"/>
      <c r="TPG137" s="293"/>
      <c r="TPH137" s="293"/>
      <c r="TPI137" s="293"/>
      <c r="TPJ137" s="293"/>
      <c r="TPK137" s="293"/>
      <c r="TPL137" s="293"/>
      <c r="TPM137" s="293"/>
      <c r="TPN137" s="293"/>
      <c r="TPO137" s="293"/>
      <c r="TPP137" s="293"/>
      <c r="TPQ137" s="293"/>
      <c r="TPR137" s="293"/>
      <c r="TPS137" s="293"/>
      <c r="TPT137" s="293"/>
      <c r="TPU137" s="293"/>
      <c r="TPV137" s="293"/>
      <c r="TPW137" s="293"/>
      <c r="TPX137" s="293"/>
      <c r="TPY137" s="293"/>
      <c r="TPZ137" s="293"/>
      <c r="TQA137" s="293"/>
      <c r="TQB137" s="293"/>
      <c r="TQC137" s="293"/>
      <c r="TQD137" s="293"/>
      <c r="TQE137" s="293"/>
      <c r="TQF137" s="293"/>
      <c r="TQG137" s="293"/>
      <c r="TQH137" s="293"/>
      <c r="TQI137" s="293"/>
      <c r="TQJ137" s="293"/>
      <c r="TQK137" s="293"/>
      <c r="TQL137" s="293"/>
      <c r="TQM137" s="293"/>
      <c r="TQN137" s="293"/>
      <c r="TQO137" s="293"/>
      <c r="TQP137" s="293"/>
      <c r="TQQ137" s="293"/>
      <c r="TQR137" s="293"/>
      <c r="TQS137" s="293"/>
      <c r="TQT137" s="293"/>
      <c r="TQU137" s="293"/>
      <c r="TQV137" s="293"/>
      <c r="TQW137" s="293"/>
      <c r="TQX137" s="293"/>
      <c r="TQY137" s="293"/>
      <c r="TQZ137" s="293"/>
      <c r="TRA137" s="293"/>
      <c r="TRB137" s="293"/>
      <c r="TRC137" s="293"/>
      <c r="TRD137" s="293"/>
      <c r="TRE137" s="293"/>
      <c r="TRF137" s="293"/>
      <c r="TRG137" s="293"/>
      <c r="TRH137" s="293"/>
      <c r="TRI137" s="293"/>
      <c r="TRJ137" s="293"/>
      <c r="TRK137" s="293"/>
      <c r="TRL137" s="293"/>
      <c r="TRM137" s="293"/>
      <c r="TRN137" s="293"/>
      <c r="TRO137" s="293"/>
      <c r="TRP137" s="293"/>
      <c r="TRQ137" s="293"/>
      <c r="TRR137" s="293"/>
      <c r="TRS137" s="293"/>
      <c r="TRT137" s="293"/>
      <c r="TRU137" s="293"/>
      <c r="TRV137" s="293"/>
      <c r="TRW137" s="293"/>
      <c r="TRX137" s="293"/>
      <c r="TRY137" s="293"/>
      <c r="TRZ137" s="293"/>
      <c r="TSA137" s="293"/>
      <c r="TSB137" s="293"/>
      <c r="TSC137" s="293"/>
      <c r="TSD137" s="293"/>
      <c r="TSE137" s="293"/>
      <c r="TSF137" s="293"/>
      <c r="TSG137" s="293"/>
      <c r="TSH137" s="293"/>
      <c r="TSI137" s="293"/>
      <c r="TSJ137" s="293"/>
      <c r="TSK137" s="293"/>
      <c r="TSL137" s="293"/>
      <c r="TSM137" s="293"/>
      <c r="TSN137" s="293"/>
      <c r="TSO137" s="293"/>
      <c r="TSP137" s="293"/>
      <c r="TSQ137" s="293"/>
      <c r="TSR137" s="293"/>
      <c r="TSS137" s="293"/>
      <c r="TST137" s="293"/>
      <c r="TSU137" s="293"/>
      <c r="TSV137" s="293"/>
      <c r="TSW137" s="293"/>
      <c r="TSX137" s="293"/>
      <c r="TSY137" s="293"/>
      <c r="TSZ137" s="293"/>
      <c r="TTA137" s="293"/>
      <c r="TTB137" s="293"/>
      <c r="TTC137" s="293"/>
      <c r="TTD137" s="293"/>
      <c r="TTE137" s="293"/>
      <c r="TTF137" s="293"/>
      <c r="TTG137" s="293"/>
      <c r="TTH137" s="293"/>
      <c r="TTI137" s="293"/>
      <c r="TTJ137" s="293"/>
      <c r="TTK137" s="293"/>
      <c r="TTL137" s="293"/>
      <c r="TTM137" s="293"/>
      <c r="TTN137" s="293"/>
      <c r="TTO137" s="293"/>
      <c r="TTP137" s="293"/>
      <c r="TTQ137" s="293"/>
      <c r="TTR137" s="293"/>
      <c r="TTS137" s="293"/>
      <c r="TTT137" s="293"/>
      <c r="TTU137" s="293"/>
      <c r="TTV137" s="293"/>
      <c r="TTW137" s="293"/>
      <c r="TTX137" s="293"/>
      <c r="TTY137" s="293"/>
      <c r="TTZ137" s="293"/>
      <c r="TUA137" s="293"/>
      <c r="TUB137" s="293"/>
      <c r="TUC137" s="293"/>
      <c r="TUD137" s="293"/>
      <c r="TUE137" s="293"/>
      <c r="TUF137" s="293"/>
      <c r="TUG137" s="293"/>
      <c r="TUH137" s="293"/>
      <c r="TUI137" s="293"/>
      <c r="TUJ137" s="293"/>
      <c r="TUK137" s="293"/>
      <c r="TUL137" s="293"/>
      <c r="TUM137" s="293"/>
      <c r="TUN137" s="293"/>
      <c r="TUO137" s="293"/>
      <c r="TUP137" s="293"/>
      <c r="TUQ137" s="293"/>
      <c r="TUR137" s="293"/>
      <c r="TUS137" s="293"/>
      <c r="TUT137" s="293"/>
      <c r="TUU137" s="293"/>
      <c r="TUV137" s="293"/>
      <c r="TUW137" s="293"/>
      <c r="TUX137" s="293"/>
      <c r="TUY137" s="293"/>
      <c r="TUZ137" s="293"/>
      <c r="TVA137" s="293"/>
      <c r="TVB137" s="293"/>
      <c r="TVC137" s="293"/>
      <c r="TVD137" s="293"/>
      <c r="TVE137" s="293"/>
      <c r="TVF137" s="293"/>
      <c r="TVG137" s="293"/>
      <c r="TVH137" s="293"/>
      <c r="TVI137" s="293"/>
      <c r="TVJ137" s="293"/>
      <c r="TVK137" s="293"/>
      <c r="TVL137" s="293"/>
      <c r="TVM137" s="293"/>
      <c r="TVN137" s="293"/>
      <c r="TVO137" s="293"/>
      <c r="TVP137" s="293"/>
      <c r="TVQ137" s="293"/>
      <c r="TVR137" s="293"/>
      <c r="TVS137" s="293"/>
      <c r="TVT137" s="293"/>
      <c r="TVU137" s="293"/>
      <c r="TVV137" s="293"/>
      <c r="TVW137" s="293"/>
      <c r="TVX137" s="293"/>
      <c r="TVY137" s="293"/>
      <c r="TVZ137" s="293"/>
      <c r="TWA137" s="293"/>
      <c r="TWB137" s="293"/>
      <c r="TWC137" s="293"/>
      <c r="TWD137" s="293"/>
      <c r="TWE137" s="293"/>
      <c r="TWF137" s="293"/>
      <c r="TWG137" s="293"/>
      <c r="TWH137" s="293"/>
      <c r="TWI137" s="293"/>
      <c r="TWJ137" s="293"/>
      <c r="TWK137" s="293"/>
      <c r="TWL137" s="293"/>
      <c r="TWM137" s="293"/>
      <c r="TWN137" s="293"/>
      <c r="TWO137" s="293"/>
      <c r="TWP137" s="293"/>
      <c r="TWQ137" s="293"/>
      <c r="TWR137" s="293"/>
      <c r="TWS137" s="293"/>
      <c r="TWT137" s="293"/>
      <c r="TWU137" s="293"/>
      <c r="TWV137" s="293"/>
      <c r="TWW137" s="293"/>
      <c r="TWX137" s="293"/>
      <c r="TWY137" s="293"/>
      <c r="TWZ137" s="293"/>
      <c r="TXA137" s="293"/>
      <c r="TXB137" s="293"/>
      <c r="TXC137" s="293"/>
      <c r="TXD137" s="293"/>
      <c r="TXE137" s="293"/>
      <c r="TXF137" s="293"/>
      <c r="TXG137" s="293"/>
      <c r="TXH137" s="293"/>
      <c r="TXI137" s="293"/>
      <c r="TXJ137" s="293"/>
      <c r="TXK137" s="293"/>
      <c r="TXL137" s="293"/>
      <c r="TXM137" s="293"/>
      <c r="TXN137" s="293"/>
      <c r="TXO137" s="293"/>
      <c r="TXP137" s="293"/>
      <c r="TXQ137" s="293"/>
      <c r="TXR137" s="293"/>
      <c r="TXS137" s="293"/>
      <c r="TXT137" s="293"/>
      <c r="TXU137" s="293"/>
      <c r="TXV137" s="293"/>
      <c r="TXW137" s="293"/>
      <c r="TXX137" s="293"/>
      <c r="TXY137" s="293"/>
      <c r="TXZ137" s="293"/>
      <c r="TYA137" s="293"/>
      <c r="TYB137" s="293"/>
      <c r="TYC137" s="293"/>
      <c r="TYD137" s="293"/>
      <c r="TYE137" s="293"/>
      <c r="TYF137" s="293"/>
      <c r="TYG137" s="293"/>
      <c r="TYH137" s="293"/>
      <c r="TYI137" s="293"/>
      <c r="TYJ137" s="293"/>
      <c r="TYK137" s="293"/>
      <c r="TYL137" s="293"/>
      <c r="TYM137" s="293"/>
      <c r="TYN137" s="293"/>
      <c r="TYO137" s="293"/>
      <c r="TYP137" s="293"/>
      <c r="TYQ137" s="293"/>
      <c r="TYR137" s="293"/>
      <c r="TYS137" s="293"/>
      <c r="TYT137" s="293"/>
      <c r="TYU137" s="293"/>
      <c r="TYV137" s="293"/>
      <c r="TYW137" s="293"/>
      <c r="TYX137" s="293"/>
      <c r="TYY137" s="293"/>
      <c r="TYZ137" s="293"/>
      <c r="TZA137" s="293"/>
      <c r="TZB137" s="293"/>
      <c r="TZC137" s="293"/>
      <c r="TZD137" s="293"/>
      <c r="TZE137" s="293"/>
      <c r="TZF137" s="293"/>
      <c r="TZG137" s="293"/>
      <c r="TZH137" s="293"/>
      <c r="TZI137" s="293"/>
      <c r="TZJ137" s="293"/>
      <c r="TZK137" s="293"/>
      <c r="TZL137" s="293"/>
      <c r="TZM137" s="293"/>
      <c r="TZN137" s="293"/>
      <c r="TZO137" s="293"/>
      <c r="TZP137" s="293"/>
      <c r="TZQ137" s="293"/>
      <c r="TZR137" s="293"/>
      <c r="TZS137" s="293"/>
      <c r="TZT137" s="293"/>
      <c r="TZU137" s="293"/>
      <c r="TZV137" s="293"/>
      <c r="TZW137" s="293"/>
      <c r="TZX137" s="293"/>
      <c r="TZY137" s="293"/>
      <c r="TZZ137" s="293"/>
      <c r="UAA137" s="293"/>
      <c r="UAB137" s="293"/>
      <c r="UAC137" s="293"/>
      <c r="UAD137" s="293"/>
      <c r="UAE137" s="293"/>
      <c r="UAF137" s="293"/>
      <c r="UAG137" s="293"/>
      <c r="UAH137" s="293"/>
      <c r="UAI137" s="293"/>
      <c r="UAJ137" s="293"/>
      <c r="UAK137" s="293"/>
      <c r="UAL137" s="293"/>
      <c r="UAM137" s="293"/>
      <c r="UAN137" s="293"/>
      <c r="UAO137" s="293"/>
      <c r="UAP137" s="293"/>
      <c r="UAQ137" s="293"/>
      <c r="UAR137" s="293"/>
      <c r="UAS137" s="293"/>
      <c r="UAT137" s="293"/>
      <c r="UAU137" s="293"/>
      <c r="UAV137" s="293"/>
      <c r="UAW137" s="293"/>
      <c r="UAX137" s="293"/>
      <c r="UAY137" s="293"/>
      <c r="UAZ137" s="293"/>
      <c r="UBA137" s="293"/>
      <c r="UBB137" s="293"/>
      <c r="UBC137" s="293"/>
      <c r="UBD137" s="293"/>
      <c r="UBE137" s="293"/>
      <c r="UBF137" s="293"/>
      <c r="UBG137" s="293"/>
      <c r="UBH137" s="293"/>
      <c r="UBI137" s="293"/>
      <c r="UBJ137" s="293"/>
      <c r="UBK137" s="293"/>
      <c r="UBL137" s="293"/>
      <c r="UBM137" s="293"/>
      <c r="UBN137" s="293"/>
      <c r="UBO137" s="293"/>
      <c r="UBP137" s="293"/>
      <c r="UBQ137" s="293"/>
      <c r="UBR137" s="293"/>
      <c r="UBS137" s="293"/>
      <c r="UBT137" s="293"/>
      <c r="UBU137" s="293"/>
      <c r="UBV137" s="293"/>
      <c r="UBW137" s="293"/>
      <c r="UBX137" s="293"/>
      <c r="UBY137" s="293"/>
      <c r="UBZ137" s="293"/>
      <c r="UCA137" s="293"/>
      <c r="UCB137" s="293"/>
      <c r="UCC137" s="293"/>
      <c r="UCD137" s="293"/>
      <c r="UCE137" s="293"/>
      <c r="UCF137" s="293"/>
      <c r="UCG137" s="293"/>
      <c r="UCH137" s="293"/>
      <c r="UCI137" s="293"/>
      <c r="UCJ137" s="293"/>
      <c r="UCK137" s="293"/>
      <c r="UCL137" s="293"/>
      <c r="UCM137" s="293"/>
      <c r="UCN137" s="293"/>
      <c r="UCO137" s="293"/>
      <c r="UCP137" s="293"/>
      <c r="UCQ137" s="293"/>
      <c r="UCR137" s="293"/>
      <c r="UCS137" s="293"/>
      <c r="UCT137" s="293"/>
      <c r="UCU137" s="293"/>
      <c r="UCV137" s="293"/>
      <c r="UCW137" s="293"/>
      <c r="UCX137" s="293"/>
      <c r="UCY137" s="293"/>
      <c r="UCZ137" s="293"/>
      <c r="UDA137" s="293"/>
      <c r="UDB137" s="293"/>
      <c r="UDC137" s="293"/>
      <c r="UDD137" s="293"/>
      <c r="UDE137" s="293"/>
      <c r="UDF137" s="293"/>
      <c r="UDG137" s="293"/>
      <c r="UDH137" s="293"/>
      <c r="UDI137" s="293"/>
      <c r="UDJ137" s="293"/>
      <c r="UDK137" s="293"/>
      <c r="UDL137" s="293"/>
      <c r="UDM137" s="293"/>
      <c r="UDN137" s="293"/>
      <c r="UDO137" s="293"/>
      <c r="UDP137" s="293"/>
      <c r="UDQ137" s="293"/>
      <c r="UDR137" s="293"/>
      <c r="UDS137" s="293"/>
      <c r="UDT137" s="293"/>
      <c r="UDU137" s="293"/>
      <c r="UDV137" s="293"/>
      <c r="UDW137" s="293"/>
      <c r="UDX137" s="293"/>
      <c r="UDY137" s="293"/>
      <c r="UDZ137" s="293"/>
      <c r="UEA137" s="293"/>
      <c r="UEB137" s="293"/>
      <c r="UEC137" s="293"/>
      <c r="UED137" s="293"/>
      <c r="UEE137" s="293"/>
      <c r="UEF137" s="293"/>
      <c r="UEG137" s="293"/>
      <c r="UEH137" s="293"/>
      <c r="UEI137" s="293"/>
      <c r="UEJ137" s="293"/>
      <c r="UEK137" s="293"/>
      <c r="UEL137" s="293"/>
      <c r="UEM137" s="293"/>
      <c r="UEN137" s="293"/>
      <c r="UEO137" s="293"/>
      <c r="UEP137" s="293"/>
      <c r="UEQ137" s="293"/>
      <c r="UER137" s="293"/>
      <c r="UES137" s="293"/>
      <c r="UET137" s="293"/>
      <c r="UEU137" s="293"/>
      <c r="UEV137" s="293"/>
      <c r="UEW137" s="293"/>
      <c r="UEX137" s="293"/>
      <c r="UEY137" s="293"/>
      <c r="UEZ137" s="293"/>
      <c r="UFA137" s="293"/>
      <c r="UFB137" s="293"/>
      <c r="UFC137" s="293"/>
      <c r="UFD137" s="293"/>
      <c r="UFE137" s="293"/>
      <c r="UFF137" s="293"/>
      <c r="UFG137" s="293"/>
      <c r="UFH137" s="293"/>
      <c r="UFI137" s="293"/>
      <c r="UFJ137" s="293"/>
      <c r="UFK137" s="293"/>
      <c r="UFL137" s="293"/>
      <c r="UFM137" s="293"/>
      <c r="UFN137" s="293"/>
      <c r="UFO137" s="293"/>
      <c r="UFP137" s="293"/>
      <c r="UFQ137" s="293"/>
      <c r="UFR137" s="293"/>
      <c r="UFS137" s="293"/>
      <c r="UFT137" s="293"/>
      <c r="UFU137" s="293"/>
      <c r="UFV137" s="293"/>
      <c r="UFW137" s="293"/>
      <c r="UFX137" s="293"/>
      <c r="UFY137" s="293"/>
      <c r="UFZ137" s="293"/>
      <c r="UGA137" s="293"/>
      <c r="UGB137" s="293"/>
      <c r="UGC137" s="293"/>
      <c r="UGD137" s="293"/>
      <c r="UGE137" s="293"/>
      <c r="UGF137" s="293"/>
      <c r="UGG137" s="293"/>
      <c r="UGH137" s="293"/>
      <c r="UGI137" s="293"/>
      <c r="UGJ137" s="293"/>
      <c r="UGK137" s="293"/>
      <c r="UGL137" s="293"/>
      <c r="UGM137" s="293"/>
      <c r="UGN137" s="293"/>
      <c r="UGO137" s="293"/>
      <c r="UGP137" s="293"/>
      <c r="UGQ137" s="293"/>
      <c r="UGR137" s="293"/>
      <c r="UGS137" s="293"/>
      <c r="UGT137" s="293"/>
      <c r="UGU137" s="293"/>
      <c r="UGV137" s="293"/>
      <c r="UGW137" s="293"/>
      <c r="UGX137" s="293"/>
      <c r="UGY137" s="293"/>
      <c r="UGZ137" s="293"/>
      <c r="UHA137" s="293"/>
      <c r="UHB137" s="293"/>
      <c r="UHC137" s="293"/>
      <c r="UHD137" s="293"/>
      <c r="UHE137" s="293"/>
      <c r="UHF137" s="293"/>
      <c r="UHG137" s="293"/>
      <c r="UHH137" s="293"/>
      <c r="UHI137" s="293"/>
      <c r="UHJ137" s="293"/>
      <c r="UHK137" s="293"/>
      <c r="UHL137" s="293"/>
      <c r="UHM137" s="293"/>
      <c r="UHN137" s="293"/>
      <c r="UHO137" s="293"/>
      <c r="UHP137" s="293"/>
      <c r="UHQ137" s="293"/>
      <c r="UHR137" s="293"/>
      <c r="UHS137" s="293"/>
      <c r="UHT137" s="293"/>
      <c r="UHU137" s="293"/>
      <c r="UHV137" s="293"/>
      <c r="UHW137" s="293"/>
      <c r="UHX137" s="293"/>
      <c r="UHY137" s="293"/>
      <c r="UHZ137" s="293"/>
      <c r="UIA137" s="293"/>
      <c r="UIB137" s="293"/>
      <c r="UIC137" s="293"/>
      <c r="UID137" s="293"/>
      <c r="UIE137" s="293"/>
      <c r="UIF137" s="293"/>
      <c r="UIG137" s="293"/>
      <c r="UIH137" s="293"/>
      <c r="UII137" s="293"/>
      <c r="UIJ137" s="293"/>
      <c r="UIK137" s="293"/>
      <c r="UIL137" s="293"/>
      <c r="UIM137" s="293"/>
      <c r="UIN137" s="293"/>
      <c r="UIO137" s="293"/>
      <c r="UIP137" s="293"/>
      <c r="UIQ137" s="293"/>
      <c r="UIR137" s="293"/>
      <c r="UIS137" s="293"/>
      <c r="UIT137" s="293"/>
      <c r="UIU137" s="293"/>
      <c r="UIV137" s="293"/>
      <c r="UIW137" s="293"/>
      <c r="UIX137" s="293"/>
      <c r="UIY137" s="293"/>
      <c r="UIZ137" s="293"/>
      <c r="UJA137" s="293"/>
      <c r="UJB137" s="293"/>
      <c r="UJC137" s="293"/>
      <c r="UJD137" s="293"/>
      <c r="UJE137" s="293"/>
      <c r="UJF137" s="293"/>
      <c r="UJG137" s="293"/>
      <c r="UJH137" s="293"/>
      <c r="UJI137" s="293"/>
      <c r="UJJ137" s="293"/>
      <c r="UJK137" s="293"/>
      <c r="UJL137" s="293"/>
      <c r="UJM137" s="293"/>
      <c r="UJN137" s="293"/>
      <c r="UJO137" s="293"/>
      <c r="UJP137" s="293"/>
      <c r="UJQ137" s="293"/>
      <c r="UJR137" s="293"/>
      <c r="UJS137" s="293"/>
      <c r="UJT137" s="293"/>
      <c r="UJU137" s="293"/>
      <c r="UJV137" s="293"/>
      <c r="UJW137" s="293"/>
      <c r="UJX137" s="293"/>
      <c r="UJY137" s="293"/>
      <c r="UJZ137" s="293"/>
      <c r="UKA137" s="293"/>
      <c r="UKB137" s="293"/>
      <c r="UKC137" s="293"/>
      <c r="UKD137" s="293"/>
      <c r="UKE137" s="293"/>
      <c r="UKF137" s="293"/>
      <c r="UKG137" s="293"/>
      <c r="UKH137" s="293"/>
      <c r="UKI137" s="293"/>
      <c r="UKJ137" s="293"/>
      <c r="UKK137" s="293"/>
      <c r="UKL137" s="293"/>
      <c r="UKM137" s="293"/>
      <c r="UKN137" s="293"/>
      <c r="UKO137" s="293"/>
      <c r="UKP137" s="293"/>
      <c r="UKQ137" s="293"/>
      <c r="UKR137" s="293"/>
      <c r="UKS137" s="293"/>
      <c r="UKT137" s="293"/>
      <c r="UKU137" s="293"/>
      <c r="UKV137" s="293"/>
      <c r="UKW137" s="293"/>
      <c r="UKX137" s="293"/>
      <c r="UKY137" s="293"/>
      <c r="UKZ137" s="293"/>
      <c r="ULA137" s="293"/>
      <c r="ULB137" s="293"/>
      <c r="ULC137" s="293"/>
      <c r="ULD137" s="293"/>
      <c r="ULE137" s="293"/>
      <c r="ULF137" s="293"/>
      <c r="ULG137" s="293"/>
      <c r="ULH137" s="293"/>
      <c r="ULI137" s="293"/>
      <c r="ULJ137" s="293"/>
      <c r="ULK137" s="293"/>
      <c r="ULL137" s="293"/>
      <c r="ULM137" s="293"/>
      <c r="ULN137" s="293"/>
      <c r="ULO137" s="293"/>
      <c r="ULP137" s="293"/>
      <c r="ULQ137" s="293"/>
      <c r="ULR137" s="293"/>
      <c r="ULS137" s="293"/>
      <c r="ULT137" s="293"/>
      <c r="ULU137" s="293"/>
      <c r="ULV137" s="293"/>
      <c r="ULW137" s="293"/>
      <c r="ULX137" s="293"/>
      <c r="ULY137" s="293"/>
      <c r="ULZ137" s="293"/>
      <c r="UMA137" s="293"/>
      <c r="UMB137" s="293"/>
      <c r="UMC137" s="293"/>
      <c r="UMD137" s="293"/>
      <c r="UME137" s="293"/>
      <c r="UMF137" s="293"/>
      <c r="UMG137" s="293"/>
      <c r="UMH137" s="293"/>
      <c r="UMI137" s="293"/>
      <c r="UMJ137" s="293"/>
      <c r="UMK137" s="293"/>
      <c r="UML137" s="293"/>
      <c r="UMM137" s="293"/>
      <c r="UMN137" s="293"/>
      <c r="UMO137" s="293"/>
      <c r="UMP137" s="293"/>
      <c r="UMQ137" s="293"/>
      <c r="UMR137" s="293"/>
      <c r="UMS137" s="293"/>
      <c r="UMT137" s="293"/>
      <c r="UMU137" s="293"/>
      <c r="UMV137" s="293"/>
      <c r="UMW137" s="293"/>
      <c r="UMX137" s="293"/>
      <c r="UMY137" s="293"/>
      <c r="UMZ137" s="293"/>
      <c r="UNA137" s="293"/>
      <c r="UNB137" s="293"/>
      <c r="UNC137" s="293"/>
      <c r="UND137" s="293"/>
      <c r="UNE137" s="293"/>
      <c r="UNF137" s="293"/>
      <c r="UNG137" s="293"/>
      <c r="UNH137" s="293"/>
      <c r="UNI137" s="293"/>
      <c r="UNJ137" s="293"/>
      <c r="UNK137" s="293"/>
      <c r="UNL137" s="293"/>
      <c r="UNM137" s="293"/>
      <c r="UNN137" s="293"/>
      <c r="UNO137" s="293"/>
      <c r="UNP137" s="293"/>
      <c r="UNQ137" s="293"/>
      <c r="UNR137" s="293"/>
      <c r="UNS137" s="293"/>
      <c r="UNT137" s="293"/>
      <c r="UNU137" s="293"/>
      <c r="UNV137" s="293"/>
      <c r="UNW137" s="293"/>
      <c r="UNX137" s="293"/>
      <c r="UNY137" s="293"/>
      <c r="UNZ137" s="293"/>
      <c r="UOA137" s="293"/>
      <c r="UOB137" s="293"/>
      <c r="UOC137" s="293"/>
      <c r="UOD137" s="293"/>
      <c r="UOE137" s="293"/>
      <c r="UOF137" s="293"/>
      <c r="UOG137" s="293"/>
      <c r="UOH137" s="293"/>
      <c r="UOI137" s="293"/>
      <c r="UOJ137" s="293"/>
      <c r="UOK137" s="293"/>
      <c r="UOL137" s="293"/>
      <c r="UOM137" s="293"/>
      <c r="UON137" s="293"/>
      <c r="UOO137" s="293"/>
      <c r="UOP137" s="293"/>
      <c r="UOQ137" s="293"/>
      <c r="UOR137" s="293"/>
      <c r="UOS137" s="293"/>
      <c r="UOT137" s="293"/>
      <c r="UOU137" s="293"/>
      <c r="UOV137" s="293"/>
      <c r="UOW137" s="293"/>
      <c r="UOX137" s="293"/>
      <c r="UOY137" s="293"/>
      <c r="UOZ137" s="293"/>
      <c r="UPA137" s="293"/>
      <c r="UPB137" s="293"/>
      <c r="UPC137" s="293"/>
      <c r="UPD137" s="293"/>
      <c r="UPE137" s="293"/>
      <c r="UPF137" s="293"/>
      <c r="UPG137" s="293"/>
      <c r="UPH137" s="293"/>
      <c r="UPI137" s="293"/>
      <c r="UPJ137" s="293"/>
      <c r="UPK137" s="293"/>
      <c r="UPL137" s="293"/>
      <c r="UPM137" s="293"/>
      <c r="UPN137" s="293"/>
      <c r="UPO137" s="293"/>
      <c r="UPP137" s="293"/>
      <c r="UPQ137" s="293"/>
      <c r="UPR137" s="293"/>
      <c r="UPS137" s="293"/>
      <c r="UPT137" s="293"/>
      <c r="UPU137" s="293"/>
      <c r="UPV137" s="293"/>
      <c r="UPW137" s="293"/>
      <c r="UPX137" s="293"/>
      <c r="UPY137" s="293"/>
      <c r="UPZ137" s="293"/>
      <c r="UQA137" s="293"/>
      <c r="UQB137" s="293"/>
      <c r="UQC137" s="293"/>
      <c r="UQD137" s="293"/>
      <c r="UQE137" s="293"/>
      <c r="UQF137" s="293"/>
      <c r="UQG137" s="293"/>
      <c r="UQH137" s="293"/>
      <c r="UQI137" s="293"/>
      <c r="UQJ137" s="293"/>
      <c r="UQK137" s="293"/>
      <c r="UQL137" s="293"/>
      <c r="UQM137" s="293"/>
      <c r="UQN137" s="293"/>
      <c r="UQO137" s="293"/>
      <c r="UQP137" s="293"/>
      <c r="UQQ137" s="293"/>
      <c r="UQR137" s="293"/>
      <c r="UQS137" s="293"/>
      <c r="UQT137" s="293"/>
      <c r="UQU137" s="293"/>
      <c r="UQV137" s="293"/>
      <c r="UQW137" s="293"/>
      <c r="UQX137" s="293"/>
      <c r="UQY137" s="293"/>
      <c r="UQZ137" s="293"/>
      <c r="URA137" s="293"/>
      <c r="URB137" s="293"/>
      <c r="URC137" s="293"/>
      <c r="URD137" s="293"/>
      <c r="URE137" s="293"/>
      <c r="URF137" s="293"/>
      <c r="URG137" s="293"/>
      <c r="URH137" s="293"/>
      <c r="URI137" s="293"/>
      <c r="URJ137" s="293"/>
      <c r="URK137" s="293"/>
      <c r="URL137" s="293"/>
      <c r="URM137" s="293"/>
      <c r="URN137" s="293"/>
      <c r="URO137" s="293"/>
      <c r="URP137" s="293"/>
      <c r="URQ137" s="293"/>
      <c r="URR137" s="293"/>
      <c r="URS137" s="293"/>
      <c r="URT137" s="293"/>
      <c r="URU137" s="293"/>
      <c r="URV137" s="293"/>
      <c r="URW137" s="293"/>
      <c r="URX137" s="293"/>
      <c r="URY137" s="293"/>
      <c r="URZ137" s="293"/>
      <c r="USA137" s="293"/>
      <c r="USB137" s="293"/>
      <c r="USC137" s="293"/>
      <c r="USD137" s="293"/>
      <c r="USE137" s="293"/>
      <c r="USF137" s="293"/>
      <c r="USG137" s="293"/>
      <c r="USH137" s="293"/>
      <c r="USI137" s="293"/>
      <c r="USJ137" s="293"/>
      <c r="USK137" s="293"/>
      <c r="USL137" s="293"/>
      <c r="USM137" s="293"/>
      <c r="USN137" s="293"/>
      <c r="USO137" s="293"/>
      <c r="USP137" s="293"/>
      <c r="USQ137" s="293"/>
      <c r="USR137" s="293"/>
      <c r="USS137" s="293"/>
      <c r="UST137" s="293"/>
      <c r="USU137" s="293"/>
      <c r="USV137" s="293"/>
      <c r="USW137" s="293"/>
      <c r="USX137" s="293"/>
      <c r="USY137" s="293"/>
      <c r="USZ137" s="293"/>
      <c r="UTA137" s="293"/>
      <c r="UTB137" s="293"/>
      <c r="UTC137" s="293"/>
      <c r="UTD137" s="293"/>
      <c r="UTE137" s="293"/>
      <c r="UTF137" s="293"/>
      <c r="UTG137" s="293"/>
      <c r="UTH137" s="293"/>
      <c r="UTI137" s="293"/>
      <c r="UTJ137" s="293"/>
      <c r="UTK137" s="293"/>
      <c r="UTL137" s="293"/>
      <c r="UTM137" s="293"/>
      <c r="UTN137" s="293"/>
      <c r="UTO137" s="293"/>
      <c r="UTP137" s="293"/>
      <c r="UTQ137" s="293"/>
      <c r="UTR137" s="293"/>
      <c r="UTS137" s="293"/>
      <c r="UTT137" s="293"/>
      <c r="UTU137" s="293"/>
      <c r="UTV137" s="293"/>
      <c r="UTW137" s="293"/>
      <c r="UTX137" s="293"/>
      <c r="UTY137" s="293"/>
      <c r="UTZ137" s="293"/>
      <c r="UUA137" s="293"/>
      <c r="UUB137" s="293"/>
      <c r="UUC137" s="293"/>
      <c r="UUD137" s="293"/>
      <c r="UUE137" s="293"/>
      <c r="UUF137" s="293"/>
      <c r="UUG137" s="293"/>
      <c r="UUH137" s="293"/>
      <c r="UUI137" s="293"/>
      <c r="UUJ137" s="293"/>
      <c r="UUK137" s="293"/>
      <c r="UUL137" s="293"/>
      <c r="UUM137" s="293"/>
      <c r="UUN137" s="293"/>
      <c r="UUO137" s="293"/>
      <c r="UUP137" s="293"/>
      <c r="UUQ137" s="293"/>
      <c r="UUR137" s="293"/>
      <c r="UUS137" s="293"/>
      <c r="UUT137" s="293"/>
      <c r="UUU137" s="293"/>
      <c r="UUV137" s="293"/>
      <c r="UUW137" s="293"/>
      <c r="UUX137" s="293"/>
      <c r="UUY137" s="293"/>
      <c r="UUZ137" s="293"/>
      <c r="UVA137" s="293"/>
      <c r="UVB137" s="293"/>
      <c r="UVC137" s="293"/>
      <c r="UVD137" s="293"/>
      <c r="UVE137" s="293"/>
      <c r="UVF137" s="293"/>
      <c r="UVG137" s="293"/>
      <c r="UVH137" s="293"/>
      <c r="UVI137" s="293"/>
      <c r="UVJ137" s="293"/>
      <c r="UVK137" s="293"/>
      <c r="UVL137" s="293"/>
      <c r="UVM137" s="293"/>
      <c r="UVN137" s="293"/>
      <c r="UVO137" s="293"/>
      <c r="UVP137" s="293"/>
      <c r="UVQ137" s="293"/>
      <c r="UVR137" s="293"/>
      <c r="UVS137" s="293"/>
      <c r="UVT137" s="293"/>
      <c r="UVU137" s="293"/>
      <c r="UVV137" s="293"/>
      <c r="UVW137" s="293"/>
      <c r="UVX137" s="293"/>
      <c r="UVY137" s="293"/>
      <c r="UVZ137" s="293"/>
      <c r="UWA137" s="293"/>
      <c r="UWB137" s="293"/>
      <c r="UWC137" s="293"/>
      <c r="UWD137" s="293"/>
      <c r="UWE137" s="293"/>
      <c r="UWF137" s="293"/>
      <c r="UWG137" s="293"/>
      <c r="UWH137" s="293"/>
      <c r="UWI137" s="293"/>
      <c r="UWJ137" s="293"/>
      <c r="UWK137" s="293"/>
      <c r="UWL137" s="293"/>
      <c r="UWM137" s="293"/>
      <c r="UWN137" s="293"/>
      <c r="UWO137" s="293"/>
      <c r="UWP137" s="293"/>
      <c r="UWQ137" s="293"/>
      <c r="UWR137" s="293"/>
      <c r="UWS137" s="293"/>
      <c r="UWT137" s="293"/>
      <c r="UWU137" s="293"/>
      <c r="UWV137" s="293"/>
      <c r="UWW137" s="293"/>
      <c r="UWX137" s="293"/>
      <c r="UWY137" s="293"/>
      <c r="UWZ137" s="293"/>
      <c r="UXA137" s="293"/>
      <c r="UXB137" s="293"/>
      <c r="UXC137" s="293"/>
      <c r="UXD137" s="293"/>
      <c r="UXE137" s="293"/>
      <c r="UXF137" s="293"/>
      <c r="UXG137" s="293"/>
      <c r="UXH137" s="293"/>
      <c r="UXI137" s="293"/>
      <c r="UXJ137" s="293"/>
      <c r="UXK137" s="293"/>
      <c r="UXL137" s="293"/>
      <c r="UXM137" s="293"/>
      <c r="UXN137" s="293"/>
      <c r="UXO137" s="293"/>
      <c r="UXP137" s="293"/>
      <c r="UXQ137" s="293"/>
      <c r="UXR137" s="293"/>
      <c r="UXS137" s="293"/>
      <c r="UXT137" s="293"/>
      <c r="UXU137" s="293"/>
      <c r="UXV137" s="293"/>
      <c r="UXW137" s="293"/>
      <c r="UXX137" s="293"/>
      <c r="UXY137" s="293"/>
      <c r="UXZ137" s="293"/>
      <c r="UYA137" s="293"/>
      <c r="UYB137" s="293"/>
      <c r="UYC137" s="293"/>
      <c r="UYD137" s="293"/>
      <c r="UYE137" s="293"/>
      <c r="UYF137" s="293"/>
      <c r="UYG137" s="293"/>
      <c r="UYH137" s="293"/>
      <c r="UYI137" s="293"/>
      <c r="UYJ137" s="293"/>
      <c r="UYK137" s="293"/>
      <c r="UYL137" s="293"/>
      <c r="UYM137" s="293"/>
      <c r="UYN137" s="293"/>
      <c r="UYO137" s="293"/>
      <c r="UYP137" s="293"/>
      <c r="UYQ137" s="293"/>
      <c r="UYR137" s="293"/>
      <c r="UYS137" s="293"/>
      <c r="UYT137" s="293"/>
      <c r="UYU137" s="293"/>
      <c r="UYV137" s="293"/>
      <c r="UYW137" s="293"/>
      <c r="UYX137" s="293"/>
      <c r="UYY137" s="293"/>
      <c r="UYZ137" s="293"/>
      <c r="UZA137" s="293"/>
      <c r="UZB137" s="293"/>
      <c r="UZC137" s="293"/>
      <c r="UZD137" s="293"/>
      <c r="UZE137" s="293"/>
      <c r="UZF137" s="293"/>
      <c r="UZG137" s="293"/>
      <c r="UZH137" s="293"/>
      <c r="UZI137" s="293"/>
      <c r="UZJ137" s="293"/>
      <c r="UZK137" s="293"/>
      <c r="UZL137" s="293"/>
      <c r="UZM137" s="293"/>
      <c r="UZN137" s="293"/>
      <c r="UZO137" s="293"/>
      <c r="UZP137" s="293"/>
      <c r="UZQ137" s="293"/>
      <c r="UZR137" s="293"/>
      <c r="UZS137" s="293"/>
      <c r="UZT137" s="293"/>
      <c r="UZU137" s="293"/>
      <c r="UZV137" s="293"/>
      <c r="UZW137" s="293"/>
      <c r="UZX137" s="293"/>
      <c r="UZY137" s="293"/>
      <c r="UZZ137" s="293"/>
      <c r="VAA137" s="293"/>
      <c r="VAB137" s="293"/>
      <c r="VAC137" s="293"/>
      <c r="VAD137" s="293"/>
      <c r="VAE137" s="293"/>
      <c r="VAF137" s="293"/>
      <c r="VAG137" s="293"/>
      <c r="VAH137" s="293"/>
      <c r="VAI137" s="293"/>
      <c r="VAJ137" s="293"/>
      <c r="VAK137" s="293"/>
      <c r="VAL137" s="293"/>
      <c r="VAM137" s="293"/>
      <c r="VAN137" s="293"/>
      <c r="VAO137" s="293"/>
      <c r="VAP137" s="293"/>
      <c r="VAQ137" s="293"/>
      <c r="VAR137" s="293"/>
      <c r="VAS137" s="293"/>
      <c r="VAT137" s="293"/>
      <c r="VAU137" s="293"/>
      <c r="VAV137" s="293"/>
      <c r="VAW137" s="293"/>
      <c r="VAX137" s="293"/>
      <c r="VAY137" s="293"/>
      <c r="VAZ137" s="293"/>
      <c r="VBA137" s="293"/>
      <c r="VBB137" s="293"/>
      <c r="VBC137" s="293"/>
      <c r="VBD137" s="293"/>
      <c r="VBE137" s="293"/>
      <c r="VBF137" s="293"/>
      <c r="VBG137" s="293"/>
      <c r="VBH137" s="293"/>
      <c r="VBI137" s="293"/>
      <c r="VBJ137" s="293"/>
      <c r="VBK137" s="293"/>
      <c r="VBL137" s="293"/>
      <c r="VBM137" s="293"/>
      <c r="VBN137" s="293"/>
      <c r="VBO137" s="293"/>
      <c r="VBP137" s="293"/>
      <c r="VBQ137" s="293"/>
      <c r="VBR137" s="293"/>
      <c r="VBS137" s="293"/>
      <c r="VBT137" s="293"/>
      <c r="VBU137" s="293"/>
      <c r="VBV137" s="293"/>
      <c r="VBW137" s="293"/>
      <c r="VBX137" s="293"/>
      <c r="VBY137" s="293"/>
      <c r="VBZ137" s="293"/>
      <c r="VCA137" s="293"/>
      <c r="VCB137" s="293"/>
      <c r="VCC137" s="293"/>
      <c r="VCD137" s="293"/>
      <c r="VCE137" s="293"/>
      <c r="VCF137" s="293"/>
      <c r="VCG137" s="293"/>
      <c r="VCH137" s="293"/>
      <c r="VCI137" s="293"/>
      <c r="VCJ137" s="293"/>
      <c r="VCK137" s="293"/>
      <c r="VCL137" s="293"/>
      <c r="VCM137" s="293"/>
      <c r="VCN137" s="293"/>
      <c r="VCO137" s="293"/>
      <c r="VCP137" s="293"/>
      <c r="VCQ137" s="293"/>
      <c r="VCR137" s="293"/>
      <c r="VCS137" s="293"/>
      <c r="VCT137" s="293"/>
      <c r="VCU137" s="293"/>
      <c r="VCV137" s="293"/>
      <c r="VCW137" s="293"/>
      <c r="VCX137" s="293"/>
      <c r="VCY137" s="293"/>
      <c r="VCZ137" s="293"/>
      <c r="VDA137" s="293"/>
      <c r="VDB137" s="293"/>
      <c r="VDC137" s="293"/>
      <c r="VDD137" s="293"/>
      <c r="VDE137" s="293"/>
      <c r="VDF137" s="293"/>
      <c r="VDG137" s="293"/>
      <c r="VDH137" s="293"/>
      <c r="VDI137" s="293"/>
      <c r="VDJ137" s="293"/>
      <c r="VDK137" s="293"/>
      <c r="VDL137" s="293"/>
      <c r="VDM137" s="293"/>
      <c r="VDN137" s="293"/>
      <c r="VDO137" s="293"/>
      <c r="VDP137" s="293"/>
      <c r="VDQ137" s="293"/>
      <c r="VDR137" s="293"/>
      <c r="VDS137" s="293"/>
      <c r="VDT137" s="293"/>
      <c r="VDU137" s="293"/>
      <c r="VDV137" s="293"/>
      <c r="VDW137" s="293"/>
      <c r="VDX137" s="293"/>
      <c r="VDY137" s="293"/>
      <c r="VDZ137" s="293"/>
      <c r="VEA137" s="293"/>
      <c r="VEB137" s="293"/>
      <c r="VEC137" s="293"/>
      <c r="VED137" s="293"/>
      <c r="VEE137" s="293"/>
      <c r="VEF137" s="293"/>
      <c r="VEG137" s="293"/>
      <c r="VEH137" s="293"/>
      <c r="VEI137" s="293"/>
      <c r="VEJ137" s="293"/>
      <c r="VEK137" s="293"/>
      <c r="VEL137" s="293"/>
      <c r="VEM137" s="293"/>
      <c r="VEN137" s="293"/>
      <c r="VEO137" s="293"/>
      <c r="VEP137" s="293"/>
      <c r="VEQ137" s="293"/>
      <c r="VER137" s="293"/>
      <c r="VES137" s="293"/>
      <c r="VET137" s="293"/>
      <c r="VEU137" s="293"/>
      <c r="VEV137" s="293"/>
      <c r="VEW137" s="293"/>
      <c r="VEX137" s="293"/>
      <c r="VEY137" s="293"/>
      <c r="VEZ137" s="293"/>
      <c r="VFA137" s="293"/>
      <c r="VFB137" s="293"/>
      <c r="VFC137" s="293"/>
      <c r="VFD137" s="293"/>
      <c r="VFE137" s="293"/>
      <c r="VFF137" s="293"/>
      <c r="VFG137" s="293"/>
      <c r="VFH137" s="293"/>
      <c r="VFI137" s="293"/>
      <c r="VFJ137" s="293"/>
      <c r="VFK137" s="293"/>
      <c r="VFL137" s="293"/>
      <c r="VFM137" s="293"/>
      <c r="VFN137" s="293"/>
      <c r="VFO137" s="293"/>
      <c r="VFP137" s="293"/>
      <c r="VFQ137" s="293"/>
      <c r="VFR137" s="293"/>
      <c r="VFS137" s="293"/>
      <c r="VFT137" s="293"/>
      <c r="VFU137" s="293"/>
      <c r="VFV137" s="293"/>
      <c r="VFW137" s="293"/>
      <c r="VFX137" s="293"/>
      <c r="VFY137" s="293"/>
      <c r="VFZ137" s="293"/>
      <c r="VGA137" s="293"/>
      <c r="VGB137" s="293"/>
      <c r="VGC137" s="293"/>
      <c r="VGD137" s="293"/>
      <c r="VGE137" s="293"/>
      <c r="VGF137" s="293"/>
      <c r="VGG137" s="293"/>
      <c r="VGH137" s="293"/>
      <c r="VGI137" s="293"/>
      <c r="VGJ137" s="293"/>
      <c r="VGK137" s="293"/>
      <c r="VGL137" s="293"/>
      <c r="VGM137" s="293"/>
      <c r="VGN137" s="293"/>
      <c r="VGO137" s="293"/>
      <c r="VGP137" s="293"/>
      <c r="VGQ137" s="293"/>
      <c r="VGR137" s="293"/>
      <c r="VGS137" s="293"/>
      <c r="VGT137" s="293"/>
      <c r="VGU137" s="293"/>
      <c r="VGV137" s="293"/>
      <c r="VGW137" s="293"/>
      <c r="VGX137" s="293"/>
      <c r="VGY137" s="293"/>
      <c r="VGZ137" s="293"/>
      <c r="VHA137" s="293"/>
      <c r="VHB137" s="293"/>
      <c r="VHC137" s="293"/>
      <c r="VHD137" s="293"/>
      <c r="VHE137" s="293"/>
      <c r="VHF137" s="293"/>
      <c r="VHG137" s="293"/>
      <c r="VHH137" s="293"/>
      <c r="VHI137" s="293"/>
      <c r="VHJ137" s="293"/>
      <c r="VHK137" s="293"/>
      <c r="VHL137" s="293"/>
      <c r="VHM137" s="293"/>
      <c r="VHN137" s="293"/>
      <c r="VHO137" s="293"/>
      <c r="VHP137" s="293"/>
      <c r="VHQ137" s="293"/>
      <c r="VHR137" s="293"/>
      <c r="VHS137" s="293"/>
      <c r="VHT137" s="293"/>
      <c r="VHU137" s="293"/>
      <c r="VHV137" s="293"/>
      <c r="VHW137" s="293"/>
      <c r="VHX137" s="293"/>
      <c r="VHY137" s="293"/>
      <c r="VHZ137" s="293"/>
      <c r="VIA137" s="293"/>
      <c r="VIB137" s="293"/>
      <c r="VIC137" s="293"/>
      <c r="VID137" s="293"/>
      <c r="VIE137" s="293"/>
      <c r="VIF137" s="293"/>
      <c r="VIG137" s="293"/>
      <c r="VIH137" s="293"/>
      <c r="VII137" s="293"/>
      <c r="VIJ137" s="293"/>
      <c r="VIK137" s="293"/>
      <c r="VIL137" s="293"/>
      <c r="VIM137" s="293"/>
      <c r="VIN137" s="293"/>
      <c r="VIO137" s="293"/>
      <c r="VIP137" s="293"/>
      <c r="VIQ137" s="293"/>
      <c r="VIR137" s="293"/>
      <c r="VIS137" s="293"/>
      <c r="VIT137" s="293"/>
      <c r="VIU137" s="293"/>
      <c r="VIV137" s="293"/>
      <c r="VIW137" s="293"/>
      <c r="VIX137" s="293"/>
      <c r="VIY137" s="293"/>
      <c r="VIZ137" s="293"/>
      <c r="VJA137" s="293"/>
      <c r="VJB137" s="293"/>
      <c r="VJC137" s="293"/>
      <c r="VJD137" s="293"/>
      <c r="VJE137" s="293"/>
      <c r="VJF137" s="293"/>
      <c r="VJG137" s="293"/>
      <c r="VJH137" s="293"/>
      <c r="VJI137" s="293"/>
      <c r="VJJ137" s="293"/>
      <c r="VJK137" s="293"/>
      <c r="VJL137" s="293"/>
      <c r="VJM137" s="293"/>
      <c r="VJN137" s="293"/>
      <c r="VJO137" s="293"/>
      <c r="VJP137" s="293"/>
      <c r="VJQ137" s="293"/>
      <c r="VJR137" s="293"/>
      <c r="VJS137" s="293"/>
      <c r="VJT137" s="293"/>
      <c r="VJU137" s="293"/>
      <c r="VJV137" s="293"/>
      <c r="VJW137" s="293"/>
      <c r="VJX137" s="293"/>
      <c r="VJY137" s="293"/>
      <c r="VJZ137" s="293"/>
      <c r="VKA137" s="293"/>
      <c r="VKB137" s="293"/>
      <c r="VKC137" s="293"/>
      <c r="VKD137" s="293"/>
      <c r="VKE137" s="293"/>
      <c r="VKF137" s="293"/>
      <c r="VKG137" s="293"/>
      <c r="VKH137" s="293"/>
      <c r="VKI137" s="293"/>
      <c r="VKJ137" s="293"/>
      <c r="VKK137" s="293"/>
      <c r="VKL137" s="293"/>
      <c r="VKM137" s="293"/>
      <c r="VKN137" s="293"/>
      <c r="VKO137" s="293"/>
      <c r="VKP137" s="293"/>
      <c r="VKQ137" s="293"/>
      <c r="VKR137" s="293"/>
      <c r="VKS137" s="293"/>
      <c r="VKT137" s="293"/>
      <c r="VKU137" s="293"/>
      <c r="VKV137" s="293"/>
      <c r="VKW137" s="293"/>
      <c r="VKX137" s="293"/>
      <c r="VKY137" s="293"/>
      <c r="VKZ137" s="293"/>
      <c r="VLA137" s="293"/>
      <c r="VLB137" s="293"/>
      <c r="VLC137" s="293"/>
      <c r="VLD137" s="293"/>
      <c r="VLE137" s="293"/>
      <c r="VLF137" s="293"/>
      <c r="VLG137" s="293"/>
      <c r="VLH137" s="293"/>
      <c r="VLI137" s="293"/>
      <c r="VLJ137" s="293"/>
      <c r="VLK137" s="293"/>
      <c r="VLL137" s="293"/>
      <c r="VLM137" s="293"/>
      <c r="VLN137" s="293"/>
      <c r="VLO137" s="293"/>
      <c r="VLP137" s="293"/>
      <c r="VLQ137" s="293"/>
      <c r="VLR137" s="293"/>
      <c r="VLS137" s="293"/>
      <c r="VLT137" s="293"/>
      <c r="VLU137" s="293"/>
      <c r="VLV137" s="293"/>
      <c r="VLW137" s="293"/>
      <c r="VLX137" s="293"/>
      <c r="VLY137" s="293"/>
      <c r="VLZ137" s="293"/>
      <c r="VMA137" s="293"/>
      <c r="VMB137" s="293"/>
      <c r="VMC137" s="293"/>
      <c r="VMD137" s="293"/>
      <c r="VME137" s="293"/>
      <c r="VMF137" s="293"/>
      <c r="VMG137" s="293"/>
      <c r="VMH137" s="293"/>
      <c r="VMI137" s="293"/>
      <c r="VMJ137" s="293"/>
      <c r="VMK137" s="293"/>
      <c r="VML137" s="293"/>
      <c r="VMM137" s="293"/>
      <c r="VMN137" s="293"/>
      <c r="VMO137" s="293"/>
      <c r="VMP137" s="293"/>
      <c r="VMQ137" s="293"/>
      <c r="VMR137" s="293"/>
      <c r="VMS137" s="293"/>
      <c r="VMT137" s="293"/>
      <c r="VMU137" s="293"/>
      <c r="VMV137" s="293"/>
      <c r="VMW137" s="293"/>
      <c r="VMX137" s="293"/>
      <c r="VMY137" s="293"/>
      <c r="VMZ137" s="293"/>
      <c r="VNA137" s="293"/>
      <c r="VNB137" s="293"/>
      <c r="VNC137" s="293"/>
      <c r="VND137" s="293"/>
      <c r="VNE137" s="293"/>
      <c r="VNF137" s="293"/>
      <c r="VNG137" s="293"/>
      <c r="VNH137" s="293"/>
      <c r="VNI137" s="293"/>
      <c r="VNJ137" s="293"/>
      <c r="VNK137" s="293"/>
      <c r="VNL137" s="293"/>
      <c r="VNM137" s="293"/>
      <c r="VNN137" s="293"/>
      <c r="VNO137" s="293"/>
      <c r="VNP137" s="293"/>
      <c r="VNQ137" s="293"/>
      <c r="VNR137" s="293"/>
      <c r="VNS137" s="293"/>
      <c r="VNT137" s="293"/>
      <c r="VNU137" s="293"/>
      <c r="VNV137" s="293"/>
      <c r="VNW137" s="293"/>
      <c r="VNX137" s="293"/>
      <c r="VNY137" s="293"/>
      <c r="VNZ137" s="293"/>
      <c r="VOA137" s="293"/>
      <c r="VOB137" s="293"/>
      <c r="VOC137" s="293"/>
      <c r="VOD137" s="293"/>
      <c r="VOE137" s="293"/>
      <c r="VOF137" s="293"/>
      <c r="VOG137" s="293"/>
      <c r="VOH137" s="293"/>
      <c r="VOI137" s="293"/>
      <c r="VOJ137" s="293"/>
      <c r="VOK137" s="293"/>
      <c r="VOL137" s="293"/>
      <c r="VOM137" s="293"/>
      <c r="VON137" s="293"/>
      <c r="VOO137" s="293"/>
      <c r="VOP137" s="293"/>
      <c r="VOQ137" s="293"/>
      <c r="VOR137" s="293"/>
      <c r="VOS137" s="293"/>
      <c r="VOT137" s="293"/>
      <c r="VOU137" s="293"/>
      <c r="VOV137" s="293"/>
      <c r="VOW137" s="293"/>
      <c r="VOX137" s="293"/>
      <c r="VOY137" s="293"/>
      <c r="VOZ137" s="293"/>
      <c r="VPA137" s="293"/>
      <c r="VPB137" s="293"/>
      <c r="VPC137" s="293"/>
      <c r="VPD137" s="293"/>
      <c r="VPE137" s="293"/>
      <c r="VPF137" s="293"/>
      <c r="VPG137" s="293"/>
      <c r="VPH137" s="293"/>
      <c r="VPI137" s="293"/>
      <c r="VPJ137" s="293"/>
      <c r="VPK137" s="293"/>
      <c r="VPL137" s="293"/>
      <c r="VPM137" s="293"/>
      <c r="VPN137" s="293"/>
      <c r="VPO137" s="293"/>
      <c r="VPP137" s="293"/>
      <c r="VPQ137" s="293"/>
      <c r="VPR137" s="293"/>
      <c r="VPS137" s="293"/>
      <c r="VPT137" s="293"/>
      <c r="VPU137" s="293"/>
      <c r="VPV137" s="293"/>
      <c r="VPW137" s="293"/>
      <c r="VPX137" s="293"/>
      <c r="VPY137" s="293"/>
      <c r="VPZ137" s="293"/>
      <c r="VQA137" s="293"/>
      <c r="VQB137" s="293"/>
      <c r="VQC137" s="293"/>
      <c r="VQD137" s="293"/>
      <c r="VQE137" s="293"/>
      <c r="VQF137" s="293"/>
      <c r="VQG137" s="293"/>
      <c r="VQH137" s="293"/>
      <c r="VQI137" s="293"/>
      <c r="VQJ137" s="293"/>
      <c r="VQK137" s="293"/>
      <c r="VQL137" s="293"/>
      <c r="VQM137" s="293"/>
      <c r="VQN137" s="293"/>
      <c r="VQO137" s="293"/>
      <c r="VQP137" s="293"/>
      <c r="VQQ137" s="293"/>
      <c r="VQR137" s="293"/>
      <c r="VQS137" s="293"/>
      <c r="VQT137" s="293"/>
      <c r="VQU137" s="293"/>
      <c r="VQV137" s="293"/>
      <c r="VQW137" s="293"/>
      <c r="VQX137" s="293"/>
      <c r="VQY137" s="293"/>
      <c r="VQZ137" s="293"/>
      <c r="VRA137" s="293"/>
      <c r="VRB137" s="293"/>
      <c r="VRC137" s="293"/>
      <c r="VRD137" s="293"/>
      <c r="VRE137" s="293"/>
      <c r="VRF137" s="293"/>
      <c r="VRG137" s="293"/>
      <c r="VRH137" s="293"/>
      <c r="VRI137" s="293"/>
      <c r="VRJ137" s="293"/>
      <c r="VRK137" s="293"/>
      <c r="VRL137" s="293"/>
      <c r="VRM137" s="293"/>
      <c r="VRN137" s="293"/>
      <c r="VRO137" s="293"/>
      <c r="VRP137" s="293"/>
      <c r="VRQ137" s="293"/>
      <c r="VRR137" s="293"/>
      <c r="VRS137" s="293"/>
      <c r="VRT137" s="293"/>
      <c r="VRU137" s="293"/>
      <c r="VRV137" s="293"/>
      <c r="VRW137" s="293"/>
      <c r="VRX137" s="293"/>
      <c r="VRY137" s="293"/>
      <c r="VRZ137" s="293"/>
      <c r="VSA137" s="293"/>
      <c r="VSB137" s="293"/>
      <c r="VSC137" s="293"/>
      <c r="VSD137" s="293"/>
      <c r="VSE137" s="293"/>
      <c r="VSF137" s="293"/>
      <c r="VSG137" s="293"/>
      <c r="VSH137" s="293"/>
      <c r="VSI137" s="293"/>
      <c r="VSJ137" s="293"/>
      <c r="VSK137" s="293"/>
      <c r="VSL137" s="293"/>
      <c r="VSM137" s="293"/>
      <c r="VSN137" s="293"/>
      <c r="VSO137" s="293"/>
      <c r="VSP137" s="293"/>
      <c r="VSQ137" s="293"/>
      <c r="VSR137" s="293"/>
      <c r="VSS137" s="293"/>
      <c r="VST137" s="293"/>
      <c r="VSU137" s="293"/>
      <c r="VSV137" s="293"/>
      <c r="VSW137" s="293"/>
      <c r="VSX137" s="293"/>
      <c r="VSY137" s="293"/>
      <c r="VSZ137" s="293"/>
      <c r="VTA137" s="293"/>
      <c r="VTB137" s="293"/>
      <c r="VTC137" s="293"/>
      <c r="VTD137" s="293"/>
      <c r="VTE137" s="293"/>
      <c r="VTF137" s="293"/>
      <c r="VTG137" s="293"/>
      <c r="VTH137" s="293"/>
      <c r="VTI137" s="293"/>
      <c r="VTJ137" s="293"/>
      <c r="VTK137" s="293"/>
      <c r="VTL137" s="293"/>
      <c r="VTM137" s="293"/>
      <c r="VTN137" s="293"/>
      <c r="VTO137" s="293"/>
      <c r="VTP137" s="293"/>
      <c r="VTQ137" s="293"/>
      <c r="VTR137" s="293"/>
      <c r="VTS137" s="293"/>
      <c r="VTT137" s="293"/>
      <c r="VTU137" s="293"/>
      <c r="VTV137" s="293"/>
      <c r="VTW137" s="293"/>
      <c r="VTX137" s="293"/>
      <c r="VTY137" s="293"/>
      <c r="VTZ137" s="293"/>
      <c r="VUA137" s="293"/>
      <c r="VUB137" s="293"/>
      <c r="VUC137" s="293"/>
      <c r="VUD137" s="293"/>
      <c r="VUE137" s="293"/>
      <c r="VUF137" s="293"/>
      <c r="VUG137" s="293"/>
      <c r="VUH137" s="293"/>
      <c r="VUI137" s="293"/>
      <c r="VUJ137" s="293"/>
      <c r="VUK137" s="293"/>
      <c r="VUL137" s="293"/>
      <c r="VUM137" s="293"/>
      <c r="VUN137" s="293"/>
      <c r="VUO137" s="293"/>
      <c r="VUP137" s="293"/>
      <c r="VUQ137" s="293"/>
      <c r="VUR137" s="293"/>
      <c r="VUS137" s="293"/>
      <c r="VUT137" s="293"/>
      <c r="VUU137" s="293"/>
      <c r="VUV137" s="293"/>
      <c r="VUW137" s="293"/>
      <c r="VUX137" s="293"/>
      <c r="VUY137" s="293"/>
      <c r="VUZ137" s="293"/>
      <c r="VVA137" s="293"/>
      <c r="VVB137" s="293"/>
      <c r="VVC137" s="293"/>
      <c r="VVD137" s="293"/>
      <c r="VVE137" s="293"/>
      <c r="VVF137" s="293"/>
      <c r="VVG137" s="293"/>
      <c r="VVH137" s="293"/>
      <c r="VVI137" s="293"/>
      <c r="VVJ137" s="293"/>
      <c r="VVK137" s="293"/>
      <c r="VVL137" s="293"/>
      <c r="VVM137" s="293"/>
      <c r="VVN137" s="293"/>
      <c r="VVO137" s="293"/>
      <c r="VVP137" s="293"/>
      <c r="VVQ137" s="293"/>
      <c r="VVR137" s="293"/>
      <c r="VVS137" s="293"/>
      <c r="VVT137" s="293"/>
      <c r="VVU137" s="293"/>
      <c r="VVV137" s="293"/>
      <c r="VVW137" s="293"/>
      <c r="VVX137" s="293"/>
      <c r="VVY137" s="293"/>
      <c r="VVZ137" s="293"/>
      <c r="VWA137" s="293"/>
      <c r="VWB137" s="293"/>
      <c r="VWC137" s="293"/>
      <c r="VWD137" s="293"/>
      <c r="VWE137" s="293"/>
      <c r="VWF137" s="293"/>
      <c r="VWG137" s="293"/>
      <c r="VWH137" s="293"/>
      <c r="VWI137" s="293"/>
      <c r="VWJ137" s="293"/>
      <c r="VWK137" s="293"/>
      <c r="VWL137" s="293"/>
      <c r="VWM137" s="293"/>
      <c r="VWN137" s="293"/>
      <c r="VWO137" s="293"/>
      <c r="VWP137" s="293"/>
      <c r="VWQ137" s="293"/>
      <c r="VWR137" s="293"/>
      <c r="VWS137" s="293"/>
      <c r="VWT137" s="293"/>
      <c r="VWU137" s="293"/>
      <c r="VWV137" s="293"/>
      <c r="VWW137" s="293"/>
      <c r="VWX137" s="293"/>
      <c r="VWY137" s="293"/>
      <c r="VWZ137" s="293"/>
      <c r="VXA137" s="293"/>
      <c r="VXB137" s="293"/>
      <c r="VXC137" s="293"/>
      <c r="VXD137" s="293"/>
      <c r="VXE137" s="293"/>
      <c r="VXF137" s="293"/>
      <c r="VXG137" s="293"/>
      <c r="VXH137" s="293"/>
      <c r="VXI137" s="293"/>
      <c r="VXJ137" s="293"/>
      <c r="VXK137" s="293"/>
      <c r="VXL137" s="293"/>
      <c r="VXM137" s="293"/>
      <c r="VXN137" s="293"/>
      <c r="VXO137" s="293"/>
      <c r="VXP137" s="293"/>
      <c r="VXQ137" s="293"/>
      <c r="VXR137" s="293"/>
      <c r="VXS137" s="293"/>
      <c r="VXT137" s="293"/>
      <c r="VXU137" s="293"/>
      <c r="VXV137" s="293"/>
      <c r="VXW137" s="293"/>
      <c r="VXX137" s="293"/>
      <c r="VXY137" s="293"/>
      <c r="VXZ137" s="293"/>
      <c r="VYA137" s="293"/>
      <c r="VYB137" s="293"/>
      <c r="VYC137" s="293"/>
      <c r="VYD137" s="293"/>
      <c r="VYE137" s="293"/>
      <c r="VYF137" s="293"/>
      <c r="VYG137" s="293"/>
      <c r="VYH137" s="293"/>
      <c r="VYI137" s="293"/>
      <c r="VYJ137" s="293"/>
      <c r="VYK137" s="293"/>
      <c r="VYL137" s="293"/>
      <c r="VYM137" s="293"/>
      <c r="VYN137" s="293"/>
      <c r="VYO137" s="293"/>
      <c r="VYP137" s="293"/>
      <c r="VYQ137" s="293"/>
      <c r="VYR137" s="293"/>
      <c r="VYS137" s="293"/>
      <c r="VYT137" s="293"/>
      <c r="VYU137" s="293"/>
      <c r="VYV137" s="293"/>
      <c r="VYW137" s="293"/>
      <c r="VYX137" s="293"/>
      <c r="VYY137" s="293"/>
      <c r="VYZ137" s="293"/>
      <c r="VZA137" s="293"/>
      <c r="VZB137" s="293"/>
      <c r="VZC137" s="293"/>
      <c r="VZD137" s="293"/>
      <c r="VZE137" s="293"/>
      <c r="VZF137" s="293"/>
      <c r="VZG137" s="293"/>
      <c r="VZH137" s="293"/>
      <c r="VZI137" s="293"/>
      <c r="VZJ137" s="293"/>
      <c r="VZK137" s="293"/>
      <c r="VZL137" s="293"/>
      <c r="VZM137" s="293"/>
      <c r="VZN137" s="293"/>
      <c r="VZO137" s="293"/>
      <c r="VZP137" s="293"/>
      <c r="VZQ137" s="293"/>
      <c r="VZR137" s="293"/>
      <c r="VZS137" s="293"/>
      <c r="VZT137" s="293"/>
      <c r="VZU137" s="293"/>
      <c r="VZV137" s="293"/>
      <c r="VZW137" s="293"/>
      <c r="VZX137" s="293"/>
      <c r="VZY137" s="293"/>
      <c r="VZZ137" s="293"/>
      <c r="WAA137" s="293"/>
      <c r="WAB137" s="293"/>
      <c r="WAC137" s="293"/>
      <c r="WAD137" s="293"/>
      <c r="WAE137" s="293"/>
      <c r="WAF137" s="293"/>
      <c r="WAG137" s="293"/>
      <c r="WAH137" s="293"/>
      <c r="WAI137" s="293"/>
      <c r="WAJ137" s="293"/>
      <c r="WAK137" s="293"/>
      <c r="WAL137" s="293"/>
      <c r="WAM137" s="293"/>
      <c r="WAN137" s="293"/>
      <c r="WAO137" s="293"/>
      <c r="WAP137" s="293"/>
      <c r="WAQ137" s="293"/>
      <c r="WAR137" s="293"/>
      <c r="WAS137" s="293"/>
      <c r="WAT137" s="293"/>
      <c r="WAU137" s="293"/>
      <c r="WAV137" s="293"/>
      <c r="WAW137" s="293"/>
      <c r="WAX137" s="293"/>
      <c r="WAY137" s="293"/>
      <c r="WAZ137" s="293"/>
      <c r="WBA137" s="293"/>
      <c r="WBB137" s="293"/>
      <c r="WBC137" s="293"/>
      <c r="WBD137" s="293"/>
      <c r="WBE137" s="293"/>
      <c r="WBF137" s="293"/>
      <c r="WBG137" s="293"/>
      <c r="WBH137" s="293"/>
      <c r="WBI137" s="293"/>
      <c r="WBJ137" s="293"/>
      <c r="WBK137" s="293"/>
      <c r="WBL137" s="293"/>
      <c r="WBM137" s="293"/>
      <c r="WBN137" s="293"/>
      <c r="WBO137" s="293"/>
      <c r="WBP137" s="293"/>
      <c r="WBQ137" s="293"/>
      <c r="WBR137" s="293"/>
      <c r="WBS137" s="293"/>
      <c r="WBT137" s="293"/>
      <c r="WBU137" s="293"/>
      <c r="WBV137" s="293"/>
      <c r="WBW137" s="293"/>
      <c r="WBX137" s="293"/>
      <c r="WBY137" s="293"/>
      <c r="WBZ137" s="293"/>
      <c r="WCA137" s="293"/>
      <c r="WCB137" s="293"/>
      <c r="WCC137" s="293"/>
      <c r="WCD137" s="293"/>
      <c r="WCE137" s="293"/>
      <c r="WCF137" s="293"/>
      <c r="WCG137" s="293"/>
      <c r="WCH137" s="293"/>
      <c r="WCI137" s="293"/>
      <c r="WCJ137" s="293"/>
      <c r="WCK137" s="293"/>
      <c r="WCL137" s="293"/>
      <c r="WCM137" s="293"/>
      <c r="WCN137" s="293"/>
      <c r="WCO137" s="293"/>
      <c r="WCP137" s="293"/>
      <c r="WCQ137" s="293"/>
      <c r="WCR137" s="293"/>
      <c r="WCS137" s="293"/>
      <c r="WCT137" s="293"/>
      <c r="WCU137" s="293"/>
      <c r="WCV137" s="293"/>
      <c r="WCW137" s="293"/>
      <c r="WCX137" s="293"/>
      <c r="WCY137" s="293"/>
      <c r="WCZ137" s="293"/>
      <c r="WDA137" s="293"/>
      <c r="WDB137" s="293"/>
      <c r="WDC137" s="293"/>
      <c r="WDD137" s="293"/>
      <c r="WDE137" s="293"/>
      <c r="WDF137" s="293"/>
      <c r="WDG137" s="293"/>
      <c r="WDH137" s="293"/>
      <c r="WDI137" s="293"/>
      <c r="WDJ137" s="293"/>
      <c r="WDK137" s="293"/>
      <c r="WDL137" s="293"/>
      <c r="WDM137" s="293"/>
      <c r="WDN137" s="293"/>
      <c r="WDO137" s="293"/>
      <c r="WDP137" s="293"/>
      <c r="WDQ137" s="293"/>
      <c r="WDR137" s="293"/>
      <c r="WDS137" s="293"/>
      <c r="WDT137" s="293"/>
      <c r="WDU137" s="293"/>
      <c r="WDV137" s="293"/>
      <c r="WDW137" s="293"/>
      <c r="WDX137" s="293"/>
      <c r="WDY137" s="293"/>
      <c r="WDZ137" s="293"/>
      <c r="WEA137" s="293"/>
      <c r="WEB137" s="293"/>
      <c r="WEC137" s="293"/>
      <c r="WED137" s="293"/>
      <c r="WEE137" s="293"/>
      <c r="WEF137" s="293"/>
      <c r="WEG137" s="293"/>
      <c r="WEH137" s="293"/>
      <c r="WEI137" s="293"/>
      <c r="WEJ137" s="293"/>
      <c r="WEK137" s="293"/>
      <c r="WEL137" s="293"/>
      <c r="WEM137" s="293"/>
      <c r="WEN137" s="293"/>
      <c r="WEO137" s="293"/>
      <c r="WEP137" s="293"/>
      <c r="WEQ137" s="293"/>
      <c r="WER137" s="293"/>
      <c r="WES137" s="293"/>
      <c r="WET137" s="293"/>
      <c r="WEU137" s="293"/>
      <c r="WEV137" s="293"/>
      <c r="WEW137" s="293"/>
      <c r="WEX137" s="293"/>
      <c r="WEY137" s="293"/>
      <c r="WEZ137" s="293"/>
      <c r="WFA137" s="293"/>
      <c r="WFB137" s="293"/>
      <c r="WFC137" s="293"/>
      <c r="WFD137" s="293"/>
      <c r="WFE137" s="293"/>
      <c r="WFF137" s="293"/>
      <c r="WFG137" s="293"/>
      <c r="WFH137" s="293"/>
      <c r="WFI137" s="293"/>
      <c r="WFJ137" s="293"/>
      <c r="WFK137" s="293"/>
      <c r="WFL137" s="293"/>
      <c r="WFM137" s="293"/>
      <c r="WFN137" s="293"/>
      <c r="WFO137" s="293"/>
      <c r="WFP137" s="293"/>
      <c r="WFQ137" s="293"/>
      <c r="WFR137" s="293"/>
      <c r="WFS137" s="293"/>
      <c r="WFT137" s="293"/>
      <c r="WFU137" s="293"/>
      <c r="WFV137" s="293"/>
      <c r="WFW137" s="293"/>
      <c r="WFX137" s="293"/>
      <c r="WFY137" s="293"/>
      <c r="WFZ137" s="293"/>
      <c r="WGA137" s="293"/>
      <c r="WGB137" s="293"/>
      <c r="WGC137" s="293"/>
      <c r="WGD137" s="293"/>
      <c r="WGE137" s="293"/>
      <c r="WGF137" s="293"/>
      <c r="WGG137" s="293"/>
      <c r="WGH137" s="293"/>
      <c r="WGI137" s="293"/>
      <c r="WGJ137" s="293"/>
      <c r="WGK137" s="293"/>
      <c r="WGL137" s="293"/>
      <c r="WGM137" s="293"/>
      <c r="WGN137" s="293"/>
      <c r="WGO137" s="293"/>
      <c r="WGP137" s="293"/>
      <c r="WGQ137" s="293"/>
      <c r="WGR137" s="293"/>
      <c r="WGS137" s="293"/>
      <c r="WGT137" s="293"/>
      <c r="WGU137" s="293"/>
      <c r="WGV137" s="293"/>
      <c r="WGW137" s="293"/>
      <c r="WGX137" s="293"/>
      <c r="WGY137" s="293"/>
      <c r="WGZ137" s="293"/>
      <c r="WHA137" s="293"/>
      <c r="WHB137" s="293"/>
      <c r="WHC137" s="293"/>
      <c r="WHD137" s="293"/>
      <c r="WHE137" s="293"/>
      <c r="WHF137" s="293"/>
      <c r="WHG137" s="293"/>
      <c r="WHH137" s="293"/>
      <c r="WHI137" s="293"/>
      <c r="WHJ137" s="293"/>
      <c r="WHK137" s="293"/>
      <c r="WHL137" s="293"/>
      <c r="WHM137" s="293"/>
      <c r="WHN137" s="293"/>
      <c r="WHO137" s="293"/>
      <c r="WHP137" s="293"/>
      <c r="WHQ137" s="293"/>
      <c r="WHR137" s="293"/>
      <c r="WHS137" s="293"/>
      <c r="WHT137" s="293"/>
      <c r="WHU137" s="293"/>
      <c r="WHV137" s="293"/>
      <c r="WHW137" s="293"/>
      <c r="WHX137" s="293"/>
      <c r="WHY137" s="293"/>
      <c r="WHZ137" s="293"/>
      <c r="WIA137" s="293"/>
      <c r="WIB137" s="293"/>
      <c r="WIC137" s="293"/>
      <c r="WID137" s="293"/>
      <c r="WIE137" s="293"/>
      <c r="WIF137" s="293"/>
      <c r="WIG137" s="293"/>
      <c r="WIH137" s="293"/>
      <c r="WII137" s="293"/>
      <c r="WIJ137" s="293"/>
      <c r="WIK137" s="293"/>
      <c r="WIL137" s="293"/>
      <c r="WIM137" s="293"/>
      <c r="WIN137" s="293"/>
      <c r="WIO137" s="293"/>
      <c r="WIP137" s="293"/>
      <c r="WIQ137" s="293"/>
      <c r="WIR137" s="293"/>
      <c r="WIS137" s="293"/>
      <c r="WIT137" s="293"/>
      <c r="WIU137" s="293"/>
      <c r="WIV137" s="293"/>
      <c r="WIW137" s="293"/>
      <c r="WIX137" s="293"/>
      <c r="WIY137" s="293"/>
      <c r="WIZ137" s="293"/>
      <c r="WJA137" s="293"/>
      <c r="WJB137" s="293"/>
      <c r="WJC137" s="293"/>
      <c r="WJD137" s="293"/>
      <c r="WJE137" s="293"/>
      <c r="WJF137" s="293"/>
      <c r="WJG137" s="293"/>
      <c r="WJH137" s="293"/>
      <c r="WJI137" s="293"/>
      <c r="WJJ137" s="293"/>
      <c r="WJK137" s="293"/>
      <c r="WJL137" s="293"/>
      <c r="WJM137" s="293"/>
      <c r="WJN137" s="293"/>
      <c r="WJO137" s="293"/>
      <c r="WJP137" s="293"/>
      <c r="WJQ137" s="293"/>
      <c r="WJR137" s="293"/>
      <c r="WJS137" s="293"/>
      <c r="WJT137" s="293"/>
      <c r="WJU137" s="293"/>
      <c r="WJV137" s="293"/>
      <c r="WJW137" s="293"/>
      <c r="WJX137" s="293"/>
      <c r="WJY137" s="293"/>
      <c r="WJZ137" s="293"/>
      <c r="WKA137" s="293"/>
      <c r="WKB137" s="293"/>
      <c r="WKC137" s="293"/>
      <c r="WKD137" s="293"/>
      <c r="WKE137" s="293"/>
      <c r="WKF137" s="293"/>
      <c r="WKG137" s="293"/>
      <c r="WKH137" s="293"/>
      <c r="WKI137" s="293"/>
      <c r="WKJ137" s="293"/>
      <c r="WKK137" s="293"/>
      <c r="WKL137" s="293"/>
      <c r="WKM137" s="293"/>
      <c r="WKN137" s="293"/>
      <c r="WKO137" s="293"/>
      <c r="WKP137" s="293"/>
      <c r="WKQ137" s="293"/>
      <c r="WKR137" s="293"/>
      <c r="WKS137" s="293"/>
      <c r="WKT137" s="293"/>
      <c r="WKU137" s="293"/>
      <c r="WKV137" s="293"/>
      <c r="WKW137" s="293"/>
      <c r="WKX137" s="293"/>
      <c r="WKY137" s="293"/>
      <c r="WKZ137" s="293"/>
      <c r="WLA137" s="293"/>
      <c r="WLB137" s="293"/>
      <c r="WLC137" s="293"/>
      <c r="WLD137" s="293"/>
      <c r="WLE137" s="293"/>
      <c r="WLF137" s="293"/>
      <c r="WLG137" s="293"/>
      <c r="WLH137" s="293"/>
      <c r="WLI137" s="293"/>
      <c r="WLJ137" s="293"/>
      <c r="WLK137" s="293"/>
      <c r="WLL137" s="293"/>
      <c r="WLM137" s="293"/>
      <c r="WLN137" s="293"/>
      <c r="WLO137" s="293"/>
      <c r="WLP137" s="293"/>
      <c r="WLQ137" s="293"/>
      <c r="WLR137" s="293"/>
      <c r="WLS137" s="293"/>
      <c r="WLT137" s="293"/>
      <c r="WLU137" s="293"/>
      <c r="WLV137" s="293"/>
      <c r="WLW137" s="293"/>
      <c r="WLX137" s="293"/>
      <c r="WLY137" s="293"/>
      <c r="WLZ137" s="293"/>
      <c r="WMA137" s="293"/>
      <c r="WMB137" s="293"/>
      <c r="WMC137" s="293"/>
      <c r="WMD137" s="293"/>
      <c r="WME137" s="293"/>
      <c r="WMF137" s="293"/>
      <c r="WMG137" s="293"/>
      <c r="WMH137" s="293"/>
      <c r="WMI137" s="293"/>
      <c r="WMJ137" s="293"/>
      <c r="WMK137" s="293"/>
      <c r="WML137" s="293"/>
      <c r="WMM137" s="293"/>
      <c r="WMN137" s="293"/>
      <c r="WMO137" s="293"/>
      <c r="WMP137" s="293"/>
      <c r="WMQ137" s="293"/>
      <c r="WMR137" s="293"/>
      <c r="WMS137" s="293"/>
      <c r="WMT137" s="293"/>
      <c r="WMU137" s="293"/>
      <c r="WMV137" s="293"/>
      <c r="WMW137" s="293"/>
      <c r="WMX137" s="293"/>
      <c r="WMY137" s="293"/>
      <c r="WMZ137" s="293"/>
      <c r="WNA137" s="293"/>
      <c r="WNB137" s="293"/>
      <c r="WNC137" s="293"/>
      <c r="WND137" s="293"/>
      <c r="WNE137" s="293"/>
      <c r="WNF137" s="293"/>
      <c r="WNG137" s="293"/>
      <c r="WNH137" s="293"/>
      <c r="WNI137" s="293"/>
      <c r="WNJ137" s="293"/>
      <c r="WNK137" s="293"/>
      <c r="WNL137" s="293"/>
      <c r="WNM137" s="293"/>
      <c r="WNN137" s="293"/>
      <c r="WNO137" s="293"/>
      <c r="WNP137" s="293"/>
      <c r="WNQ137" s="293"/>
      <c r="WNR137" s="293"/>
      <c r="WNS137" s="293"/>
      <c r="WNT137" s="293"/>
      <c r="WNU137" s="293"/>
      <c r="WNV137" s="293"/>
      <c r="WNW137" s="293"/>
      <c r="WNX137" s="293"/>
      <c r="WNY137" s="293"/>
      <c r="WNZ137" s="293"/>
      <c r="WOA137" s="293"/>
      <c r="WOB137" s="293"/>
      <c r="WOC137" s="293"/>
      <c r="WOD137" s="293"/>
      <c r="WOE137" s="293"/>
      <c r="WOF137" s="293"/>
      <c r="WOG137" s="293"/>
      <c r="WOH137" s="293"/>
      <c r="WOI137" s="293"/>
      <c r="WOJ137" s="293"/>
      <c r="WOK137" s="293"/>
      <c r="WOL137" s="293"/>
      <c r="WOM137" s="293"/>
      <c r="WON137" s="293"/>
      <c r="WOO137" s="293"/>
      <c r="WOP137" s="293"/>
      <c r="WOQ137" s="293"/>
      <c r="WOR137" s="293"/>
      <c r="WOS137" s="293"/>
      <c r="WOT137" s="293"/>
      <c r="WOU137" s="293"/>
      <c r="WOV137" s="293"/>
      <c r="WOW137" s="293"/>
      <c r="WOX137" s="293"/>
      <c r="WOY137" s="293"/>
      <c r="WOZ137" s="293"/>
      <c r="WPA137" s="293"/>
      <c r="WPB137" s="293"/>
      <c r="WPC137" s="293"/>
      <c r="WPD137" s="293"/>
      <c r="WPE137" s="293"/>
      <c r="WPF137" s="293"/>
      <c r="WPG137" s="293"/>
      <c r="WPH137" s="293"/>
      <c r="WPI137" s="293"/>
      <c r="WPJ137" s="293"/>
      <c r="WPK137" s="293"/>
      <c r="WPL137" s="293"/>
      <c r="WPM137" s="293"/>
      <c r="WPN137" s="293"/>
      <c r="WPO137" s="293"/>
      <c r="WPP137" s="293"/>
      <c r="WPQ137" s="293"/>
      <c r="WPR137" s="293"/>
      <c r="WPS137" s="293"/>
      <c r="WPT137" s="293"/>
      <c r="WPU137" s="293"/>
      <c r="WPV137" s="293"/>
      <c r="WPW137" s="293"/>
      <c r="WPX137" s="293"/>
      <c r="WPY137" s="293"/>
      <c r="WPZ137" s="293"/>
      <c r="WQA137" s="293"/>
      <c r="WQB137" s="293"/>
      <c r="WQC137" s="293"/>
      <c r="WQD137" s="293"/>
      <c r="WQE137" s="293"/>
      <c r="WQF137" s="293"/>
      <c r="WQG137" s="293"/>
      <c r="WQH137" s="293"/>
      <c r="WQI137" s="293"/>
      <c r="WQJ137" s="293"/>
      <c r="WQK137" s="293"/>
      <c r="WQL137" s="293"/>
      <c r="WQM137" s="293"/>
      <c r="WQN137" s="293"/>
      <c r="WQO137" s="293"/>
      <c r="WQP137" s="293"/>
      <c r="WQQ137" s="293"/>
      <c r="WQR137" s="293"/>
      <c r="WQS137" s="293"/>
      <c r="WQT137" s="293"/>
      <c r="WQU137" s="293"/>
      <c r="WQV137" s="293"/>
      <c r="WQW137" s="293"/>
      <c r="WQX137" s="293"/>
      <c r="WQY137" s="293"/>
      <c r="WQZ137" s="293"/>
      <c r="WRA137" s="293"/>
      <c r="WRB137" s="293"/>
      <c r="WRC137" s="293"/>
      <c r="WRD137" s="293"/>
      <c r="WRE137" s="293"/>
      <c r="WRF137" s="293"/>
      <c r="WRG137" s="293"/>
      <c r="WRH137" s="293"/>
      <c r="WRI137" s="293"/>
      <c r="WRJ137" s="293"/>
      <c r="WRK137" s="293"/>
      <c r="WRL137" s="293"/>
      <c r="WRM137" s="293"/>
      <c r="WRN137" s="293"/>
      <c r="WRO137" s="293"/>
      <c r="WRP137" s="293"/>
      <c r="WRQ137" s="293"/>
      <c r="WRR137" s="293"/>
      <c r="WRS137" s="293"/>
      <c r="WRT137" s="293"/>
      <c r="WRU137" s="293"/>
      <c r="WRV137" s="293"/>
      <c r="WRW137" s="293"/>
      <c r="WRX137" s="293"/>
      <c r="WRY137" s="293"/>
      <c r="WRZ137" s="293"/>
      <c r="WSA137" s="293"/>
      <c r="WSB137" s="293"/>
      <c r="WSC137" s="293"/>
      <c r="WSD137" s="293"/>
      <c r="WSE137" s="293"/>
      <c r="WSF137" s="293"/>
      <c r="WSG137" s="293"/>
      <c r="WSH137" s="293"/>
      <c r="WSI137" s="293"/>
      <c r="WSJ137" s="293"/>
      <c r="WSK137" s="293"/>
      <c r="WSL137" s="293"/>
      <c r="WSM137" s="293"/>
      <c r="WSN137" s="293"/>
      <c r="WSO137" s="293"/>
      <c r="WSP137" s="293"/>
      <c r="WSQ137" s="293"/>
      <c r="WSR137" s="293"/>
      <c r="WSS137" s="293"/>
      <c r="WST137" s="293"/>
      <c r="WSU137" s="293"/>
      <c r="WSV137" s="293"/>
      <c r="WSW137" s="293"/>
      <c r="WSX137" s="293"/>
      <c r="WSY137" s="293"/>
      <c r="WSZ137" s="293"/>
      <c r="WTA137" s="293"/>
      <c r="WTB137" s="293"/>
      <c r="WTC137" s="293"/>
      <c r="WTD137" s="293"/>
      <c r="WTE137" s="293"/>
      <c r="WTF137" s="293"/>
      <c r="WTG137" s="293"/>
      <c r="WTH137" s="293"/>
      <c r="WTI137" s="293"/>
      <c r="WTJ137" s="293"/>
      <c r="WTK137" s="293"/>
      <c r="WTL137" s="293"/>
      <c r="WTM137" s="293"/>
      <c r="WTN137" s="293"/>
      <c r="WTO137" s="293"/>
      <c r="WTP137" s="293"/>
      <c r="WTQ137" s="293"/>
      <c r="WTR137" s="293"/>
      <c r="WTS137" s="293"/>
      <c r="WTT137" s="293"/>
      <c r="WTU137" s="293"/>
      <c r="WTV137" s="293"/>
      <c r="WTW137" s="293"/>
      <c r="WTX137" s="293"/>
      <c r="WTY137" s="293"/>
      <c r="WTZ137" s="293"/>
      <c r="WUA137" s="293"/>
      <c r="WUB137" s="293"/>
      <c r="WUC137" s="293"/>
      <c r="WUD137" s="293"/>
      <c r="WUE137" s="293"/>
      <c r="WUF137" s="293"/>
      <c r="WUG137" s="293"/>
      <c r="WUH137" s="293"/>
      <c r="WUI137" s="293"/>
      <c r="WUJ137" s="293"/>
      <c r="WUK137" s="293"/>
      <c r="WUL137" s="293"/>
      <c r="WUM137" s="293"/>
      <c r="WUN137" s="293"/>
      <c r="WUO137" s="293"/>
      <c r="WUP137" s="293"/>
      <c r="WUQ137" s="293"/>
      <c r="WUR137" s="293"/>
      <c r="WUS137" s="293"/>
      <c r="WUT137" s="293"/>
      <c r="WUU137" s="293"/>
      <c r="WUV137" s="293"/>
      <c r="WUW137" s="293"/>
      <c r="WUX137" s="293"/>
      <c r="WUY137" s="293"/>
      <c r="WUZ137" s="293"/>
      <c r="WVA137" s="293"/>
      <c r="WVB137" s="293"/>
      <c r="WVC137" s="293"/>
      <c r="WVD137" s="293"/>
      <c r="WVE137" s="293"/>
      <c r="WVF137" s="293"/>
      <c r="WVG137" s="293"/>
      <c r="WVH137" s="293"/>
      <c r="WVI137" s="293"/>
      <c r="WVJ137" s="293"/>
      <c r="WVK137" s="293"/>
      <c r="WVL137" s="293"/>
      <c r="WVM137" s="293"/>
      <c r="WVN137" s="293"/>
      <c r="WVO137" s="293"/>
      <c r="WVP137" s="293"/>
      <c r="WVQ137" s="293"/>
      <c r="WVR137" s="293"/>
      <c r="WVS137" s="293"/>
      <c r="WVT137" s="293"/>
      <c r="WVU137" s="293"/>
      <c r="WVV137" s="293"/>
      <c r="WVW137" s="293"/>
      <c r="WVX137" s="293"/>
      <c r="WVY137" s="293"/>
      <c r="WVZ137" s="293"/>
      <c r="WWA137" s="293"/>
      <c r="WWB137" s="293"/>
      <c r="WWC137" s="293"/>
      <c r="WWD137" s="293"/>
      <c r="WWE137" s="293"/>
      <c r="WWF137" s="293"/>
      <c r="WWG137" s="293"/>
      <c r="WWH137" s="293"/>
      <c r="WWI137" s="293"/>
      <c r="WWJ137" s="293"/>
      <c r="WWK137" s="293"/>
      <c r="WWL137" s="293"/>
      <c r="WWM137" s="293"/>
      <c r="WWN137" s="293"/>
      <c r="WWO137" s="293"/>
      <c r="WWP137" s="293"/>
      <c r="WWQ137" s="293"/>
      <c r="WWR137" s="293"/>
      <c r="WWS137" s="293"/>
      <c r="WWT137" s="293"/>
      <c r="WWU137" s="293"/>
      <c r="WWV137" s="293"/>
      <c r="WWW137" s="293"/>
      <c r="WWX137" s="293"/>
      <c r="WWY137" s="293"/>
      <c r="WWZ137" s="293"/>
      <c r="WXA137" s="293"/>
      <c r="WXB137" s="293"/>
      <c r="WXC137" s="293"/>
      <c r="WXD137" s="293"/>
      <c r="WXE137" s="293"/>
      <c r="WXF137" s="293"/>
      <c r="WXG137" s="293"/>
      <c r="WXH137" s="293"/>
      <c r="WXI137" s="293"/>
      <c r="WXJ137" s="293"/>
      <c r="WXK137" s="293"/>
      <c r="WXL137" s="293"/>
      <c r="WXM137" s="293"/>
      <c r="WXN137" s="293"/>
      <c r="WXO137" s="293"/>
      <c r="WXP137" s="293"/>
      <c r="WXQ137" s="293"/>
      <c r="WXR137" s="293"/>
      <c r="WXS137" s="293"/>
      <c r="WXT137" s="293"/>
      <c r="WXU137" s="293"/>
      <c r="WXV137" s="293"/>
      <c r="WXW137" s="293"/>
      <c r="WXX137" s="293"/>
      <c r="WXY137" s="293"/>
      <c r="WXZ137" s="293"/>
      <c r="WYA137" s="293"/>
      <c r="WYB137" s="293"/>
      <c r="WYC137" s="293"/>
      <c r="WYD137" s="293"/>
      <c r="WYE137" s="293"/>
      <c r="WYF137" s="293"/>
      <c r="WYG137" s="293"/>
      <c r="WYH137" s="293"/>
      <c r="WYI137" s="293"/>
      <c r="WYJ137" s="293"/>
      <c r="WYK137" s="293"/>
      <c r="WYL137" s="293"/>
      <c r="WYM137" s="293"/>
      <c r="WYN137" s="293"/>
      <c r="WYO137" s="293"/>
      <c r="WYP137" s="293"/>
      <c r="WYQ137" s="293"/>
      <c r="WYR137" s="293"/>
      <c r="WYS137" s="293"/>
      <c r="WYT137" s="293"/>
      <c r="WYU137" s="293"/>
      <c r="WYV137" s="293"/>
      <c r="WYW137" s="293"/>
      <c r="WYX137" s="293"/>
      <c r="WYY137" s="293"/>
      <c r="WYZ137" s="293"/>
      <c r="WZA137" s="293"/>
      <c r="WZB137" s="293"/>
      <c r="WZC137" s="293"/>
      <c r="WZD137" s="293"/>
      <c r="WZE137" s="293"/>
      <c r="WZF137" s="293"/>
      <c r="WZG137" s="293"/>
      <c r="WZH137" s="293"/>
      <c r="WZI137" s="293"/>
      <c r="WZJ137" s="293"/>
      <c r="WZK137" s="293"/>
      <c r="WZL137" s="293"/>
      <c r="WZM137" s="293"/>
      <c r="WZN137" s="293"/>
      <c r="WZO137" s="293"/>
      <c r="WZP137" s="293"/>
      <c r="WZQ137" s="293"/>
      <c r="WZR137" s="293"/>
      <c r="WZS137" s="293"/>
      <c r="WZT137" s="293"/>
      <c r="WZU137" s="293"/>
      <c r="WZV137" s="293"/>
      <c r="WZW137" s="293"/>
      <c r="WZX137" s="293"/>
      <c r="WZY137" s="293"/>
      <c r="WZZ137" s="293"/>
      <c r="XAA137" s="293"/>
      <c r="XAB137" s="293"/>
      <c r="XAC137" s="293"/>
      <c r="XAD137" s="293"/>
      <c r="XAE137" s="293"/>
      <c r="XAF137" s="293"/>
      <c r="XAG137" s="293"/>
      <c r="XAH137" s="293"/>
      <c r="XAI137" s="293"/>
      <c r="XAJ137" s="293"/>
      <c r="XAK137" s="293"/>
      <c r="XAL137" s="293"/>
      <c r="XAM137" s="293"/>
      <c r="XAN137" s="293"/>
      <c r="XAO137" s="293"/>
      <c r="XAP137" s="293"/>
      <c r="XAQ137" s="293"/>
      <c r="XAR137" s="293"/>
      <c r="XAS137" s="293"/>
      <c r="XAT137" s="293"/>
      <c r="XAU137" s="293"/>
      <c r="XAV137" s="293"/>
      <c r="XAW137" s="293"/>
      <c r="XAX137" s="293"/>
      <c r="XAY137" s="293"/>
      <c r="XAZ137" s="293"/>
      <c r="XBA137" s="293"/>
      <c r="XBB137" s="293"/>
      <c r="XBC137" s="293"/>
      <c r="XBD137" s="293"/>
      <c r="XBE137" s="293"/>
      <c r="XBF137" s="293"/>
      <c r="XBG137" s="293"/>
      <c r="XBH137" s="293"/>
      <c r="XBI137" s="293"/>
      <c r="XBJ137" s="293"/>
      <c r="XBK137" s="293"/>
      <c r="XBL137" s="293"/>
      <c r="XBM137" s="293"/>
      <c r="XBN137" s="293"/>
      <c r="XBO137" s="293"/>
      <c r="XBP137" s="293"/>
      <c r="XBQ137" s="293"/>
      <c r="XBR137" s="293"/>
      <c r="XBS137" s="293"/>
      <c r="XBT137" s="293"/>
      <c r="XBU137" s="293"/>
      <c r="XBV137" s="293"/>
      <c r="XBW137" s="293"/>
      <c r="XBX137" s="293"/>
      <c r="XBY137" s="293"/>
      <c r="XBZ137" s="293"/>
      <c r="XCA137" s="293"/>
      <c r="XCB137" s="293"/>
      <c r="XCC137" s="293"/>
      <c r="XCD137" s="293"/>
      <c r="XCE137" s="293"/>
      <c r="XCF137" s="293"/>
      <c r="XCG137" s="293"/>
      <c r="XCH137" s="293"/>
      <c r="XCI137" s="293"/>
      <c r="XCJ137" s="293"/>
      <c r="XCK137" s="293"/>
      <c r="XCL137" s="293"/>
      <c r="XCM137" s="293"/>
      <c r="XCN137" s="293"/>
      <c r="XCO137" s="293"/>
      <c r="XCP137" s="293"/>
      <c r="XCQ137" s="293"/>
      <c r="XCR137" s="293"/>
      <c r="XCS137" s="293"/>
      <c r="XCT137" s="293"/>
      <c r="XCU137" s="293"/>
      <c r="XCV137" s="293"/>
      <c r="XCW137" s="293"/>
      <c r="XCX137" s="293"/>
      <c r="XCY137" s="293"/>
      <c r="XCZ137" s="293"/>
      <c r="XDA137" s="293"/>
      <c r="XDB137" s="293"/>
      <c r="XDC137" s="293"/>
      <c r="XDD137" s="293"/>
      <c r="XDE137" s="293"/>
      <c r="XDF137" s="293"/>
      <c r="XDG137" s="293"/>
      <c r="XDH137" s="293"/>
      <c r="XDI137" s="293"/>
      <c r="XDJ137" s="293"/>
      <c r="XDK137" s="293"/>
      <c r="XDL137" s="293"/>
      <c r="XDM137" s="293"/>
      <c r="XDN137" s="293"/>
      <c r="XDO137" s="293"/>
      <c r="XDP137" s="293"/>
      <c r="XDQ137" s="293"/>
      <c r="XDR137" s="293"/>
      <c r="XDS137" s="293"/>
      <c r="XDT137" s="293"/>
      <c r="XDU137" s="293"/>
      <c r="XDV137" s="293"/>
      <c r="XDW137" s="293"/>
      <c r="XDX137" s="293"/>
      <c r="XDY137" s="293"/>
      <c r="XDZ137" s="293"/>
      <c r="XEA137" s="293"/>
      <c r="XEB137" s="293"/>
      <c r="XEC137" s="293"/>
      <c r="XED137" s="293"/>
      <c r="XEE137" s="293"/>
      <c r="XEF137" s="293"/>
      <c r="XEG137" s="293"/>
      <c r="XEH137" s="293"/>
      <c r="XEI137" s="293"/>
      <c r="XEJ137" s="293"/>
      <c r="XEK137" s="293"/>
      <c r="XEL137" s="293"/>
      <c r="XEM137" s="293"/>
      <c r="XEN137" s="293"/>
      <c r="XEO137" s="293"/>
      <c r="XEP137" s="293"/>
      <c r="XEQ137" s="293"/>
      <c r="XER137" s="293"/>
      <c r="XES137" s="293"/>
      <c r="XET137" s="293"/>
      <c r="XEU137" s="293"/>
      <c r="XEV137" s="293"/>
      <c r="XEW137" s="293"/>
      <c r="XEX137" s="293"/>
      <c r="XEY137" s="293"/>
      <c r="XEZ137" s="293"/>
      <c r="XFA137" s="293"/>
      <c r="XFB137" s="293"/>
      <c r="XFC137" s="293"/>
      <c r="XFD137" s="293"/>
    </row>
    <row r="138" spans="1:16384" ht="22.5" customHeight="1" x14ac:dyDescent="0.3">
      <c r="A138" s="156"/>
      <c r="B138" s="293"/>
      <c r="C138" s="293"/>
      <c r="D138" s="293"/>
      <c r="E138" s="293"/>
      <c r="F138" s="293"/>
      <c r="G138" s="293"/>
      <c r="H138" s="293"/>
      <c r="I138" s="293"/>
      <c r="J138" s="293"/>
      <c r="K138" s="293"/>
      <c r="L138" s="293"/>
      <c r="M138" s="293"/>
      <c r="N138" s="293"/>
      <c r="O138" s="293"/>
      <c r="P138" s="293"/>
      <c r="Q138" s="293"/>
      <c r="R138" s="293"/>
      <c r="S138" s="293"/>
      <c r="T138" s="293"/>
      <c r="U138" s="293"/>
      <c r="V138" s="293"/>
      <c r="W138" s="293"/>
      <c r="X138" s="293"/>
      <c r="Y138" s="293"/>
      <c r="Z138" s="293"/>
      <c r="AA138" s="293"/>
      <c r="AB138" s="293"/>
      <c r="AC138" s="293"/>
      <c r="AD138" s="293"/>
      <c r="AE138" s="293"/>
      <c r="AF138" s="293"/>
      <c r="AG138" s="293"/>
      <c r="AH138" s="293"/>
      <c r="AI138" s="293"/>
      <c r="AJ138" s="293"/>
      <c r="AK138" s="293"/>
      <c r="AL138" s="293"/>
      <c r="AM138" s="293"/>
      <c r="AN138" s="293"/>
      <c r="AO138" s="293"/>
      <c r="AP138" s="293"/>
      <c r="AQ138" s="293"/>
      <c r="AR138" s="293"/>
      <c r="AS138" s="293"/>
      <c r="AT138" s="293"/>
      <c r="AU138" s="293"/>
      <c r="AV138" s="293"/>
      <c r="AW138" s="293"/>
      <c r="AX138" s="293"/>
      <c r="AY138" s="293"/>
      <c r="AZ138" s="293"/>
      <c r="BA138" s="293"/>
      <c r="BB138" s="293"/>
      <c r="BC138" s="293"/>
      <c r="BD138" s="293"/>
      <c r="BE138" s="293"/>
      <c r="BF138" s="293"/>
      <c r="BG138" s="293"/>
      <c r="BH138" s="293"/>
      <c r="BI138" s="293"/>
      <c r="BJ138" s="293"/>
      <c r="BK138" s="293"/>
      <c r="BL138" s="293"/>
      <c r="BM138" s="293"/>
      <c r="BN138" s="293"/>
      <c r="BO138" s="293"/>
      <c r="BP138" s="293"/>
      <c r="BQ138" s="293"/>
      <c r="BR138" s="293"/>
      <c r="BS138" s="293"/>
      <c r="BT138" s="293"/>
      <c r="BU138" s="293"/>
      <c r="BV138" s="293"/>
      <c r="BW138" s="293"/>
      <c r="BX138" s="293"/>
      <c r="BY138" s="293"/>
      <c r="BZ138" s="293"/>
      <c r="CA138" s="293"/>
      <c r="CB138" s="293"/>
      <c r="CC138" s="293"/>
      <c r="CD138" s="293"/>
      <c r="CE138" s="293"/>
      <c r="CF138" s="293"/>
      <c r="CG138" s="293"/>
      <c r="CH138" s="293"/>
      <c r="CI138" s="293"/>
      <c r="CJ138" s="293"/>
      <c r="CK138" s="293"/>
      <c r="CL138" s="293"/>
      <c r="CM138" s="293"/>
      <c r="CN138" s="293"/>
      <c r="CO138" s="293"/>
      <c r="CP138" s="293"/>
      <c r="CQ138" s="293"/>
      <c r="CR138" s="293"/>
      <c r="CS138" s="293"/>
      <c r="CT138" s="293"/>
      <c r="CU138" s="293"/>
      <c r="CV138" s="293"/>
      <c r="CW138" s="293"/>
      <c r="CX138" s="293"/>
      <c r="CY138" s="293"/>
      <c r="CZ138" s="293"/>
      <c r="DA138" s="293"/>
      <c r="DB138" s="293"/>
      <c r="DC138" s="293"/>
      <c r="DD138" s="293"/>
      <c r="DE138" s="293"/>
      <c r="DF138" s="293"/>
      <c r="DG138" s="293"/>
      <c r="DH138" s="293"/>
      <c r="DI138" s="293"/>
      <c r="DJ138" s="293"/>
      <c r="DK138" s="293"/>
      <c r="DL138" s="293"/>
      <c r="DM138" s="293"/>
      <c r="DN138" s="293"/>
      <c r="DO138" s="293"/>
      <c r="DP138" s="293"/>
      <c r="DQ138" s="293"/>
      <c r="DR138" s="293"/>
      <c r="DS138" s="293"/>
      <c r="DT138" s="293"/>
      <c r="DU138" s="293"/>
      <c r="DV138" s="293"/>
      <c r="DW138" s="293"/>
      <c r="DX138" s="293"/>
      <c r="DY138" s="293"/>
      <c r="DZ138" s="293"/>
      <c r="EA138" s="293"/>
      <c r="EB138" s="293"/>
      <c r="EC138" s="293"/>
      <c r="ED138" s="293"/>
      <c r="EE138" s="293"/>
      <c r="EF138" s="293"/>
      <c r="EG138" s="293"/>
      <c r="EH138" s="293"/>
      <c r="EI138" s="293"/>
      <c r="EJ138" s="293"/>
      <c r="EK138" s="293"/>
      <c r="EL138" s="293"/>
      <c r="EM138" s="293"/>
      <c r="EN138" s="293"/>
      <c r="EO138" s="293"/>
      <c r="EP138" s="293"/>
      <c r="EQ138" s="293"/>
      <c r="ER138" s="293"/>
      <c r="ES138" s="293"/>
      <c r="ET138" s="293"/>
      <c r="EU138" s="293"/>
      <c r="EV138" s="293"/>
      <c r="EW138" s="293"/>
      <c r="EX138" s="293"/>
      <c r="EY138" s="293"/>
      <c r="EZ138" s="293"/>
      <c r="FA138" s="293"/>
      <c r="FB138" s="293"/>
      <c r="FC138" s="293"/>
      <c r="FD138" s="293"/>
      <c r="FE138" s="293"/>
      <c r="FF138" s="293"/>
      <c r="FG138" s="293"/>
      <c r="FH138" s="293"/>
      <c r="FI138" s="293"/>
      <c r="FJ138" s="293"/>
      <c r="FK138" s="293"/>
      <c r="FL138" s="293"/>
      <c r="FM138" s="293"/>
      <c r="FN138" s="293"/>
      <c r="FO138" s="293"/>
      <c r="FP138" s="293"/>
      <c r="FQ138" s="293"/>
      <c r="FR138" s="293"/>
      <c r="FS138" s="293"/>
      <c r="FT138" s="293"/>
      <c r="FU138" s="293"/>
      <c r="FV138" s="293"/>
      <c r="FW138" s="293"/>
      <c r="FX138" s="293"/>
      <c r="FY138" s="293"/>
      <c r="FZ138" s="293"/>
      <c r="GA138" s="293"/>
      <c r="GB138" s="293"/>
      <c r="GC138" s="293"/>
      <c r="GD138" s="293"/>
      <c r="GE138" s="293"/>
      <c r="GF138" s="293"/>
      <c r="GG138" s="293"/>
      <c r="GH138" s="293"/>
      <c r="GI138" s="293"/>
      <c r="GJ138" s="293"/>
      <c r="GK138" s="293"/>
      <c r="GL138" s="293"/>
      <c r="GM138" s="293"/>
      <c r="GN138" s="293"/>
      <c r="GO138" s="293"/>
      <c r="GP138" s="293"/>
      <c r="GQ138" s="293"/>
      <c r="GR138" s="293"/>
      <c r="GS138" s="293"/>
      <c r="GT138" s="293"/>
      <c r="GU138" s="293"/>
      <c r="GV138" s="293"/>
      <c r="GW138" s="293"/>
      <c r="GX138" s="293"/>
      <c r="GY138" s="293"/>
      <c r="GZ138" s="293"/>
      <c r="HA138" s="293"/>
      <c r="HB138" s="293"/>
      <c r="HC138" s="293"/>
      <c r="HD138" s="293"/>
      <c r="HE138" s="293"/>
      <c r="HF138" s="293"/>
      <c r="HG138" s="293"/>
      <c r="HH138" s="293"/>
      <c r="HI138" s="293"/>
      <c r="HJ138" s="293"/>
      <c r="HK138" s="293"/>
      <c r="HL138" s="293"/>
      <c r="HM138" s="293"/>
      <c r="HN138" s="293"/>
      <c r="HO138" s="293"/>
      <c r="HP138" s="293"/>
      <c r="HQ138" s="293"/>
      <c r="HR138" s="293"/>
      <c r="HS138" s="293"/>
      <c r="HT138" s="293"/>
      <c r="HU138" s="293"/>
      <c r="HV138" s="293"/>
      <c r="HW138" s="293"/>
      <c r="HX138" s="293"/>
      <c r="HY138" s="293"/>
      <c r="HZ138" s="293"/>
      <c r="IA138" s="293"/>
      <c r="IB138" s="293"/>
      <c r="IC138" s="293"/>
      <c r="ID138" s="293"/>
      <c r="IE138" s="293"/>
      <c r="IF138" s="293"/>
      <c r="IG138" s="293"/>
      <c r="IH138" s="293"/>
      <c r="II138" s="293"/>
      <c r="IJ138" s="293"/>
      <c r="IK138" s="293"/>
      <c r="IL138" s="293"/>
      <c r="IM138" s="293"/>
      <c r="IN138" s="293"/>
      <c r="IO138" s="293"/>
      <c r="IP138" s="293"/>
      <c r="IQ138" s="293"/>
      <c r="IR138" s="293"/>
      <c r="IS138" s="293"/>
      <c r="IT138" s="293"/>
      <c r="IU138" s="293"/>
      <c r="IV138" s="293"/>
      <c r="IW138" s="293"/>
      <c r="IX138" s="293"/>
      <c r="IY138" s="293"/>
      <c r="IZ138" s="293"/>
      <c r="JA138" s="293"/>
      <c r="JB138" s="293"/>
      <c r="JC138" s="293"/>
      <c r="JD138" s="293"/>
      <c r="JE138" s="293"/>
      <c r="JF138" s="293"/>
      <c r="JG138" s="293"/>
      <c r="JH138" s="293"/>
      <c r="JI138" s="293"/>
      <c r="JJ138" s="293"/>
      <c r="JK138" s="293"/>
      <c r="JL138" s="293"/>
      <c r="JM138" s="293"/>
      <c r="JN138" s="293"/>
      <c r="JO138" s="293"/>
      <c r="JP138" s="293"/>
      <c r="JQ138" s="293"/>
      <c r="JR138" s="293"/>
      <c r="JS138" s="293"/>
      <c r="JT138" s="293"/>
      <c r="JU138" s="293"/>
      <c r="JV138" s="293"/>
      <c r="JW138" s="293"/>
      <c r="JX138" s="293"/>
      <c r="JY138" s="293"/>
      <c r="JZ138" s="293"/>
      <c r="KA138" s="293"/>
      <c r="KB138" s="293"/>
      <c r="KC138" s="293"/>
      <c r="KD138" s="293"/>
      <c r="KE138" s="293"/>
      <c r="KF138" s="293"/>
      <c r="KG138" s="293"/>
      <c r="KH138" s="293"/>
      <c r="KI138" s="293"/>
      <c r="KJ138" s="293"/>
      <c r="KK138" s="293"/>
      <c r="KL138" s="293"/>
      <c r="KM138" s="293"/>
      <c r="KN138" s="293"/>
      <c r="KO138" s="293"/>
      <c r="KP138" s="293"/>
      <c r="KQ138" s="293"/>
      <c r="KR138" s="293"/>
      <c r="KS138" s="293"/>
      <c r="KT138" s="293"/>
      <c r="KU138" s="293"/>
      <c r="KV138" s="293"/>
      <c r="KW138" s="293"/>
      <c r="KX138" s="293"/>
      <c r="KY138" s="293"/>
      <c r="KZ138" s="293"/>
      <c r="LA138" s="293"/>
      <c r="LB138" s="293"/>
      <c r="LC138" s="293"/>
      <c r="LD138" s="293"/>
      <c r="LE138" s="293"/>
      <c r="LF138" s="293"/>
      <c r="LG138" s="293"/>
      <c r="LH138" s="293"/>
      <c r="LI138" s="293"/>
      <c r="LJ138" s="293"/>
      <c r="LK138" s="293"/>
      <c r="LL138" s="293"/>
      <c r="LM138" s="293"/>
      <c r="LN138" s="293"/>
      <c r="LO138" s="293"/>
      <c r="LP138" s="293"/>
      <c r="LQ138" s="293"/>
      <c r="LR138" s="293"/>
      <c r="LS138" s="293"/>
      <c r="LT138" s="293"/>
      <c r="LU138" s="293"/>
      <c r="LV138" s="293"/>
      <c r="LW138" s="293"/>
      <c r="LX138" s="293"/>
      <c r="LY138" s="293"/>
      <c r="LZ138" s="293"/>
      <c r="MA138" s="293"/>
      <c r="MB138" s="293"/>
      <c r="MC138" s="293"/>
      <c r="MD138" s="293"/>
      <c r="ME138" s="293"/>
      <c r="MF138" s="293"/>
      <c r="MG138" s="293"/>
      <c r="MH138" s="293"/>
      <c r="MI138" s="293"/>
      <c r="MJ138" s="293"/>
      <c r="MK138" s="293"/>
      <c r="ML138" s="293"/>
      <c r="MM138" s="293"/>
      <c r="MN138" s="293"/>
      <c r="MO138" s="293"/>
      <c r="MP138" s="293"/>
      <c r="MQ138" s="293"/>
      <c r="MR138" s="293"/>
      <c r="MS138" s="293"/>
      <c r="MT138" s="293"/>
      <c r="MU138" s="293"/>
      <c r="MV138" s="293"/>
      <c r="MW138" s="293"/>
      <c r="MX138" s="293"/>
      <c r="MY138" s="293"/>
      <c r="MZ138" s="293"/>
      <c r="NA138" s="293"/>
      <c r="NB138" s="293"/>
      <c r="NC138" s="293"/>
      <c r="ND138" s="293"/>
      <c r="NE138" s="293"/>
      <c r="NF138" s="293"/>
      <c r="NG138" s="293"/>
      <c r="NH138" s="293"/>
      <c r="NI138" s="293"/>
      <c r="NJ138" s="293"/>
      <c r="NK138" s="293"/>
      <c r="NL138" s="293"/>
      <c r="NM138" s="293"/>
      <c r="NN138" s="293"/>
      <c r="NO138" s="293"/>
      <c r="NP138" s="293"/>
      <c r="NQ138" s="293"/>
      <c r="NR138" s="293"/>
      <c r="NS138" s="293"/>
      <c r="NT138" s="293"/>
      <c r="NU138" s="293"/>
      <c r="NV138" s="293"/>
      <c r="NW138" s="293"/>
      <c r="NX138" s="293"/>
      <c r="NY138" s="293"/>
      <c r="NZ138" s="293"/>
      <c r="OA138" s="293"/>
      <c r="OB138" s="293"/>
      <c r="OC138" s="293"/>
      <c r="OD138" s="293"/>
      <c r="OE138" s="293"/>
      <c r="OF138" s="293"/>
      <c r="OG138" s="293"/>
      <c r="OH138" s="293"/>
      <c r="OI138" s="293"/>
      <c r="OJ138" s="293"/>
      <c r="OK138" s="293"/>
      <c r="OL138" s="293"/>
      <c r="OM138" s="293"/>
      <c r="ON138" s="293"/>
      <c r="OO138" s="293"/>
      <c r="OP138" s="293"/>
      <c r="OQ138" s="293"/>
      <c r="OR138" s="293"/>
      <c r="OS138" s="293"/>
      <c r="OT138" s="293"/>
      <c r="OU138" s="293"/>
      <c r="OV138" s="293"/>
      <c r="OW138" s="293"/>
      <c r="OX138" s="293"/>
      <c r="OY138" s="293"/>
      <c r="OZ138" s="293"/>
      <c r="PA138" s="293"/>
      <c r="PB138" s="293"/>
      <c r="PC138" s="293"/>
      <c r="PD138" s="293"/>
      <c r="PE138" s="293"/>
      <c r="PF138" s="293"/>
      <c r="PG138" s="293"/>
      <c r="PH138" s="293"/>
      <c r="PI138" s="293"/>
      <c r="PJ138" s="293"/>
      <c r="PK138" s="293"/>
      <c r="PL138" s="293"/>
      <c r="PM138" s="293"/>
      <c r="PN138" s="293"/>
      <c r="PO138" s="293"/>
      <c r="PP138" s="293"/>
      <c r="PQ138" s="293"/>
      <c r="PR138" s="293"/>
      <c r="PS138" s="293"/>
      <c r="PT138" s="293"/>
      <c r="PU138" s="293"/>
      <c r="PV138" s="293"/>
      <c r="PW138" s="293"/>
      <c r="PX138" s="293"/>
      <c r="PY138" s="293"/>
      <c r="PZ138" s="293"/>
      <c r="QA138" s="293"/>
      <c r="QB138" s="293"/>
      <c r="QC138" s="293"/>
      <c r="QD138" s="293"/>
      <c r="QE138" s="293"/>
      <c r="QF138" s="293"/>
      <c r="QG138" s="293"/>
      <c r="QH138" s="293"/>
      <c r="QI138" s="293"/>
      <c r="QJ138" s="293"/>
      <c r="QK138" s="293"/>
      <c r="QL138" s="293"/>
      <c r="QM138" s="293"/>
      <c r="QN138" s="293"/>
      <c r="QO138" s="293"/>
      <c r="QP138" s="293"/>
      <c r="QQ138" s="293"/>
      <c r="QR138" s="293"/>
      <c r="QS138" s="293"/>
      <c r="QT138" s="293"/>
      <c r="QU138" s="293"/>
      <c r="QV138" s="293"/>
      <c r="QW138" s="293"/>
      <c r="QX138" s="293"/>
      <c r="QY138" s="293"/>
      <c r="QZ138" s="293"/>
      <c r="RA138" s="293"/>
      <c r="RB138" s="293"/>
      <c r="RC138" s="293"/>
      <c r="RD138" s="293"/>
      <c r="RE138" s="293"/>
      <c r="RF138" s="293"/>
      <c r="RG138" s="293"/>
      <c r="RH138" s="293"/>
      <c r="RI138" s="293"/>
      <c r="RJ138" s="293"/>
      <c r="RK138" s="293"/>
      <c r="RL138" s="293"/>
      <c r="RM138" s="293"/>
      <c r="RN138" s="293"/>
      <c r="RO138" s="293"/>
      <c r="RP138" s="293"/>
      <c r="RQ138" s="293"/>
      <c r="RR138" s="293"/>
      <c r="RS138" s="293"/>
      <c r="RT138" s="293"/>
      <c r="RU138" s="293"/>
      <c r="RV138" s="293"/>
      <c r="RW138" s="293"/>
      <c r="RX138" s="293"/>
      <c r="RY138" s="293"/>
      <c r="RZ138" s="293"/>
      <c r="SA138" s="293"/>
      <c r="SB138" s="293"/>
      <c r="SC138" s="293"/>
      <c r="SD138" s="293"/>
      <c r="SE138" s="293"/>
      <c r="SF138" s="293"/>
      <c r="SG138" s="293"/>
      <c r="SH138" s="293"/>
      <c r="SI138" s="293"/>
      <c r="SJ138" s="293"/>
      <c r="SK138" s="293"/>
      <c r="SL138" s="293"/>
      <c r="SM138" s="293"/>
      <c r="SN138" s="293"/>
      <c r="SO138" s="293"/>
      <c r="SP138" s="293"/>
      <c r="SQ138" s="293"/>
      <c r="SR138" s="293"/>
      <c r="SS138" s="293"/>
      <c r="ST138" s="293"/>
      <c r="SU138" s="293"/>
      <c r="SV138" s="293"/>
      <c r="SW138" s="293"/>
      <c r="SX138" s="293"/>
      <c r="SY138" s="293"/>
      <c r="SZ138" s="293"/>
      <c r="TA138" s="293"/>
      <c r="TB138" s="293"/>
      <c r="TC138" s="293"/>
      <c r="TD138" s="293"/>
      <c r="TE138" s="293"/>
      <c r="TF138" s="293"/>
      <c r="TG138" s="293"/>
      <c r="TH138" s="293"/>
      <c r="TI138" s="293"/>
      <c r="TJ138" s="293"/>
      <c r="TK138" s="293"/>
      <c r="TL138" s="293"/>
      <c r="TM138" s="293"/>
      <c r="TN138" s="293"/>
      <c r="TO138" s="293"/>
      <c r="TP138" s="293"/>
      <c r="TQ138" s="293"/>
      <c r="TR138" s="293"/>
      <c r="TS138" s="293"/>
      <c r="TT138" s="293"/>
      <c r="TU138" s="293"/>
      <c r="TV138" s="293"/>
      <c r="TW138" s="293"/>
      <c r="TX138" s="293"/>
      <c r="TY138" s="293"/>
      <c r="TZ138" s="293"/>
      <c r="UA138" s="293"/>
      <c r="UB138" s="293"/>
      <c r="UC138" s="293"/>
      <c r="UD138" s="293"/>
      <c r="UE138" s="293"/>
      <c r="UF138" s="293"/>
      <c r="UG138" s="293"/>
      <c r="UH138" s="293"/>
      <c r="UI138" s="293"/>
      <c r="UJ138" s="293"/>
      <c r="UK138" s="293"/>
      <c r="UL138" s="293"/>
      <c r="UM138" s="293"/>
      <c r="UN138" s="293"/>
      <c r="UO138" s="293"/>
      <c r="UP138" s="293"/>
      <c r="UQ138" s="293"/>
      <c r="UR138" s="293"/>
      <c r="US138" s="293"/>
      <c r="UT138" s="293"/>
      <c r="UU138" s="293"/>
      <c r="UV138" s="293"/>
      <c r="UW138" s="293"/>
      <c r="UX138" s="293"/>
      <c r="UY138" s="293"/>
      <c r="UZ138" s="293"/>
      <c r="VA138" s="293"/>
      <c r="VB138" s="293"/>
      <c r="VC138" s="293"/>
      <c r="VD138" s="293"/>
      <c r="VE138" s="293"/>
      <c r="VF138" s="293"/>
      <c r="VG138" s="293"/>
      <c r="VH138" s="293"/>
      <c r="VI138" s="293"/>
      <c r="VJ138" s="293"/>
      <c r="VK138" s="293"/>
      <c r="VL138" s="293"/>
      <c r="VM138" s="293"/>
      <c r="VN138" s="293"/>
      <c r="VO138" s="293"/>
      <c r="VP138" s="293"/>
      <c r="VQ138" s="293"/>
      <c r="VR138" s="293"/>
      <c r="VS138" s="293"/>
      <c r="VT138" s="293"/>
      <c r="VU138" s="293"/>
      <c r="VV138" s="293"/>
      <c r="VW138" s="293"/>
      <c r="VX138" s="293"/>
      <c r="VY138" s="293"/>
      <c r="VZ138" s="293"/>
      <c r="WA138" s="293"/>
      <c r="WB138" s="293"/>
      <c r="WC138" s="293"/>
      <c r="WD138" s="293"/>
      <c r="WE138" s="293"/>
      <c r="WF138" s="293"/>
      <c r="WG138" s="293"/>
      <c r="WH138" s="293"/>
      <c r="WI138" s="293"/>
      <c r="WJ138" s="293"/>
      <c r="WK138" s="293"/>
      <c r="WL138" s="293"/>
      <c r="WM138" s="293"/>
      <c r="WN138" s="293"/>
      <c r="WO138" s="293"/>
      <c r="WP138" s="293"/>
      <c r="WQ138" s="293"/>
      <c r="WR138" s="293"/>
      <c r="WS138" s="293"/>
      <c r="WT138" s="293"/>
      <c r="WU138" s="293"/>
      <c r="WV138" s="293"/>
      <c r="WW138" s="293"/>
      <c r="WX138" s="293"/>
      <c r="WY138" s="293"/>
      <c r="WZ138" s="293"/>
      <c r="XA138" s="293"/>
      <c r="XB138" s="293"/>
      <c r="XC138" s="293"/>
      <c r="XD138" s="293"/>
      <c r="XE138" s="293"/>
      <c r="XF138" s="293"/>
      <c r="XG138" s="293"/>
      <c r="XH138" s="293"/>
      <c r="XI138" s="293"/>
      <c r="XJ138" s="293"/>
      <c r="XK138" s="293"/>
      <c r="XL138" s="293"/>
      <c r="XM138" s="293"/>
      <c r="XN138" s="293"/>
      <c r="XO138" s="293"/>
      <c r="XP138" s="293"/>
      <c r="XQ138" s="293"/>
      <c r="XR138" s="293"/>
      <c r="XS138" s="293"/>
      <c r="XT138" s="293"/>
      <c r="XU138" s="293"/>
      <c r="XV138" s="293"/>
      <c r="XW138" s="293"/>
      <c r="XX138" s="293"/>
      <c r="XY138" s="293"/>
      <c r="XZ138" s="293"/>
      <c r="YA138" s="293"/>
      <c r="YB138" s="293"/>
      <c r="YC138" s="293"/>
      <c r="YD138" s="293"/>
      <c r="YE138" s="293"/>
      <c r="YF138" s="293"/>
      <c r="YG138" s="293"/>
      <c r="YH138" s="293"/>
      <c r="YI138" s="293"/>
      <c r="YJ138" s="293"/>
      <c r="YK138" s="293"/>
      <c r="YL138" s="293"/>
      <c r="YM138" s="293"/>
      <c r="YN138" s="293"/>
      <c r="YO138" s="293"/>
      <c r="YP138" s="293"/>
      <c r="YQ138" s="293"/>
      <c r="YR138" s="293"/>
      <c r="YS138" s="293"/>
      <c r="YT138" s="293"/>
      <c r="YU138" s="293"/>
      <c r="YV138" s="293"/>
      <c r="YW138" s="293"/>
      <c r="YX138" s="293"/>
      <c r="YY138" s="293"/>
      <c r="YZ138" s="293"/>
      <c r="ZA138" s="293"/>
      <c r="ZB138" s="293"/>
      <c r="ZC138" s="293"/>
      <c r="ZD138" s="293"/>
      <c r="ZE138" s="293"/>
      <c r="ZF138" s="293"/>
      <c r="ZG138" s="293"/>
      <c r="ZH138" s="293"/>
      <c r="ZI138" s="293"/>
      <c r="ZJ138" s="293"/>
      <c r="ZK138" s="293"/>
      <c r="ZL138" s="293"/>
      <c r="ZM138" s="293"/>
      <c r="ZN138" s="293"/>
      <c r="ZO138" s="293"/>
      <c r="ZP138" s="293"/>
      <c r="ZQ138" s="293"/>
      <c r="ZR138" s="293"/>
      <c r="ZS138" s="293"/>
      <c r="ZT138" s="293"/>
      <c r="ZU138" s="293"/>
      <c r="ZV138" s="293"/>
      <c r="ZW138" s="293"/>
      <c r="ZX138" s="293"/>
      <c r="ZY138" s="293"/>
      <c r="ZZ138" s="293"/>
      <c r="AAA138" s="293"/>
      <c r="AAB138" s="293"/>
      <c r="AAC138" s="293"/>
      <c r="AAD138" s="293"/>
      <c r="AAE138" s="293"/>
      <c r="AAF138" s="293"/>
      <c r="AAG138" s="293"/>
      <c r="AAH138" s="293"/>
      <c r="AAI138" s="293"/>
      <c r="AAJ138" s="293"/>
      <c r="AAK138" s="293"/>
      <c r="AAL138" s="293"/>
      <c r="AAM138" s="293"/>
      <c r="AAN138" s="293"/>
      <c r="AAO138" s="293"/>
      <c r="AAP138" s="293"/>
      <c r="AAQ138" s="293"/>
      <c r="AAR138" s="293"/>
      <c r="AAS138" s="293"/>
      <c r="AAT138" s="293"/>
      <c r="AAU138" s="293"/>
      <c r="AAV138" s="293"/>
      <c r="AAW138" s="293"/>
      <c r="AAX138" s="293"/>
      <c r="AAY138" s="293"/>
      <c r="AAZ138" s="293"/>
      <c r="ABA138" s="293"/>
      <c r="ABB138" s="293"/>
      <c r="ABC138" s="293"/>
      <c r="ABD138" s="293"/>
      <c r="ABE138" s="293"/>
      <c r="ABF138" s="293"/>
      <c r="ABG138" s="293"/>
      <c r="ABH138" s="293"/>
      <c r="ABI138" s="293"/>
      <c r="ABJ138" s="293"/>
      <c r="ABK138" s="293"/>
      <c r="ABL138" s="293"/>
      <c r="ABM138" s="293"/>
      <c r="ABN138" s="293"/>
      <c r="ABO138" s="293"/>
      <c r="ABP138" s="293"/>
      <c r="ABQ138" s="293"/>
      <c r="ABR138" s="293"/>
      <c r="ABS138" s="293"/>
      <c r="ABT138" s="293"/>
      <c r="ABU138" s="293"/>
      <c r="ABV138" s="293"/>
      <c r="ABW138" s="293"/>
      <c r="ABX138" s="293"/>
      <c r="ABY138" s="293"/>
      <c r="ABZ138" s="293"/>
      <c r="ACA138" s="293"/>
      <c r="ACB138" s="293"/>
      <c r="ACC138" s="293"/>
      <c r="ACD138" s="293"/>
      <c r="ACE138" s="293"/>
      <c r="ACF138" s="293"/>
      <c r="ACG138" s="293"/>
      <c r="ACH138" s="293"/>
      <c r="ACI138" s="293"/>
      <c r="ACJ138" s="293"/>
      <c r="ACK138" s="293"/>
      <c r="ACL138" s="293"/>
      <c r="ACM138" s="293"/>
      <c r="ACN138" s="293"/>
      <c r="ACO138" s="293"/>
      <c r="ACP138" s="293"/>
      <c r="ACQ138" s="293"/>
      <c r="ACR138" s="293"/>
      <c r="ACS138" s="293"/>
      <c r="ACT138" s="293"/>
      <c r="ACU138" s="293"/>
      <c r="ACV138" s="293"/>
      <c r="ACW138" s="293"/>
      <c r="ACX138" s="293"/>
      <c r="ACY138" s="293"/>
      <c r="ACZ138" s="293"/>
      <c r="ADA138" s="293"/>
      <c r="ADB138" s="293"/>
      <c r="ADC138" s="293"/>
      <c r="ADD138" s="293"/>
      <c r="ADE138" s="293"/>
      <c r="ADF138" s="293"/>
      <c r="ADG138" s="293"/>
      <c r="ADH138" s="293"/>
      <c r="ADI138" s="293"/>
      <c r="ADJ138" s="293"/>
      <c r="ADK138" s="293"/>
      <c r="ADL138" s="293"/>
      <c r="ADM138" s="293"/>
      <c r="ADN138" s="293"/>
      <c r="ADO138" s="293"/>
      <c r="ADP138" s="293"/>
      <c r="ADQ138" s="293"/>
      <c r="ADR138" s="293"/>
      <c r="ADS138" s="293"/>
      <c r="ADT138" s="293"/>
      <c r="ADU138" s="293"/>
      <c r="ADV138" s="293"/>
      <c r="ADW138" s="293"/>
      <c r="ADX138" s="293"/>
      <c r="ADY138" s="293"/>
      <c r="ADZ138" s="293"/>
      <c r="AEA138" s="293"/>
      <c r="AEB138" s="293"/>
      <c r="AEC138" s="293"/>
      <c r="AED138" s="293"/>
      <c r="AEE138" s="293"/>
      <c r="AEF138" s="293"/>
      <c r="AEG138" s="293"/>
      <c r="AEH138" s="293"/>
      <c r="AEI138" s="293"/>
      <c r="AEJ138" s="293"/>
      <c r="AEK138" s="293"/>
      <c r="AEL138" s="293"/>
      <c r="AEM138" s="293"/>
      <c r="AEN138" s="293"/>
      <c r="AEO138" s="293"/>
      <c r="AEP138" s="293"/>
      <c r="AEQ138" s="293"/>
      <c r="AER138" s="293"/>
      <c r="AES138" s="293"/>
      <c r="AET138" s="293"/>
      <c r="AEU138" s="293"/>
      <c r="AEV138" s="293"/>
      <c r="AEW138" s="293"/>
      <c r="AEX138" s="293"/>
      <c r="AEY138" s="293"/>
      <c r="AEZ138" s="293"/>
      <c r="AFA138" s="293"/>
      <c r="AFB138" s="293"/>
      <c r="AFC138" s="293"/>
      <c r="AFD138" s="293"/>
      <c r="AFE138" s="293"/>
      <c r="AFF138" s="293"/>
      <c r="AFG138" s="293"/>
      <c r="AFH138" s="293"/>
      <c r="AFI138" s="293"/>
      <c r="AFJ138" s="293"/>
      <c r="AFK138" s="293"/>
      <c r="AFL138" s="293"/>
      <c r="AFM138" s="293"/>
      <c r="AFN138" s="293"/>
      <c r="AFO138" s="293"/>
      <c r="AFP138" s="293"/>
      <c r="AFQ138" s="293"/>
      <c r="AFR138" s="293"/>
      <c r="AFS138" s="293"/>
      <c r="AFT138" s="293"/>
      <c r="AFU138" s="293"/>
      <c r="AFV138" s="293"/>
      <c r="AFW138" s="293"/>
      <c r="AFX138" s="293"/>
      <c r="AFY138" s="293"/>
      <c r="AFZ138" s="293"/>
      <c r="AGA138" s="293"/>
      <c r="AGB138" s="293"/>
      <c r="AGC138" s="293"/>
      <c r="AGD138" s="293"/>
      <c r="AGE138" s="293"/>
      <c r="AGF138" s="293"/>
      <c r="AGG138" s="293"/>
      <c r="AGH138" s="293"/>
      <c r="AGI138" s="293"/>
      <c r="AGJ138" s="293"/>
      <c r="AGK138" s="293"/>
      <c r="AGL138" s="293"/>
      <c r="AGM138" s="293"/>
      <c r="AGN138" s="293"/>
      <c r="AGO138" s="293"/>
      <c r="AGP138" s="293"/>
      <c r="AGQ138" s="293"/>
      <c r="AGR138" s="293"/>
      <c r="AGS138" s="293"/>
      <c r="AGT138" s="293"/>
      <c r="AGU138" s="293"/>
      <c r="AGV138" s="293"/>
      <c r="AGW138" s="293"/>
      <c r="AGX138" s="293"/>
      <c r="AGY138" s="293"/>
      <c r="AGZ138" s="293"/>
      <c r="AHA138" s="293"/>
      <c r="AHB138" s="293"/>
      <c r="AHC138" s="293"/>
      <c r="AHD138" s="293"/>
      <c r="AHE138" s="293"/>
      <c r="AHF138" s="293"/>
      <c r="AHG138" s="293"/>
      <c r="AHH138" s="293"/>
      <c r="AHI138" s="293"/>
      <c r="AHJ138" s="293"/>
      <c r="AHK138" s="293"/>
      <c r="AHL138" s="293"/>
      <c r="AHM138" s="293"/>
      <c r="AHN138" s="293"/>
      <c r="AHO138" s="293"/>
      <c r="AHP138" s="293"/>
      <c r="AHQ138" s="293"/>
      <c r="AHR138" s="293"/>
      <c r="AHS138" s="293"/>
      <c r="AHT138" s="293"/>
      <c r="AHU138" s="293"/>
      <c r="AHV138" s="293"/>
      <c r="AHW138" s="293"/>
      <c r="AHX138" s="293"/>
      <c r="AHY138" s="293"/>
      <c r="AHZ138" s="293"/>
      <c r="AIA138" s="293"/>
      <c r="AIB138" s="293"/>
      <c r="AIC138" s="293"/>
      <c r="AID138" s="293"/>
      <c r="AIE138" s="293"/>
      <c r="AIF138" s="293"/>
      <c r="AIG138" s="293"/>
      <c r="AIH138" s="293"/>
      <c r="AII138" s="293"/>
      <c r="AIJ138" s="293"/>
      <c r="AIK138" s="293"/>
      <c r="AIL138" s="293"/>
      <c r="AIM138" s="293"/>
      <c r="AIN138" s="293"/>
      <c r="AIO138" s="293"/>
      <c r="AIP138" s="293"/>
      <c r="AIQ138" s="293"/>
      <c r="AIR138" s="293"/>
      <c r="AIS138" s="293"/>
      <c r="AIT138" s="293"/>
      <c r="AIU138" s="293"/>
      <c r="AIV138" s="293"/>
      <c r="AIW138" s="293"/>
      <c r="AIX138" s="293"/>
      <c r="AIY138" s="293"/>
      <c r="AIZ138" s="293"/>
      <c r="AJA138" s="293"/>
      <c r="AJB138" s="293"/>
      <c r="AJC138" s="293"/>
      <c r="AJD138" s="293"/>
      <c r="AJE138" s="293"/>
      <c r="AJF138" s="293"/>
      <c r="AJG138" s="293"/>
      <c r="AJH138" s="293"/>
      <c r="AJI138" s="293"/>
      <c r="AJJ138" s="293"/>
      <c r="AJK138" s="293"/>
      <c r="AJL138" s="293"/>
      <c r="AJM138" s="293"/>
      <c r="AJN138" s="293"/>
      <c r="AJO138" s="293"/>
      <c r="AJP138" s="293"/>
      <c r="AJQ138" s="293"/>
      <c r="AJR138" s="293"/>
      <c r="AJS138" s="293"/>
      <c r="AJT138" s="293"/>
      <c r="AJU138" s="293"/>
      <c r="AJV138" s="293"/>
      <c r="AJW138" s="293"/>
      <c r="AJX138" s="293"/>
      <c r="AJY138" s="293"/>
      <c r="AJZ138" s="293"/>
      <c r="AKA138" s="293"/>
      <c r="AKB138" s="293"/>
      <c r="AKC138" s="293"/>
      <c r="AKD138" s="293"/>
      <c r="AKE138" s="293"/>
      <c r="AKF138" s="293"/>
      <c r="AKG138" s="293"/>
      <c r="AKH138" s="293"/>
      <c r="AKI138" s="293"/>
      <c r="AKJ138" s="293"/>
      <c r="AKK138" s="293"/>
      <c r="AKL138" s="293"/>
      <c r="AKM138" s="293"/>
      <c r="AKN138" s="293"/>
      <c r="AKO138" s="293"/>
      <c r="AKP138" s="293"/>
      <c r="AKQ138" s="293"/>
      <c r="AKR138" s="293"/>
      <c r="AKS138" s="293"/>
      <c r="AKT138" s="293"/>
      <c r="AKU138" s="293"/>
      <c r="AKV138" s="293"/>
      <c r="AKW138" s="293"/>
      <c r="AKX138" s="293"/>
      <c r="AKY138" s="293"/>
      <c r="AKZ138" s="293"/>
      <c r="ALA138" s="293"/>
      <c r="ALB138" s="293"/>
      <c r="ALC138" s="293"/>
      <c r="ALD138" s="293"/>
      <c r="ALE138" s="293"/>
      <c r="ALF138" s="293"/>
      <c r="ALG138" s="293"/>
      <c r="ALH138" s="293"/>
      <c r="ALI138" s="293"/>
      <c r="ALJ138" s="293"/>
      <c r="ALK138" s="293"/>
      <c r="ALL138" s="293"/>
      <c r="ALM138" s="293"/>
      <c r="ALN138" s="293"/>
      <c r="ALO138" s="293"/>
      <c r="ALP138" s="293"/>
      <c r="ALQ138" s="293"/>
      <c r="ALR138" s="293"/>
      <c r="ALS138" s="293"/>
      <c r="ALT138" s="293"/>
      <c r="ALU138" s="293"/>
      <c r="ALV138" s="293"/>
      <c r="ALW138" s="293"/>
      <c r="ALX138" s="293"/>
      <c r="ALY138" s="293"/>
      <c r="ALZ138" s="293"/>
      <c r="AMA138" s="293"/>
      <c r="AMB138" s="293"/>
      <c r="AMC138" s="293"/>
      <c r="AMD138" s="293"/>
      <c r="AME138" s="293"/>
      <c r="AMF138" s="293"/>
      <c r="AMG138" s="293"/>
      <c r="AMH138" s="293"/>
      <c r="AMI138" s="293"/>
      <c r="AMJ138" s="293"/>
      <c r="AMK138" s="293"/>
      <c r="AML138" s="293"/>
      <c r="AMM138" s="293"/>
      <c r="AMN138" s="293"/>
      <c r="AMO138" s="293"/>
      <c r="AMP138" s="293"/>
      <c r="AMQ138" s="293"/>
      <c r="AMR138" s="293"/>
      <c r="AMS138" s="293"/>
      <c r="AMT138" s="293"/>
      <c r="AMU138" s="293"/>
      <c r="AMV138" s="293"/>
      <c r="AMW138" s="293"/>
      <c r="AMX138" s="293"/>
      <c r="AMY138" s="293"/>
      <c r="AMZ138" s="293"/>
      <c r="ANA138" s="293"/>
      <c r="ANB138" s="293"/>
      <c r="ANC138" s="293"/>
      <c r="AND138" s="293"/>
      <c r="ANE138" s="293"/>
      <c r="ANF138" s="293"/>
      <c r="ANG138" s="293"/>
      <c r="ANH138" s="293"/>
      <c r="ANI138" s="293"/>
      <c r="ANJ138" s="293"/>
      <c r="ANK138" s="293"/>
      <c r="ANL138" s="293"/>
      <c r="ANM138" s="293"/>
      <c r="ANN138" s="293"/>
      <c r="ANO138" s="293"/>
      <c r="ANP138" s="293"/>
      <c r="ANQ138" s="293"/>
      <c r="ANR138" s="293"/>
      <c r="ANS138" s="293"/>
      <c r="ANT138" s="293"/>
      <c r="ANU138" s="293"/>
      <c r="ANV138" s="293"/>
      <c r="ANW138" s="293"/>
      <c r="ANX138" s="293"/>
      <c r="ANY138" s="293"/>
      <c r="ANZ138" s="293"/>
      <c r="AOA138" s="293"/>
      <c r="AOB138" s="293"/>
      <c r="AOC138" s="293"/>
      <c r="AOD138" s="293"/>
      <c r="AOE138" s="293"/>
      <c r="AOF138" s="293"/>
      <c r="AOG138" s="293"/>
      <c r="AOH138" s="293"/>
      <c r="AOI138" s="293"/>
      <c r="AOJ138" s="293"/>
      <c r="AOK138" s="293"/>
      <c r="AOL138" s="293"/>
      <c r="AOM138" s="293"/>
      <c r="AON138" s="293"/>
      <c r="AOO138" s="293"/>
      <c r="AOP138" s="293"/>
      <c r="AOQ138" s="293"/>
      <c r="AOR138" s="293"/>
      <c r="AOS138" s="293"/>
      <c r="AOT138" s="293"/>
      <c r="AOU138" s="293"/>
      <c r="AOV138" s="293"/>
      <c r="AOW138" s="293"/>
      <c r="AOX138" s="293"/>
      <c r="AOY138" s="293"/>
      <c r="AOZ138" s="293"/>
      <c r="APA138" s="293"/>
      <c r="APB138" s="293"/>
      <c r="APC138" s="293"/>
      <c r="APD138" s="293"/>
      <c r="APE138" s="293"/>
      <c r="APF138" s="293"/>
      <c r="APG138" s="293"/>
      <c r="APH138" s="293"/>
      <c r="API138" s="293"/>
      <c r="APJ138" s="293"/>
      <c r="APK138" s="293"/>
      <c r="APL138" s="293"/>
      <c r="APM138" s="293"/>
      <c r="APN138" s="293"/>
      <c r="APO138" s="293"/>
      <c r="APP138" s="293"/>
      <c r="APQ138" s="293"/>
      <c r="APR138" s="293"/>
      <c r="APS138" s="293"/>
      <c r="APT138" s="293"/>
      <c r="APU138" s="293"/>
      <c r="APV138" s="293"/>
      <c r="APW138" s="293"/>
      <c r="APX138" s="293"/>
      <c r="APY138" s="293"/>
      <c r="APZ138" s="293"/>
      <c r="AQA138" s="293"/>
      <c r="AQB138" s="293"/>
      <c r="AQC138" s="293"/>
      <c r="AQD138" s="293"/>
      <c r="AQE138" s="293"/>
      <c r="AQF138" s="293"/>
      <c r="AQG138" s="293"/>
      <c r="AQH138" s="293"/>
      <c r="AQI138" s="293"/>
      <c r="AQJ138" s="293"/>
      <c r="AQK138" s="293"/>
      <c r="AQL138" s="293"/>
      <c r="AQM138" s="293"/>
      <c r="AQN138" s="293"/>
      <c r="AQO138" s="293"/>
      <c r="AQP138" s="293"/>
      <c r="AQQ138" s="293"/>
      <c r="AQR138" s="293"/>
      <c r="AQS138" s="293"/>
      <c r="AQT138" s="293"/>
      <c r="AQU138" s="293"/>
      <c r="AQV138" s="293"/>
      <c r="AQW138" s="293"/>
      <c r="AQX138" s="293"/>
      <c r="AQY138" s="293"/>
      <c r="AQZ138" s="293"/>
      <c r="ARA138" s="293"/>
      <c r="ARB138" s="293"/>
      <c r="ARC138" s="293"/>
      <c r="ARD138" s="293"/>
      <c r="ARE138" s="293"/>
      <c r="ARF138" s="293"/>
      <c r="ARG138" s="293"/>
      <c r="ARH138" s="293"/>
      <c r="ARI138" s="293"/>
      <c r="ARJ138" s="293"/>
      <c r="ARK138" s="293"/>
      <c r="ARL138" s="293"/>
      <c r="ARM138" s="293"/>
      <c r="ARN138" s="293"/>
      <c r="ARO138" s="293"/>
      <c r="ARP138" s="293"/>
      <c r="ARQ138" s="293"/>
      <c r="ARR138" s="293"/>
      <c r="ARS138" s="293"/>
      <c r="ART138" s="293"/>
      <c r="ARU138" s="293"/>
      <c r="ARV138" s="293"/>
      <c r="ARW138" s="293"/>
      <c r="ARX138" s="293"/>
      <c r="ARY138" s="293"/>
      <c r="ARZ138" s="293"/>
      <c r="ASA138" s="293"/>
      <c r="ASB138" s="293"/>
      <c r="ASC138" s="293"/>
      <c r="ASD138" s="293"/>
      <c r="ASE138" s="293"/>
      <c r="ASF138" s="293"/>
      <c r="ASG138" s="293"/>
      <c r="ASH138" s="293"/>
      <c r="ASI138" s="293"/>
      <c r="ASJ138" s="293"/>
      <c r="ASK138" s="293"/>
      <c r="ASL138" s="293"/>
      <c r="ASM138" s="293"/>
      <c r="ASN138" s="293"/>
      <c r="ASO138" s="293"/>
      <c r="ASP138" s="293"/>
      <c r="ASQ138" s="293"/>
      <c r="ASR138" s="293"/>
      <c r="ASS138" s="293"/>
      <c r="AST138" s="293"/>
      <c r="ASU138" s="293"/>
      <c r="ASV138" s="293"/>
      <c r="ASW138" s="293"/>
      <c r="ASX138" s="293"/>
      <c r="ASY138" s="293"/>
      <c r="ASZ138" s="293"/>
      <c r="ATA138" s="293"/>
      <c r="ATB138" s="293"/>
      <c r="ATC138" s="293"/>
      <c r="ATD138" s="293"/>
      <c r="ATE138" s="293"/>
      <c r="ATF138" s="293"/>
      <c r="ATG138" s="293"/>
      <c r="ATH138" s="293"/>
      <c r="ATI138" s="293"/>
      <c r="ATJ138" s="293"/>
      <c r="ATK138" s="293"/>
      <c r="ATL138" s="293"/>
      <c r="ATM138" s="293"/>
      <c r="ATN138" s="293"/>
      <c r="ATO138" s="293"/>
      <c r="ATP138" s="293"/>
      <c r="ATQ138" s="293"/>
      <c r="ATR138" s="293"/>
      <c r="ATS138" s="293"/>
      <c r="ATT138" s="293"/>
      <c r="ATU138" s="293"/>
      <c r="ATV138" s="293"/>
      <c r="ATW138" s="293"/>
      <c r="ATX138" s="293"/>
      <c r="ATY138" s="293"/>
      <c r="ATZ138" s="293"/>
      <c r="AUA138" s="293"/>
      <c r="AUB138" s="293"/>
      <c r="AUC138" s="293"/>
      <c r="AUD138" s="293"/>
      <c r="AUE138" s="293"/>
      <c r="AUF138" s="293"/>
      <c r="AUG138" s="293"/>
      <c r="AUH138" s="293"/>
      <c r="AUI138" s="293"/>
      <c r="AUJ138" s="293"/>
      <c r="AUK138" s="293"/>
      <c r="AUL138" s="293"/>
      <c r="AUM138" s="293"/>
      <c r="AUN138" s="293"/>
      <c r="AUO138" s="293"/>
      <c r="AUP138" s="293"/>
      <c r="AUQ138" s="293"/>
      <c r="AUR138" s="293"/>
      <c r="AUS138" s="293"/>
      <c r="AUT138" s="293"/>
      <c r="AUU138" s="293"/>
      <c r="AUV138" s="293"/>
      <c r="AUW138" s="293"/>
      <c r="AUX138" s="293"/>
      <c r="AUY138" s="293"/>
      <c r="AUZ138" s="293"/>
      <c r="AVA138" s="293"/>
      <c r="AVB138" s="293"/>
      <c r="AVC138" s="293"/>
      <c r="AVD138" s="293"/>
      <c r="AVE138" s="293"/>
      <c r="AVF138" s="293"/>
      <c r="AVG138" s="293"/>
      <c r="AVH138" s="293"/>
      <c r="AVI138" s="293"/>
      <c r="AVJ138" s="293"/>
      <c r="AVK138" s="293"/>
      <c r="AVL138" s="293"/>
      <c r="AVM138" s="293"/>
      <c r="AVN138" s="293"/>
      <c r="AVO138" s="293"/>
      <c r="AVP138" s="293"/>
      <c r="AVQ138" s="293"/>
      <c r="AVR138" s="293"/>
      <c r="AVS138" s="293"/>
      <c r="AVT138" s="293"/>
      <c r="AVU138" s="293"/>
      <c r="AVV138" s="293"/>
      <c r="AVW138" s="293"/>
      <c r="AVX138" s="293"/>
      <c r="AVY138" s="293"/>
      <c r="AVZ138" s="293"/>
      <c r="AWA138" s="293"/>
      <c r="AWB138" s="293"/>
      <c r="AWC138" s="293"/>
      <c r="AWD138" s="293"/>
      <c r="AWE138" s="293"/>
      <c r="AWF138" s="293"/>
      <c r="AWG138" s="293"/>
      <c r="AWH138" s="293"/>
      <c r="AWI138" s="293"/>
      <c r="AWJ138" s="293"/>
      <c r="AWK138" s="293"/>
      <c r="AWL138" s="293"/>
      <c r="AWM138" s="293"/>
      <c r="AWN138" s="293"/>
      <c r="AWO138" s="293"/>
      <c r="AWP138" s="293"/>
      <c r="AWQ138" s="293"/>
      <c r="AWR138" s="293"/>
      <c r="AWS138" s="293"/>
      <c r="AWT138" s="293"/>
      <c r="AWU138" s="293"/>
      <c r="AWV138" s="293"/>
      <c r="AWW138" s="293"/>
      <c r="AWX138" s="293"/>
      <c r="AWY138" s="293"/>
      <c r="AWZ138" s="293"/>
      <c r="AXA138" s="293"/>
      <c r="AXB138" s="293"/>
      <c r="AXC138" s="293"/>
      <c r="AXD138" s="293"/>
      <c r="AXE138" s="293"/>
      <c r="AXF138" s="293"/>
      <c r="AXG138" s="293"/>
      <c r="AXH138" s="293"/>
      <c r="AXI138" s="293"/>
      <c r="AXJ138" s="293"/>
      <c r="AXK138" s="293"/>
      <c r="AXL138" s="293"/>
      <c r="AXM138" s="293"/>
      <c r="AXN138" s="293"/>
      <c r="AXO138" s="293"/>
      <c r="AXP138" s="293"/>
      <c r="AXQ138" s="293"/>
      <c r="AXR138" s="293"/>
      <c r="AXS138" s="293"/>
      <c r="AXT138" s="293"/>
      <c r="AXU138" s="293"/>
      <c r="AXV138" s="293"/>
      <c r="AXW138" s="293"/>
      <c r="AXX138" s="293"/>
      <c r="AXY138" s="293"/>
      <c r="AXZ138" s="293"/>
      <c r="AYA138" s="293"/>
      <c r="AYB138" s="293"/>
      <c r="AYC138" s="293"/>
      <c r="AYD138" s="293"/>
      <c r="AYE138" s="293"/>
      <c r="AYF138" s="293"/>
      <c r="AYG138" s="293"/>
      <c r="AYH138" s="293"/>
      <c r="AYI138" s="293"/>
      <c r="AYJ138" s="293"/>
      <c r="AYK138" s="293"/>
      <c r="AYL138" s="293"/>
      <c r="AYM138" s="293"/>
      <c r="AYN138" s="293"/>
      <c r="AYO138" s="293"/>
      <c r="AYP138" s="293"/>
      <c r="AYQ138" s="293"/>
      <c r="AYR138" s="293"/>
      <c r="AYS138" s="293"/>
      <c r="AYT138" s="293"/>
      <c r="AYU138" s="293"/>
      <c r="AYV138" s="293"/>
      <c r="AYW138" s="293"/>
      <c r="AYX138" s="293"/>
      <c r="AYY138" s="293"/>
      <c r="AYZ138" s="293"/>
      <c r="AZA138" s="293"/>
      <c r="AZB138" s="293"/>
      <c r="AZC138" s="293"/>
      <c r="AZD138" s="293"/>
      <c r="AZE138" s="293"/>
      <c r="AZF138" s="293"/>
      <c r="AZG138" s="293"/>
      <c r="AZH138" s="293"/>
      <c r="AZI138" s="293"/>
      <c r="AZJ138" s="293"/>
      <c r="AZK138" s="293"/>
      <c r="AZL138" s="293"/>
      <c r="AZM138" s="293"/>
      <c r="AZN138" s="293"/>
      <c r="AZO138" s="293"/>
      <c r="AZP138" s="293"/>
      <c r="AZQ138" s="293"/>
      <c r="AZR138" s="293"/>
      <c r="AZS138" s="293"/>
      <c r="AZT138" s="293"/>
      <c r="AZU138" s="293"/>
      <c r="AZV138" s="293"/>
      <c r="AZW138" s="293"/>
      <c r="AZX138" s="293"/>
      <c r="AZY138" s="293"/>
      <c r="AZZ138" s="293"/>
      <c r="BAA138" s="293"/>
      <c r="BAB138" s="293"/>
      <c r="BAC138" s="293"/>
      <c r="BAD138" s="293"/>
      <c r="BAE138" s="293"/>
      <c r="BAF138" s="293"/>
      <c r="BAG138" s="293"/>
      <c r="BAH138" s="293"/>
      <c r="BAI138" s="293"/>
      <c r="BAJ138" s="293"/>
      <c r="BAK138" s="293"/>
      <c r="BAL138" s="293"/>
      <c r="BAM138" s="293"/>
      <c r="BAN138" s="293"/>
      <c r="BAO138" s="293"/>
      <c r="BAP138" s="293"/>
      <c r="BAQ138" s="293"/>
      <c r="BAR138" s="293"/>
      <c r="BAS138" s="293"/>
      <c r="BAT138" s="293"/>
      <c r="BAU138" s="293"/>
      <c r="BAV138" s="293"/>
      <c r="BAW138" s="293"/>
      <c r="BAX138" s="293"/>
      <c r="BAY138" s="293"/>
      <c r="BAZ138" s="293"/>
      <c r="BBA138" s="293"/>
      <c r="BBB138" s="293"/>
      <c r="BBC138" s="293"/>
      <c r="BBD138" s="293"/>
      <c r="BBE138" s="293"/>
      <c r="BBF138" s="293"/>
      <c r="BBG138" s="293"/>
      <c r="BBH138" s="293"/>
      <c r="BBI138" s="293"/>
      <c r="BBJ138" s="293"/>
      <c r="BBK138" s="293"/>
      <c r="BBL138" s="293"/>
      <c r="BBM138" s="293"/>
      <c r="BBN138" s="293"/>
      <c r="BBO138" s="293"/>
      <c r="BBP138" s="293"/>
      <c r="BBQ138" s="293"/>
      <c r="BBR138" s="293"/>
      <c r="BBS138" s="293"/>
      <c r="BBT138" s="293"/>
      <c r="BBU138" s="293"/>
      <c r="BBV138" s="293"/>
      <c r="BBW138" s="293"/>
      <c r="BBX138" s="293"/>
      <c r="BBY138" s="293"/>
      <c r="BBZ138" s="293"/>
      <c r="BCA138" s="293"/>
      <c r="BCB138" s="293"/>
      <c r="BCC138" s="293"/>
      <c r="BCD138" s="293"/>
      <c r="BCE138" s="293"/>
      <c r="BCF138" s="293"/>
      <c r="BCG138" s="293"/>
      <c r="BCH138" s="293"/>
      <c r="BCI138" s="293"/>
      <c r="BCJ138" s="293"/>
      <c r="BCK138" s="293"/>
      <c r="BCL138" s="293"/>
      <c r="BCM138" s="293"/>
      <c r="BCN138" s="293"/>
      <c r="BCO138" s="293"/>
      <c r="BCP138" s="293"/>
      <c r="BCQ138" s="293"/>
      <c r="BCR138" s="293"/>
      <c r="BCS138" s="293"/>
      <c r="BCT138" s="293"/>
      <c r="BCU138" s="293"/>
      <c r="BCV138" s="293"/>
      <c r="BCW138" s="293"/>
      <c r="BCX138" s="293"/>
      <c r="BCY138" s="293"/>
      <c r="BCZ138" s="293"/>
      <c r="BDA138" s="293"/>
      <c r="BDB138" s="293"/>
      <c r="BDC138" s="293"/>
      <c r="BDD138" s="293"/>
      <c r="BDE138" s="293"/>
      <c r="BDF138" s="293"/>
      <c r="BDG138" s="293"/>
      <c r="BDH138" s="293"/>
      <c r="BDI138" s="293"/>
      <c r="BDJ138" s="293"/>
      <c r="BDK138" s="293"/>
      <c r="BDL138" s="293"/>
      <c r="BDM138" s="293"/>
      <c r="BDN138" s="293"/>
      <c r="BDO138" s="293"/>
      <c r="BDP138" s="293"/>
      <c r="BDQ138" s="293"/>
      <c r="BDR138" s="293"/>
      <c r="BDS138" s="293"/>
      <c r="BDT138" s="293"/>
      <c r="BDU138" s="293"/>
      <c r="BDV138" s="293"/>
      <c r="BDW138" s="293"/>
      <c r="BDX138" s="293"/>
      <c r="BDY138" s="293"/>
      <c r="BDZ138" s="293"/>
      <c r="BEA138" s="293"/>
      <c r="BEB138" s="293"/>
      <c r="BEC138" s="293"/>
      <c r="BED138" s="293"/>
      <c r="BEE138" s="293"/>
      <c r="BEF138" s="293"/>
      <c r="BEG138" s="293"/>
      <c r="BEH138" s="293"/>
      <c r="BEI138" s="293"/>
      <c r="BEJ138" s="293"/>
      <c r="BEK138" s="293"/>
      <c r="BEL138" s="293"/>
      <c r="BEM138" s="293"/>
      <c r="BEN138" s="293"/>
      <c r="BEO138" s="293"/>
      <c r="BEP138" s="293"/>
      <c r="BEQ138" s="293"/>
      <c r="BER138" s="293"/>
      <c r="BES138" s="293"/>
      <c r="BET138" s="293"/>
      <c r="BEU138" s="293"/>
      <c r="BEV138" s="293"/>
      <c r="BEW138" s="293"/>
      <c r="BEX138" s="293"/>
      <c r="BEY138" s="293"/>
      <c r="BEZ138" s="293"/>
      <c r="BFA138" s="293"/>
      <c r="BFB138" s="293"/>
      <c r="BFC138" s="293"/>
      <c r="BFD138" s="293"/>
      <c r="BFE138" s="293"/>
      <c r="BFF138" s="293"/>
      <c r="BFG138" s="293"/>
      <c r="BFH138" s="293"/>
      <c r="BFI138" s="293"/>
      <c r="BFJ138" s="293"/>
      <c r="BFK138" s="293"/>
      <c r="BFL138" s="293"/>
      <c r="BFM138" s="293"/>
      <c r="BFN138" s="293"/>
      <c r="BFO138" s="293"/>
      <c r="BFP138" s="293"/>
      <c r="BFQ138" s="293"/>
      <c r="BFR138" s="293"/>
      <c r="BFS138" s="293"/>
      <c r="BFT138" s="293"/>
      <c r="BFU138" s="293"/>
      <c r="BFV138" s="293"/>
      <c r="BFW138" s="293"/>
      <c r="BFX138" s="293"/>
      <c r="BFY138" s="293"/>
      <c r="BFZ138" s="293"/>
      <c r="BGA138" s="293"/>
      <c r="BGB138" s="293"/>
      <c r="BGC138" s="293"/>
      <c r="BGD138" s="293"/>
      <c r="BGE138" s="293"/>
      <c r="BGF138" s="293"/>
      <c r="BGG138" s="293"/>
      <c r="BGH138" s="293"/>
      <c r="BGI138" s="293"/>
      <c r="BGJ138" s="293"/>
      <c r="BGK138" s="293"/>
      <c r="BGL138" s="293"/>
      <c r="BGM138" s="293"/>
      <c r="BGN138" s="293"/>
      <c r="BGO138" s="293"/>
      <c r="BGP138" s="293"/>
      <c r="BGQ138" s="293"/>
      <c r="BGR138" s="293"/>
      <c r="BGS138" s="293"/>
      <c r="BGT138" s="293"/>
      <c r="BGU138" s="293"/>
      <c r="BGV138" s="293"/>
      <c r="BGW138" s="293"/>
      <c r="BGX138" s="293"/>
      <c r="BGY138" s="293"/>
      <c r="BGZ138" s="293"/>
      <c r="BHA138" s="293"/>
      <c r="BHB138" s="293"/>
      <c r="BHC138" s="293"/>
      <c r="BHD138" s="293"/>
      <c r="BHE138" s="293"/>
      <c r="BHF138" s="293"/>
      <c r="BHG138" s="293"/>
      <c r="BHH138" s="293"/>
      <c r="BHI138" s="293"/>
      <c r="BHJ138" s="293"/>
      <c r="BHK138" s="293"/>
      <c r="BHL138" s="293"/>
      <c r="BHM138" s="293"/>
      <c r="BHN138" s="293"/>
      <c r="BHO138" s="293"/>
      <c r="BHP138" s="293"/>
      <c r="BHQ138" s="293"/>
      <c r="BHR138" s="293"/>
      <c r="BHS138" s="293"/>
      <c r="BHT138" s="293"/>
      <c r="BHU138" s="293"/>
      <c r="BHV138" s="293"/>
      <c r="BHW138" s="293"/>
      <c r="BHX138" s="293"/>
      <c r="BHY138" s="293"/>
      <c r="BHZ138" s="293"/>
      <c r="BIA138" s="293"/>
      <c r="BIB138" s="293"/>
      <c r="BIC138" s="293"/>
      <c r="BID138" s="293"/>
      <c r="BIE138" s="293"/>
      <c r="BIF138" s="293"/>
      <c r="BIG138" s="293"/>
      <c r="BIH138" s="293"/>
      <c r="BII138" s="293"/>
      <c r="BIJ138" s="293"/>
      <c r="BIK138" s="293"/>
      <c r="BIL138" s="293"/>
      <c r="BIM138" s="293"/>
      <c r="BIN138" s="293"/>
      <c r="BIO138" s="293"/>
      <c r="BIP138" s="293"/>
      <c r="BIQ138" s="293"/>
      <c r="BIR138" s="293"/>
      <c r="BIS138" s="293"/>
      <c r="BIT138" s="293"/>
      <c r="BIU138" s="293"/>
      <c r="BIV138" s="293"/>
      <c r="BIW138" s="293"/>
      <c r="BIX138" s="293"/>
      <c r="BIY138" s="293"/>
      <c r="BIZ138" s="293"/>
      <c r="BJA138" s="293"/>
      <c r="BJB138" s="293"/>
      <c r="BJC138" s="293"/>
      <c r="BJD138" s="293"/>
      <c r="BJE138" s="293"/>
      <c r="BJF138" s="293"/>
      <c r="BJG138" s="293"/>
      <c r="BJH138" s="293"/>
      <c r="BJI138" s="293"/>
      <c r="BJJ138" s="293"/>
      <c r="BJK138" s="293"/>
      <c r="BJL138" s="293"/>
      <c r="BJM138" s="293"/>
      <c r="BJN138" s="293"/>
      <c r="BJO138" s="293"/>
      <c r="BJP138" s="293"/>
      <c r="BJQ138" s="293"/>
      <c r="BJR138" s="293"/>
      <c r="BJS138" s="293"/>
      <c r="BJT138" s="293"/>
      <c r="BJU138" s="293"/>
      <c r="BJV138" s="293"/>
      <c r="BJW138" s="293"/>
      <c r="BJX138" s="293"/>
      <c r="BJY138" s="293"/>
      <c r="BJZ138" s="293"/>
      <c r="BKA138" s="293"/>
      <c r="BKB138" s="293"/>
      <c r="BKC138" s="293"/>
      <c r="BKD138" s="293"/>
      <c r="BKE138" s="293"/>
      <c r="BKF138" s="293"/>
      <c r="BKG138" s="293"/>
      <c r="BKH138" s="293"/>
      <c r="BKI138" s="293"/>
      <c r="BKJ138" s="293"/>
      <c r="BKK138" s="293"/>
      <c r="BKL138" s="293"/>
      <c r="BKM138" s="293"/>
      <c r="BKN138" s="293"/>
      <c r="BKO138" s="293"/>
      <c r="BKP138" s="293"/>
      <c r="BKQ138" s="293"/>
      <c r="BKR138" s="293"/>
      <c r="BKS138" s="293"/>
      <c r="BKT138" s="293"/>
      <c r="BKU138" s="293"/>
      <c r="BKV138" s="293"/>
      <c r="BKW138" s="293"/>
      <c r="BKX138" s="293"/>
      <c r="BKY138" s="293"/>
      <c r="BKZ138" s="293"/>
      <c r="BLA138" s="293"/>
      <c r="BLB138" s="293"/>
      <c r="BLC138" s="293"/>
      <c r="BLD138" s="293"/>
      <c r="BLE138" s="293"/>
      <c r="BLF138" s="293"/>
      <c r="BLG138" s="293"/>
      <c r="BLH138" s="293"/>
      <c r="BLI138" s="293"/>
      <c r="BLJ138" s="293"/>
      <c r="BLK138" s="293"/>
      <c r="BLL138" s="293"/>
      <c r="BLM138" s="293"/>
      <c r="BLN138" s="293"/>
      <c r="BLO138" s="293"/>
      <c r="BLP138" s="293"/>
      <c r="BLQ138" s="293"/>
      <c r="BLR138" s="293"/>
      <c r="BLS138" s="293"/>
      <c r="BLT138" s="293"/>
      <c r="BLU138" s="293"/>
      <c r="BLV138" s="293"/>
      <c r="BLW138" s="293"/>
      <c r="BLX138" s="293"/>
      <c r="BLY138" s="293"/>
      <c r="BLZ138" s="293"/>
      <c r="BMA138" s="293"/>
      <c r="BMB138" s="293"/>
      <c r="BMC138" s="293"/>
      <c r="BMD138" s="293"/>
      <c r="BME138" s="293"/>
      <c r="BMF138" s="293"/>
      <c r="BMG138" s="293"/>
      <c r="BMH138" s="293"/>
      <c r="BMI138" s="293"/>
      <c r="BMJ138" s="293"/>
      <c r="BMK138" s="293"/>
      <c r="BML138" s="293"/>
      <c r="BMM138" s="293"/>
      <c r="BMN138" s="293"/>
      <c r="BMO138" s="293"/>
      <c r="BMP138" s="293"/>
      <c r="BMQ138" s="293"/>
      <c r="BMR138" s="293"/>
      <c r="BMS138" s="293"/>
      <c r="BMT138" s="293"/>
      <c r="BMU138" s="293"/>
      <c r="BMV138" s="293"/>
      <c r="BMW138" s="293"/>
      <c r="BMX138" s="293"/>
      <c r="BMY138" s="293"/>
      <c r="BMZ138" s="293"/>
      <c r="BNA138" s="293"/>
      <c r="BNB138" s="293"/>
      <c r="BNC138" s="293"/>
      <c r="BND138" s="293"/>
      <c r="BNE138" s="293"/>
      <c r="BNF138" s="293"/>
      <c r="BNG138" s="293"/>
      <c r="BNH138" s="293"/>
      <c r="BNI138" s="293"/>
      <c r="BNJ138" s="293"/>
      <c r="BNK138" s="293"/>
      <c r="BNL138" s="293"/>
      <c r="BNM138" s="293"/>
      <c r="BNN138" s="293"/>
      <c r="BNO138" s="293"/>
      <c r="BNP138" s="293"/>
      <c r="BNQ138" s="293"/>
      <c r="BNR138" s="293"/>
      <c r="BNS138" s="293"/>
      <c r="BNT138" s="293"/>
      <c r="BNU138" s="293"/>
      <c r="BNV138" s="293"/>
      <c r="BNW138" s="293"/>
      <c r="BNX138" s="293"/>
      <c r="BNY138" s="293"/>
      <c r="BNZ138" s="293"/>
      <c r="BOA138" s="293"/>
      <c r="BOB138" s="293"/>
      <c r="BOC138" s="293"/>
      <c r="BOD138" s="293"/>
      <c r="BOE138" s="293"/>
      <c r="BOF138" s="293"/>
      <c r="BOG138" s="293"/>
      <c r="BOH138" s="293"/>
      <c r="BOI138" s="293"/>
      <c r="BOJ138" s="293"/>
      <c r="BOK138" s="293"/>
      <c r="BOL138" s="293"/>
      <c r="BOM138" s="293"/>
      <c r="BON138" s="293"/>
      <c r="BOO138" s="293"/>
      <c r="BOP138" s="293"/>
      <c r="BOQ138" s="293"/>
      <c r="BOR138" s="293"/>
      <c r="BOS138" s="293"/>
      <c r="BOT138" s="293"/>
      <c r="BOU138" s="293"/>
      <c r="BOV138" s="293"/>
      <c r="BOW138" s="293"/>
      <c r="BOX138" s="293"/>
      <c r="BOY138" s="293"/>
      <c r="BOZ138" s="293"/>
      <c r="BPA138" s="293"/>
      <c r="BPB138" s="293"/>
      <c r="BPC138" s="293"/>
      <c r="BPD138" s="293"/>
      <c r="BPE138" s="293"/>
      <c r="BPF138" s="293"/>
      <c r="BPG138" s="293"/>
      <c r="BPH138" s="293"/>
      <c r="BPI138" s="293"/>
      <c r="BPJ138" s="293"/>
      <c r="BPK138" s="293"/>
      <c r="BPL138" s="293"/>
      <c r="BPM138" s="293"/>
      <c r="BPN138" s="293"/>
      <c r="BPO138" s="293"/>
      <c r="BPP138" s="293"/>
      <c r="BPQ138" s="293"/>
      <c r="BPR138" s="293"/>
      <c r="BPS138" s="293"/>
      <c r="BPT138" s="293"/>
      <c r="BPU138" s="293"/>
      <c r="BPV138" s="293"/>
      <c r="BPW138" s="293"/>
      <c r="BPX138" s="293"/>
      <c r="BPY138" s="293"/>
      <c r="BPZ138" s="293"/>
      <c r="BQA138" s="293"/>
      <c r="BQB138" s="293"/>
      <c r="BQC138" s="293"/>
      <c r="BQD138" s="293"/>
      <c r="BQE138" s="293"/>
      <c r="BQF138" s="293"/>
      <c r="BQG138" s="293"/>
      <c r="BQH138" s="293"/>
      <c r="BQI138" s="293"/>
      <c r="BQJ138" s="293"/>
      <c r="BQK138" s="293"/>
      <c r="BQL138" s="293"/>
      <c r="BQM138" s="293"/>
      <c r="BQN138" s="293"/>
      <c r="BQO138" s="293"/>
      <c r="BQP138" s="293"/>
      <c r="BQQ138" s="293"/>
      <c r="BQR138" s="293"/>
      <c r="BQS138" s="293"/>
      <c r="BQT138" s="293"/>
      <c r="BQU138" s="293"/>
      <c r="BQV138" s="293"/>
      <c r="BQW138" s="293"/>
      <c r="BQX138" s="293"/>
      <c r="BQY138" s="293"/>
      <c r="BQZ138" s="293"/>
      <c r="BRA138" s="293"/>
      <c r="BRB138" s="293"/>
      <c r="BRC138" s="293"/>
      <c r="BRD138" s="293"/>
      <c r="BRE138" s="293"/>
      <c r="BRF138" s="293"/>
      <c r="BRG138" s="293"/>
      <c r="BRH138" s="293"/>
      <c r="BRI138" s="293"/>
      <c r="BRJ138" s="293"/>
      <c r="BRK138" s="293"/>
      <c r="BRL138" s="293"/>
      <c r="BRM138" s="293"/>
      <c r="BRN138" s="293"/>
      <c r="BRO138" s="293"/>
      <c r="BRP138" s="293"/>
      <c r="BRQ138" s="293"/>
      <c r="BRR138" s="293"/>
      <c r="BRS138" s="293"/>
      <c r="BRT138" s="293"/>
      <c r="BRU138" s="293"/>
      <c r="BRV138" s="293"/>
      <c r="BRW138" s="293"/>
      <c r="BRX138" s="293"/>
      <c r="BRY138" s="293"/>
      <c r="BRZ138" s="293"/>
      <c r="BSA138" s="293"/>
      <c r="BSB138" s="293"/>
      <c r="BSC138" s="293"/>
      <c r="BSD138" s="293"/>
      <c r="BSE138" s="293"/>
      <c r="BSF138" s="293"/>
      <c r="BSG138" s="293"/>
      <c r="BSH138" s="293"/>
      <c r="BSI138" s="293"/>
      <c r="BSJ138" s="293"/>
      <c r="BSK138" s="293"/>
      <c r="BSL138" s="293"/>
      <c r="BSM138" s="293"/>
      <c r="BSN138" s="293"/>
      <c r="BSO138" s="293"/>
      <c r="BSP138" s="293"/>
      <c r="BSQ138" s="293"/>
      <c r="BSR138" s="293"/>
      <c r="BSS138" s="293"/>
      <c r="BST138" s="293"/>
      <c r="BSU138" s="293"/>
      <c r="BSV138" s="293"/>
      <c r="BSW138" s="293"/>
      <c r="BSX138" s="293"/>
      <c r="BSY138" s="293"/>
      <c r="BSZ138" s="293"/>
      <c r="BTA138" s="293"/>
      <c r="BTB138" s="293"/>
      <c r="BTC138" s="293"/>
      <c r="BTD138" s="293"/>
      <c r="BTE138" s="293"/>
      <c r="BTF138" s="293"/>
      <c r="BTG138" s="293"/>
      <c r="BTH138" s="293"/>
      <c r="BTI138" s="293"/>
      <c r="BTJ138" s="293"/>
      <c r="BTK138" s="293"/>
      <c r="BTL138" s="293"/>
      <c r="BTM138" s="293"/>
      <c r="BTN138" s="293"/>
      <c r="BTO138" s="293"/>
      <c r="BTP138" s="293"/>
      <c r="BTQ138" s="293"/>
      <c r="BTR138" s="293"/>
      <c r="BTS138" s="293"/>
      <c r="BTT138" s="293"/>
      <c r="BTU138" s="293"/>
      <c r="BTV138" s="293"/>
      <c r="BTW138" s="293"/>
      <c r="BTX138" s="293"/>
      <c r="BTY138" s="293"/>
      <c r="BTZ138" s="293"/>
      <c r="BUA138" s="293"/>
      <c r="BUB138" s="293"/>
      <c r="BUC138" s="293"/>
      <c r="BUD138" s="293"/>
      <c r="BUE138" s="293"/>
      <c r="BUF138" s="293"/>
      <c r="BUG138" s="293"/>
      <c r="BUH138" s="293"/>
      <c r="BUI138" s="293"/>
      <c r="BUJ138" s="293"/>
      <c r="BUK138" s="293"/>
      <c r="BUL138" s="293"/>
      <c r="BUM138" s="293"/>
      <c r="BUN138" s="293"/>
      <c r="BUO138" s="293"/>
      <c r="BUP138" s="293"/>
      <c r="BUQ138" s="293"/>
      <c r="BUR138" s="293"/>
      <c r="BUS138" s="293"/>
      <c r="BUT138" s="293"/>
      <c r="BUU138" s="293"/>
      <c r="BUV138" s="293"/>
      <c r="BUW138" s="293"/>
      <c r="BUX138" s="293"/>
      <c r="BUY138" s="293"/>
      <c r="BUZ138" s="293"/>
      <c r="BVA138" s="293"/>
      <c r="BVB138" s="293"/>
      <c r="BVC138" s="293"/>
      <c r="BVD138" s="293"/>
      <c r="BVE138" s="293"/>
      <c r="BVF138" s="293"/>
      <c r="BVG138" s="293"/>
      <c r="BVH138" s="293"/>
      <c r="BVI138" s="293"/>
      <c r="BVJ138" s="293"/>
      <c r="BVK138" s="293"/>
      <c r="BVL138" s="293"/>
      <c r="BVM138" s="293"/>
      <c r="BVN138" s="293"/>
      <c r="BVO138" s="293"/>
      <c r="BVP138" s="293"/>
      <c r="BVQ138" s="293"/>
      <c r="BVR138" s="293"/>
      <c r="BVS138" s="293"/>
      <c r="BVT138" s="293"/>
      <c r="BVU138" s="293"/>
      <c r="BVV138" s="293"/>
      <c r="BVW138" s="293"/>
      <c r="BVX138" s="293"/>
      <c r="BVY138" s="293"/>
      <c r="BVZ138" s="293"/>
      <c r="BWA138" s="293"/>
      <c r="BWB138" s="293"/>
      <c r="BWC138" s="293"/>
      <c r="BWD138" s="293"/>
      <c r="BWE138" s="293"/>
      <c r="BWF138" s="293"/>
      <c r="BWG138" s="293"/>
      <c r="BWH138" s="293"/>
      <c r="BWI138" s="293"/>
      <c r="BWJ138" s="293"/>
      <c r="BWK138" s="293"/>
      <c r="BWL138" s="293"/>
      <c r="BWM138" s="293"/>
      <c r="BWN138" s="293"/>
      <c r="BWO138" s="293"/>
      <c r="BWP138" s="293"/>
      <c r="BWQ138" s="293"/>
      <c r="BWR138" s="293"/>
      <c r="BWS138" s="293"/>
      <c r="BWT138" s="293"/>
      <c r="BWU138" s="293"/>
      <c r="BWV138" s="293"/>
      <c r="BWW138" s="293"/>
      <c r="BWX138" s="293"/>
      <c r="BWY138" s="293"/>
      <c r="BWZ138" s="293"/>
      <c r="BXA138" s="293"/>
      <c r="BXB138" s="293"/>
      <c r="BXC138" s="293"/>
      <c r="BXD138" s="293"/>
      <c r="BXE138" s="293"/>
      <c r="BXF138" s="293"/>
      <c r="BXG138" s="293"/>
      <c r="BXH138" s="293"/>
      <c r="BXI138" s="293"/>
      <c r="BXJ138" s="293"/>
      <c r="BXK138" s="293"/>
      <c r="BXL138" s="293"/>
      <c r="BXM138" s="293"/>
      <c r="BXN138" s="293"/>
      <c r="BXO138" s="293"/>
      <c r="BXP138" s="293"/>
      <c r="BXQ138" s="293"/>
      <c r="BXR138" s="293"/>
      <c r="BXS138" s="293"/>
      <c r="BXT138" s="293"/>
      <c r="BXU138" s="293"/>
      <c r="BXV138" s="293"/>
      <c r="BXW138" s="293"/>
      <c r="BXX138" s="293"/>
      <c r="BXY138" s="293"/>
      <c r="BXZ138" s="293"/>
      <c r="BYA138" s="293"/>
      <c r="BYB138" s="293"/>
      <c r="BYC138" s="293"/>
      <c r="BYD138" s="293"/>
      <c r="BYE138" s="293"/>
      <c r="BYF138" s="293"/>
      <c r="BYG138" s="293"/>
      <c r="BYH138" s="293"/>
      <c r="BYI138" s="293"/>
      <c r="BYJ138" s="293"/>
      <c r="BYK138" s="293"/>
      <c r="BYL138" s="293"/>
      <c r="BYM138" s="293"/>
      <c r="BYN138" s="293"/>
      <c r="BYO138" s="293"/>
      <c r="BYP138" s="293"/>
      <c r="BYQ138" s="293"/>
      <c r="BYR138" s="293"/>
      <c r="BYS138" s="293"/>
      <c r="BYT138" s="293"/>
      <c r="BYU138" s="293"/>
      <c r="BYV138" s="293"/>
      <c r="BYW138" s="293"/>
      <c r="BYX138" s="293"/>
      <c r="BYY138" s="293"/>
      <c r="BYZ138" s="293"/>
      <c r="BZA138" s="293"/>
      <c r="BZB138" s="293"/>
      <c r="BZC138" s="293"/>
      <c r="BZD138" s="293"/>
      <c r="BZE138" s="293"/>
      <c r="BZF138" s="293"/>
      <c r="BZG138" s="293"/>
      <c r="BZH138" s="293"/>
      <c r="BZI138" s="293"/>
      <c r="BZJ138" s="293"/>
      <c r="BZK138" s="293"/>
      <c r="BZL138" s="293"/>
      <c r="BZM138" s="293"/>
      <c r="BZN138" s="293"/>
      <c r="BZO138" s="293"/>
      <c r="BZP138" s="293"/>
      <c r="BZQ138" s="293"/>
      <c r="BZR138" s="293"/>
      <c r="BZS138" s="293"/>
      <c r="BZT138" s="293"/>
      <c r="BZU138" s="293"/>
      <c r="BZV138" s="293"/>
      <c r="BZW138" s="293"/>
      <c r="BZX138" s="293"/>
      <c r="BZY138" s="293"/>
      <c r="BZZ138" s="293"/>
      <c r="CAA138" s="293"/>
      <c r="CAB138" s="293"/>
      <c r="CAC138" s="293"/>
      <c r="CAD138" s="293"/>
      <c r="CAE138" s="293"/>
      <c r="CAF138" s="293"/>
      <c r="CAG138" s="293"/>
      <c r="CAH138" s="293"/>
      <c r="CAI138" s="293"/>
      <c r="CAJ138" s="293"/>
      <c r="CAK138" s="293"/>
      <c r="CAL138" s="293"/>
      <c r="CAM138" s="293"/>
      <c r="CAN138" s="293"/>
      <c r="CAO138" s="293"/>
      <c r="CAP138" s="293"/>
      <c r="CAQ138" s="293"/>
      <c r="CAR138" s="293"/>
      <c r="CAS138" s="293"/>
      <c r="CAT138" s="293"/>
      <c r="CAU138" s="293"/>
      <c r="CAV138" s="293"/>
      <c r="CAW138" s="293"/>
      <c r="CAX138" s="293"/>
      <c r="CAY138" s="293"/>
      <c r="CAZ138" s="293"/>
      <c r="CBA138" s="293"/>
      <c r="CBB138" s="293"/>
      <c r="CBC138" s="293"/>
      <c r="CBD138" s="293"/>
      <c r="CBE138" s="293"/>
      <c r="CBF138" s="293"/>
      <c r="CBG138" s="293"/>
      <c r="CBH138" s="293"/>
      <c r="CBI138" s="293"/>
      <c r="CBJ138" s="293"/>
      <c r="CBK138" s="293"/>
      <c r="CBL138" s="293"/>
      <c r="CBM138" s="293"/>
      <c r="CBN138" s="293"/>
      <c r="CBO138" s="293"/>
      <c r="CBP138" s="293"/>
      <c r="CBQ138" s="293"/>
      <c r="CBR138" s="293"/>
      <c r="CBS138" s="293"/>
      <c r="CBT138" s="293"/>
      <c r="CBU138" s="293"/>
      <c r="CBV138" s="293"/>
      <c r="CBW138" s="293"/>
      <c r="CBX138" s="293"/>
      <c r="CBY138" s="293"/>
      <c r="CBZ138" s="293"/>
      <c r="CCA138" s="293"/>
      <c r="CCB138" s="293"/>
      <c r="CCC138" s="293"/>
      <c r="CCD138" s="293"/>
      <c r="CCE138" s="293"/>
      <c r="CCF138" s="293"/>
      <c r="CCG138" s="293"/>
      <c r="CCH138" s="293"/>
      <c r="CCI138" s="293"/>
      <c r="CCJ138" s="293"/>
      <c r="CCK138" s="293"/>
      <c r="CCL138" s="293"/>
      <c r="CCM138" s="293"/>
      <c r="CCN138" s="293"/>
      <c r="CCO138" s="293"/>
      <c r="CCP138" s="293"/>
      <c r="CCQ138" s="293"/>
      <c r="CCR138" s="293"/>
      <c r="CCS138" s="293"/>
      <c r="CCT138" s="293"/>
      <c r="CCU138" s="293"/>
      <c r="CCV138" s="293"/>
      <c r="CCW138" s="293"/>
      <c r="CCX138" s="293"/>
      <c r="CCY138" s="293"/>
      <c r="CCZ138" s="293"/>
      <c r="CDA138" s="293"/>
      <c r="CDB138" s="293"/>
      <c r="CDC138" s="293"/>
      <c r="CDD138" s="293"/>
      <c r="CDE138" s="293"/>
      <c r="CDF138" s="293"/>
      <c r="CDG138" s="293"/>
      <c r="CDH138" s="293"/>
      <c r="CDI138" s="293"/>
      <c r="CDJ138" s="293"/>
      <c r="CDK138" s="293"/>
      <c r="CDL138" s="293"/>
      <c r="CDM138" s="293"/>
      <c r="CDN138" s="293"/>
      <c r="CDO138" s="293"/>
      <c r="CDP138" s="293"/>
      <c r="CDQ138" s="293"/>
      <c r="CDR138" s="293"/>
      <c r="CDS138" s="293"/>
      <c r="CDT138" s="293"/>
      <c r="CDU138" s="293"/>
      <c r="CDV138" s="293"/>
      <c r="CDW138" s="293"/>
      <c r="CDX138" s="293"/>
      <c r="CDY138" s="293"/>
      <c r="CDZ138" s="293"/>
      <c r="CEA138" s="293"/>
      <c r="CEB138" s="293"/>
      <c r="CEC138" s="293"/>
      <c r="CED138" s="293"/>
      <c r="CEE138" s="293"/>
      <c r="CEF138" s="293"/>
      <c r="CEG138" s="293"/>
      <c r="CEH138" s="293"/>
      <c r="CEI138" s="293"/>
      <c r="CEJ138" s="293"/>
      <c r="CEK138" s="293"/>
      <c r="CEL138" s="293"/>
      <c r="CEM138" s="293"/>
      <c r="CEN138" s="293"/>
      <c r="CEO138" s="293"/>
      <c r="CEP138" s="293"/>
      <c r="CEQ138" s="293"/>
      <c r="CER138" s="293"/>
      <c r="CES138" s="293"/>
      <c r="CET138" s="293"/>
      <c r="CEU138" s="293"/>
      <c r="CEV138" s="293"/>
      <c r="CEW138" s="293"/>
      <c r="CEX138" s="293"/>
      <c r="CEY138" s="293"/>
      <c r="CEZ138" s="293"/>
      <c r="CFA138" s="293"/>
      <c r="CFB138" s="293"/>
      <c r="CFC138" s="293"/>
      <c r="CFD138" s="293"/>
      <c r="CFE138" s="293"/>
      <c r="CFF138" s="293"/>
      <c r="CFG138" s="293"/>
      <c r="CFH138" s="293"/>
      <c r="CFI138" s="293"/>
      <c r="CFJ138" s="293"/>
      <c r="CFK138" s="293"/>
      <c r="CFL138" s="293"/>
      <c r="CFM138" s="293"/>
      <c r="CFN138" s="293"/>
      <c r="CFO138" s="293"/>
      <c r="CFP138" s="293"/>
      <c r="CFQ138" s="293"/>
      <c r="CFR138" s="293"/>
      <c r="CFS138" s="293"/>
      <c r="CFT138" s="293"/>
      <c r="CFU138" s="293"/>
      <c r="CFV138" s="293"/>
      <c r="CFW138" s="293"/>
      <c r="CFX138" s="293"/>
      <c r="CFY138" s="293"/>
      <c r="CFZ138" s="293"/>
      <c r="CGA138" s="293"/>
      <c r="CGB138" s="293"/>
      <c r="CGC138" s="293"/>
      <c r="CGD138" s="293"/>
      <c r="CGE138" s="293"/>
      <c r="CGF138" s="293"/>
      <c r="CGG138" s="293"/>
      <c r="CGH138" s="293"/>
      <c r="CGI138" s="293"/>
      <c r="CGJ138" s="293"/>
      <c r="CGK138" s="293"/>
      <c r="CGL138" s="293"/>
      <c r="CGM138" s="293"/>
      <c r="CGN138" s="293"/>
      <c r="CGO138" s="293"/>
      <c r="CGP138" s="293"/>
      <c r="CGQ138" s="293"/>
      <c r="CGR138" s="293"/>
      <c r="CGS138" s="293"/>
      <c r="CGT138" s="293"/>
      <c r="CGU138" s="293"/>
      <c r="CGV138" s="293"/>
      <c r="CGW138" s="293"/>
      <c r="CGX138" s="293"/>
      <c r="CGY138" s="293"/>
      <c r="CGZ138" s="293"/>
      <c r="CHA138" s="293"/>
      <c r="CHB138" s="293"/>
      <c r="CHC138" s="293"/>
      <c r="CHD138" s="293"/>
      <c r="CHE138" s="293"/>
      <c r="CHF138" s="293"/>
      <c r="CHG138" s="293"/>
      <c r="CHH138" s="293"/>
      <c r="CHI138" s="293"/>
      <c r="CHJ138" s="293"/>
      <c r="CHK138" s="293"/>
      <c r="CHL138" s="293"/>
      <c r="CHM138" s="293"/>
      <c r="CHN138" s="293"/>
      <c r="CHO138" s="293"/>
      <c r="CHP138" s="293"/>
      <c r="CHQ138" s="293"/>
      <c r="CHR138" s="293"/>
      <c r="CHS138" s="293"/>
      <c r="CHT138" s="293"/>
      <c r="CHU138" s="293"/>
      <c r="CHV138" s="293"/>
      <c r="CHW138" s="293"/>
      <c r="CHX138" s="293"/>
      <c r="CHY138" s="293"/>
      <c r="CHZ138" s="293"/>
      <c r="CIA138" s="293"/>
      <c r="CIB138" s="293"/>
      <c r="CIC138" s="293"/>
      <c r="CID138" s="293"/>
      <c r="CIE138" s="293"/>
      <c r="CIF138" s="293"/>
      <c r="CIG138" s="293"/>
      <c r="CIH138" s="293"/>
      <c r="CII138" s="293"/>
      <c r="CIJ138" s="293"/>
      <c r="CIK138" s="293"/>
      <c r="CIL138" s="293"/>
      <c r="CIM138" s="293"/>
      <c r="CIN138" s="293"/>
      <c r="CIO138" s="293"/>
      <c r="CIP138" s="293"/>
      <c r="CIQ138" s="293"/>
      <c r="CIR138" s="293"/>
      <c r="CIS138" s="293"/>
      <c r="CIT138" s="293"/>
      <c r="CIU138" s="293"/>
      <c r="CIV138" s="293"/>
      <c r="CIW138" s="293"/>
      <c r="CIX138" s="293"/>
      <c r="CIY138" s="293"/>
      <c r="CIZ138" s="293"/>
      <c r="CJA138" s="293"/>
      <c r="CJB138" s="293"/>
      <c r="CJC138" s="293"/>
      <c r="CJD138" s="293"/>
      <c r="CJE138" s="293"/>
      <c r="CJF138" s="293"/>
      <c r="CJG138" s="293"/>
      <c r="CJH138" s="293"/>
      <c r="CJI138" s="293"/>
      <c r="CJJ138" s="293"/>
      <c r="CJK138" s="293"/>
      <c r="CJL138" s="293"/>
      <c r="CJM138" s="293"/>
      <c r="CJN138" s="293"/>
      <c r="CJO138" s="293"/>
      <c r="CJP138" s="293"/>
      <c r="CJQ138" s="293"/>
      <c r="CJR138" s="293"/>
      <c r="CJS138" s="293"/>
      <c r="CJT138" s="293"/>
      <c r="CJU138" s="293"/>
      <c r="CJV138" s="293"/>
      <c r="CJW138" s="293"/>
      <c r="CJX138" s="293"/>
      <c r="CJY138" s="293"/>
      <c r="CJZ138" s="293"/>
      <c r="CKA138" s="293"/>
      <c r="CKB138" s="293"/>
      <c r="CKC138" s="293"/>
      <c r="CKD138" s="293"/>
      <c r="CKE138" s="293"/>
      <c r="CKF138" s="293"/>
      <c r="CKG138" s="293"/>
      <c r="CKH138" s="293"/>
      <c r="CKI138" s="293"/>
      <c r="CKJ138" s="293"/>
      <c r="CKK138" s="293"/>
      <c r="CKL138" s="293"/>
      <c r="CKM138" s="293"/>
      <c r="CKN138" s="293"/>
      <c r="CKO138" s="293"/>
      <c r="CKP138" s="293"/>
      <c r="CKQ138" s="293"/>
      <c r="CKR138" s="293"/>
      <c r="CKS138" s="293"/>
      <c r="CKT138" s="293"/>
      <c r="CKU138" s="293"/>
      <c r="CKV138" s="293"/>
      <c r="CKW138" s="293"/>
      <c r="CKX138" s="293"/>
      <c r="CKY138" s="293"/>
      <c r="CKZ138" s="293"/>
      <c r="CLA138" s="293"/>
      <c r="CLB138" s="293"/>
      <c r="CLC138" s="293"/>
      <c r="CLD138" s="293"/>
      <c r="CLE138" s="293"/>
      <c r="CLF138" s="293"/>
      <c r="CLG138" s="293"/>
      <c r="CLH138" s="293"/>
      <c r="CLI138" s="293"/>
      <c r="CLJ138" s="293"/>
      <c r="CLK138" s="293"/>
      <c r="CLL138" s="293"/>
      <c r="CLM138" s="293"/>
      <c r="CLN138" s="293"/>
      <c r="CLO138" s="293"/>
      <c r="CLP138" s="293"/>
      <c r="CLQ138" s="293"/>
      <c r="CLR138" s="293"/>
      <c r="CLS138" s="293"/>
      <c r="CLT138" s="293"/>
      <c r="CLU138" s="293"/>
      <c r="CLV138" s="293"/>
      <c r="CLW138" s="293"/>
      <c r="CLX138" s="293"/>
      <c r="CLY138" s="293"/>
      <c r="CLZ138" s="293"/>
      <c r="CMA138" s="293"/>
      <c r="CMB138" s="293"/>
      <c r="CMC138" s="293"/>
      <c r="CMD138" s="293"/>
      <c r="CME138" s="293"/>
      <c r="CMF138" s="293"/>
      <c r="CMG138" s="293"/>
      <c r="CMH138" s="293"/>
      <c r="CMI138" s="293"/>
      <c r="CMJ138" s="293"/>
      <c r="CMK138" s="293"/>
      <c r="CML138" s="293"/>
      <c r="CMM138" s="293"/>
      <c r="CMN138" s="293"/>
      <c r="CMO138" s="293"/>
      <c r="CMP138" s="293"/>
      <c r="CMQ138" s="293"/>
      <c r="CMR138" s="293"/>
      <c r="CMS138" s="293"/>
      <c r="CMT138" s="293"/>
      <c r="CMU138" s="293"/>
      <c r="CMV138" s="293"/>
      <c r="CMW138" s="293"/>
      <c r="CMX138" s="293"/>
      <c r="CMY138" s="293"/>
      <c r="CMZ138" s="293"/>
      <c r="CNA138" s="293"/>
      <c r="CNB138" s="293"/>
      <c r="CNC138" s="293"/>
      <c r="CND138" s="293"/>
      <c r="CNE138" s="293"/>
      <c r="CNF138" s="293"/>
      <c r="CNG138" s="293"/>
      <c r="CNH138" s="293"/>
      <c r="CNI138" s="293"/>
      <c r="CNJ138" s="293"/>
      <c r="CNK138" s="293"/>
      <c r="CNL138" s="293"/>
      <c r="CNM138" s="293"/>
      <c r="CNN138" s="293"/>
      <c r="CNO138" s="293"/>
      <c r="CNP138" s="293"/>
      <c r="CNQ138" s="293"/>
      <c r="CNR138" s="293"/>
      <c r="CNS138" s="293"/>
      <c r="CNT138" s="293"/>
      <c r="CNU138" s="293"/>
      <c r="CNV138" s="293"/>
      <c r="CNW138" s="293"/>
      <c r="CNX138" s="293"/>
      <c r="CNY138" s="293"/>
      <c r="CNZ138" s="293"/>
      <c r="COA138" s="293"/>
      <c r="COB138" s="293"/>
      <c r="COC138" s="293"/>
      <c r="COD138" s="293"/>
      <c r="COE138" s="293"/>
      <c r="COF138" s="293"/>
      <c r="COG138" s="293"/>
      <c r="COH138" s="293"/>
      <c r="COI138" s="293"/>
      <c r="COJ138" s="293"/>
      <c r="COK138" s="293"/>
      <c r="COL138" s="293"/>
      <c r="COM138" s="293"/>
      <c r="CON138" s="293"/>
      <c r="COO138" s="293"/>
      <c r="COP138" s="293"/>
      <c r="COQ138" s="293"/>
      <c r="COR138" s="293"/>
      <c r="COS138" s="293"/>
      <c r="COT138" s="293"/>
      <c r="COU138" s="293"/>
      <c r="COV138" s="293"/>
      <c r="COW138" s="293"/>
      <c r="COX138" s="293"/>
      <c r="COY138" s="293"/>
      <c r="COZ138" s="293"/>
      <c r="CPA138" s="293"/>
      <c r="CPB138" s="293"/>
      <c r="CPC138" s="293"/>
      <c r="CPD138" s="293"/>
      <c r="CPE138" s="293"/>
      <c r="CPF138" s="293"/>
      <c r="CPG138" s="293"/>
      <c r="CPH138" s="293"/>
      <c r="CPI138" s="293"/>
      <c r="CPJ138" s="293"/>
      <c r="CPK138" s="293"/>
      <c r="CPL138" s="293"/>
      <c r="CPM138" s="293"/>
      <c r="CPN138" s="293"/>
      <c r="CPO138" s="293"/>
      <c r="CPP138" s="293"/>
      <c r="CPQ138" s="293"/>
      <c r="CPR138" s="293"/>
      <c r="CPS138" s="293"/>
      <c r="CPT138" s="293"/>
      <c r="CPU138" s="293"/>
      <c r="CPV138" s="293"/>
      <c r="CPW138" s="293"/>
      <c r="CPX138" s="293"/>
      <c r="CPY138" s="293"/>
      <c r="CPZ138" s="293"/>
      <c r="CQA138" s="293"/>
      <c r="CQB138" s="293"/>
      <c r="CQC138" s="293"/>
      <c r="CQD138" s="293"/>
      <c r="CQE138" s="293"/>
      <c r="CQF138" s="293"/>
      <c r="CQG138" s="293"/>
      <c r="CQH138" s="293"/>
      <c r="CQI138" s="293"/>
      <c r="CQJ138" s="293"/>
      <c r="CQK138" s="293"/>
      <c r="CQL138" s="293"/>
      <c r="CQM138" s="293"/>
      <c r="CQN138" s="293"/>
      <c r="CQO138" s="293"/>
      <c r="CQP138" s="293"/>
      <c r="CQQ138" s="293"/>
      <c r="CQR138" s="293"/>
      <c r="CQS138" s="293"/>
      <c r="CQT138" s="293"/>
      <c r="CQU138" s="293"/>
      <c r="CQV138" s="293"/>
      <c r="CQW138" s="293"/>
      <c r="CQX138" s="293"/>
      <c r="CQY138" s="293"/>
      <c r="CQZ138" s="293"/>
      <c r="CRA138" s="293"/>
      <c r="CRB138" s="293"/>
      <c r="CRC138" s="293"/>
      <c r="CRD138" s="293"/>
      <c r="CRE138" s="293"/>
      <c r="CRF138" s="293"/>
      <c r="CRG138" s="293"/>
      <c r="CRH138" s="293"/>
      <c r="CRI138" s="293"/>
      <c r="CRJ138" s="293"/>
      <c r="CRK138" s="293"/>
      <c r="CRL138" s="293"/>
      <c r="CRM138" s="293"/>
      <c r="CRN138" s="293"/>
      <c r="CRO138" s="293"/>
      <c r="CRP138" s="293"/>
      <c r="CRQ138" s="293"/>
      <c r="CRR138" s="293"/>
      <c r="CRS138" s="293"/>
      <c r="CRT138" s="293"/>
      <c r="CRU138" s="293"/>
      <c r="CRV138" s="293"/>
      <c r="CRW138" s="293"/>
      <c r="CRX138" s="293"/>
      <c r="CRY138" s="293"/>
      <c r="CRZ138" s="293"/>
      <c r="CSA138" s="293"/>
      <c r="CSB138" s="293"/>
      <c r="CSC138" s="293"/>
      <c r="CSD138" s="293"/>
      <c r="CSE138" s="293"/>
      <c r="CSF138" s="293"/>
      <c r="CSG138" s="293"/>
      <c r="CSH138" s="293"/>
      <c r="CSI138" s="293"/>
      <c r="CSJ138" s="293"/>
      <c r="CSK138" s="293"/>
      <c r="CSL138" s="293"/>
      <c r="CSM138" s="293"/>
      <c r="CSN138" s="293"/>
      <c r="CSO138" s="293"/>
      <c r="CSP138" s="293"/>
      <c r="CSQ138" s="293"/>
      <c r="CSR138" s="293"/>
      <c r="CSS138" s="293"/>
      <c r="CST138" s="293"/>
      <c r="CSU138" s="293"/>
      <c r="CSV138" s="293"/>
      <c r="CSW138" s="293"/>
      <c r="CSX138" s="293"/>
      <c r="CSY138" s="293"/>
      <c r="CSZ138" s="293"/>
      <c r="CTA138" s="293"/>
      <c r="CTB138" s="293"/>
      <c r="CTC138" s="293"/>
      <c r="CTD138" s="293"/>
      <c r="CTE138" s="293"/>
      <c r="CTF138" s="293"/>
      <c r="CTG138" s="293"/>
      <c r="CTH138" s="293"/>
      <c r="CTI138" s="293"/>
      <c r="CTJ138" s="293"/>
      <c r="CTK138" s="293"/>
      <c r="CTL138" s="293"/>
      <c r="CTM138" s="293"/>
      <c r="CTN138" s="293"/>
      <c r="CTO138" s="293"/>
      <c r="CTP138" s="293"/>
      <c r="CTQ138" s="293"/>
      <c r="CTR138" s="293"/>
      <c r="CTS138" s="293"/>
      <c r="CTT138" s="293"/>
      <c r="CTU138" s="293"/>
      <c r="CTV138" s="293"/>
      <c r="CTW138" s="293"/>
      <c r="CTX138" s="293"/>
      <c r="CTY138" s="293"/>
      <c r="CTZ138" s="293"/>
      <c r="CUA138" s="293"/>
      <c r="CUB138" s="293"/>
      <c r="CUC138" s="293"/>
      <c r="CUD138" s="293"/>
      <c r="CUE138" s="293"/>
      <c r="CUF138" s="293"/>
      <c r="CUG138" s="293"/>
      <c r="CUH138" s="293"/>
      <c r="CUI138" s="293"/>
      <c r="CUJ138" s="293"/>
      <c r="CUK138" s="293"/>
      <c r="CUL138" s="293"/>
      <c r="CUM138" s="293"/>
      <c r="CUN138" s="293"/>
      <c r="CUO138" s="293"/>
      <c r="CUP138" s="293"/>
      <c r="CUQ138" s="293"/>
      <c r="CUR138" s="293"/>
      <c r="CUS138" s="293"/>
      <c r="CUT138" s="293"/>
      <c r="CUU138" s="293"/>
      <c r="CUV138" s="293"/>
      <c r="CUW138" s="293"/>
      <c r="CUX138" s="293"/>
      <c r="CUY138" s="293"/>
      <c r="CUZ138" s="293"/>
      <c r="CVA138" s="293"/>
      <c r="CVB138" s="293"/>
      <c r="CVC138" s="293"/>
      <c r="CVD138" s="293"/>
      <c r="CVE138" s="293"/>
      <c r="CVF138" s="293"/>
      <c r="CVG138" s="293"/>
      <c r="CVH138" s="293"/>
      <c r="CVI138" s="293"/>
      <c r="CVJ138" s="293"/>
      <c r="CVK138" s="293"/>
      <c r="CVL138" s="293"/>
      <c r="CVM138" s="293"/>
      <c r="CVN138" s="293"/>
      <c r="CVO138" s="293"/>
      <c r="CVP138" s="293"/>
      <c r="CVQ138" s="293"/>
      <c r="CVR138" s="293"/>
      <c r="CVS138" s="293"/>
      <c r="CVT138" s="293"/>
      <c r="CVU138" s="293"/>
      <c r="CVV138" s="293"/>
      <c r="CVW138" s="293"/>
      <c r="CVX138" s="293"/>
      <c r="CVY138" s="293"/>
      <c r="CVZ138" s="293"/>
      <c r="CWA138" s="293"/>
      <c r="CWB138" s="293"/>
      <c r="CWC138" s="293"/>
      <c r="CWD138" s="293"/>
      <c r="CWE138" s="293"/>
      <c r="CWF138" s="293"/>
      <c r="CWG138" s="293"/>
      <c r="CWH138" s="293"/>
      <c r="CWI138" s="293"/>
      <c r="CWJ138" s="293"/>
      <c r="CWK138" s="293"/>
      <c r="CWL138" s="293"/>
      <c r="CWM138" s="293"/>
      <c r="CWN138" s="293"/>
      <c r="CWO138" s="293"/>
      <c r="CWP138" s="293"/>
      <c r="CWQ138" s="293"/>
      <c r="CWR138" s="293"/>
      <c r="CWS138" s="293"/>
      <c r="CWT138" s="293"/>
      <c r="CWU138" s="293"/>
      <c r="CWV138" s="293"/>
      <c r="CWW138" s="293"/>
      <c r="CWX138" s="293"/>
      <c r="CWY138" s="293"/>
      <c r="CWZ138" s="293"/>
      <c r="CXA138" s="293"/>
      <c r="CXB138" s="293"/>
      <c r="CXC138" s="293"/>
      <c r="CXD138" s="293"/>
      <c r="CXE138" s="293"/>
      <c r="CXF138" s="293"/>
      <c r="CXG138" s="293"/>
      <c r="CXH138" s="293"/>
      <c r="CXI138" s="293"/>
      <c r="CXJ138" s="293"/>
      <c r="CXK138" s="293"/>
      <c r="CXL138" s="293"/>
      <c r="CXM138" s="293"/>
      <c r="CXN138" s="293"/>
      <c r="CXO138" s="293"/>
      <c r="CXP138" s="293"/>
      <c r="CXQ138" s="293"/>
      <c r="CXR138" s="293"/>
      <c r="CXS138" s="293"/>
      <c r="CXT138" s="293"/>
      <c r="CXU138" s="293"/>
      <c r="CXV138" s="293"/>
      <c r="CXW138" s="293"/>
      <c r="CXX138" s="293"/>
      <c r="CXY138" s="293"/>
      <c r="CXZ138" s="293"/>
      <c r="CYA138" s="293"/>
      <c r="CYB138" s="293"/>
      <c r="CYC138" s="293"/>
      <c r="CYD138" s="293"/>
      <c r="CYE138" s="293"/>
      <c r="CYF138" s="293"/>
      <c r="CYG138" s="293"/>
      <c r="CYH138" s="293"/>
      <c r="CYI138" s="293"/>
      <c r="CYJ138" s="293"/>
      <c r="CYK138" s="293"/>
      <c r="CYL138" s="293"/>
      <c r="CYM138" s="293"/>
      <c r="CYN138" s="293"/>
      <c r="CYO138" s="293"/>
      <c r="CYP138" s="293"/>
      <c r="CYQ138" s="293"/>
      <c r="CYR138" s="293"/>
      <c r="CYS138" s="293"/>
      <c r="CYT138" s="293"/>
      <c r="CYU138" s="293"/>
      <c r="CYV138" s="293"/>
      <c r="CYW138" s="293"/>
      <c r="CYX138" s="293"/>
      <c r="CYY138" s="293"/>
      <c r="CYZ138" s="293"/>
      <c r="CZA138" s="293"/>
      <c r="CZB138" s="293"/>
      <c r="CZC138" s="293"/>
      <c r="CZD138" s="293"/>
      <c r="CZE138" s="293"/>
      <c r="CZF138" s="293"/>
      <c r="CZG138" s="293"/>
      <c r="CZH138" s="293"/>
      <c r="CZI138" s="293"/>
      <c r="CZJ138" s="293"/>
      <c r="CZK138" s="293"/>
      <c r="CZL138" s="293"/>
      <c r="CZM138" s="293"/>
      <c r="CZN138" s="293"/>
      <c r="CZO138" s="293"/>
      <c r="CZP138" s="293"/>
      <c r="CZQ138" s="293"/>
      <c r="CZR138" s="293"/>
      <c r="CZS138" s="293"/>
      <c r="CZT138" s="293"/>
      <c r="CZU138" s="293"/>
      <c r="CZV138" s="293"/>
      <c r="CZW138" s="293"/>
      <c r="CZX138" s="293"/>
      <c r="CZY138" s="293"/>
      <c r="CZZ138" s="293"/>
      <c r="DAA138" s="293"/>
      <c r="DAB138" s="293"/>
      <c r="DAC138" s="293"/>
      <c r="DAD138" s="293"/>
      <c r="DAE138" s="293"/>
      <c r="DAF138" s="293"/>
      <c r="DAG138" s="293"/>
      <c r="DAH138" s="293"/>
      <c r="DAI138" s="293"/>
      <c r="DAJ138" s="293"/>
      <c r="DAK138" s="293"/>
      <c r="DAL138" s="293"/>
      <c r="DAM138" s="293"/>
      <c r="DAN138" s="293"/>
      <c r="DAO138" s="293"/>
      <c r="DAP138" s="293"/>
      <c r="DAQ138" s="293"/>
      <c r="DAR138" s="293"/>
      <c r="DAS138" s="293"/>
      <c r="DAT138" s="293"/>
      <c r="DAU138" s="293"/>
      <c r="DAV138" s="293"/>
      <c r="DAW138" s="293"/>
      <c r="DAX138" s="293"/>
      <c r="DAY138" s="293"/>
      <c r="DAZ138" s="293"/>
      <c r="DBA138" s="293"/>
      <c r="DBB138" s="293"/>
      <c r="DBC138" s="293"/>
      <c r="DBD138" s="293"/>
      <c r="DBE138" s="293"/>
      <c r="DBF138" s="293"/>
      <c r="DBG138" s="293"/>
      <c r="DBH138" s="293"/>
      <c r="DBI138" s="293"/>
      <c r="DBJ138" s="293"/>
      <c r="DBK138" s="293"/>
      <c r="DBL138" s="293"/>
      <c r="DBM138" s="293"/>
      <c r="DBN138" s="293"/>
      <c r="DBO138" s="293"/>
      <c r="DBP138" s="293"/>
      <c r="DBQ138" s="293"/>
      <c r="DBR138" s="293"/>
      <c r="DBS138" s="293"/>
      <c r="DBT138" s="293"/>
      <c r="DBU138" s="293"/>
      <c r="DBV138" s="293"/>
      <c r="DBW138" s="293"/>
      <c r="DBX138" s="293"/>
      <c r="DBY138" s="293"/>
      <c r="DBZ138" s="293"/>
      <c r="DCA138" s="293"/>
      <c r="DCB138" s="293"/>
      <c r="DCC138" s="293"/>
      <c r="DCD138" s="293"/>
      <c r="DCE138" s="293"/>
      <c r="DCF138" s="293"/>
      <c r="DCG138" s="293"/>
      <c r="DCH138" s="293"/>
      <c r="DCI138" s="293"/>
      <c r="DCJ138" s="293"/>
      <c r="DCK138" s="293"/>
      <c r="DCL138" s="293"/>
      <c r="DCM138" s="293"/>
      <c r="DCN138" s="293"/>
      <c r="DCO138" s="293"/>
      <c r="DCP138" s="293"/>
      <c r="DCQ138" s="293"/>
      <c r="DCR138" s="293"/>
      <c r="DCS138" s="293"/>
      <c r="DCT138" s="293"/>
      <c r="DCU138" s="293"/>
      <c r="DCV138" s="293"/>
      <c r="DCW138" s="293"/>
      <c r="DCX138" s="293"/>
      <c r="DCY138" s="293"/>
      <c r="DCZ138" s="293"/>
      <c r="DDA138" s="293"/>
      <c r="DDB138" s="293"/>
      <c r="DDC138" s="293"/>
      <c r="DDD138" s="293"/>
      <c r="DDE138" s="293"/>
      <c r="DDF138" s="293"/>
      <c r="DDG138" s="293"/>
      <c r="DDH138" s="293"/>
      <c r="DDI138" s="293"/>
      <c r="DDJ138" s="293"/>
      <c r="DDK138" s="293"/>
      <c r="DDL138" s="293"/>
      <c r="DDM138" s="293"/>
      <c r="DDN138" s="293"/>
      <c r="DDO138" s="293"/>
      <c r="DDP138" s="293"/>
      <c r="DDQ138" s="293"/>
      <c r="DDR138" s="293"/>
      <c r="DDS138" s="293"/>
      <c r="DDT138" s="293"/>
      <c r="DDU138" s="293"/>
      <c r="DDV138" s="293"/>
      <c r="DDW138" s="293"/>
      <c r="DDX138" s="293"/>
      <c r="DDY138" s="293"/>
      <c r="DDZ138" s="293"/>
      <c r="DEA138" s="293"/>
      <c r="DEB138" s="293"/>
      <c r="DEC138" s="293"/>
      <c r="DED138" s="293"/>
      <c r="DEE138" s="293"/>
      <c r="DEF138" s="293"/>
      <c r="DEG138" s="293"/>
      <c r="DEH138" s="293"/>
      <c r="DEI138" s="293"/>
      <c r="DEJ138" s="293"/>
      <c r="DEK138" s="293"/>
      <c r="DEL138" s="293"/>
      <c r="DEM138" s="293"/>
      <c r="DEN138" s="293"/>
      <c r="DEO138" s="293"/>
      <c r="DEP138" s="293"/>
      <c r="DEQ138" s="293"/>
      <c r="DER138" s="293"/>
      <c r="DES138" s="293"/>
      <c r="DET138" s="293"/>
      <c r="DEU138" s="293"/>
      <c r="DEV138" s="293"/>
      <c r="DEW138" s="293"/>
      <c r="DEX138" s="293"/>
      <c r="DEY138" s="293"/>
      <c r="DEZ138" s="293"/>
      <c r="DFA138" s="293"/>
      <c r="DFB138" s="293"/>
      <c r="DFC138" s="293"/>
      <c r="DFD138" s="293"/>
      <c r="DFE138" s="293"/>
      <c r="DFF138" s="293"/>
      <c r="DFG138" s="293"/>
      <c r="DFH138" s="293"/>
      <c r="DFI138" s="293"/>
      <c r="DFJ138" s="293"/>
      <c r="DFK138" s="293"/>
      <c r="DFL138" s="293"/>
      <c r="DFM138" s="293"/>
      <c r="DFN138" s="293"/>
      <c r="DFO138" s="293"/>
      <c r="DFP138" s="293"/>
      <c r="DFQ138" s="293"/>
      <c r="DFR138" s="293"/>
      <c r="DFS138" s="293"/>
      <c r="DFT138" s="293"/>
      <c r="DFU138" s="293"/>
      <c r="DFV138" s="293"/>
      <c r="DFW138" s="293"/>
      <c r="DFX138" s="293"/>
      <c r="DFY138" s="293"/>
      <c r="DFZ138" s="293"/>
      <c r="DGA138" s="293"/>
      <c r="DGB138" s="293"/>
      <c r="DGC138" s="293"/>
      <c r="DGD138" s="293"/>
      <c r="DGE138" s="293"/>
      <c r="DGF138" s="293"/>
      <c r="DGG138" s="293"/>
      <c r="DGH138" s="293"/>
      <c r="DGI138" s="293"/>
      <c r="DGJ138" s="293"/>
      <c r="DGK138" s="293"/>
      <c r="DGL138" s="293"/>
      <c r="DGM138" s="293"/>
      <c r="DGN138" s="293"/>
      <c r="DGO138" s="293"/>
      <c r="DGP138" s="293"/>
      <c r="DGQ138" s="293"/>
      <c r="DGR138" s="293"/>
      <c r="DGS138" s="293"/>
      <c r="DGT138" s="293"/>
      <c r="DGU138" s="293"/>
      <c r="DGV138" s="293"/>
      <c r="DGW138" s="293"/>
      <c r="DGX138" s="293"/>
      <c r="DGY138" s="293"/>
      <c r="DGZ138" s="293"/>
      <c r="DHA138" s="293"/>
      <c r="DHB138" s="293"/>
      <c r="DHC138" s="293"/>
      <c r="DHD138" s="293"/>
      <c r="DHE138" s="293"/>
      <c r="DHF138" s="293"/>
      <c r="DHG138" s="293"/>
      <c r="DHH138" s="293"/>
      <c r="DHI138" s="293"/>
      <c r="DHJ138" s="293"/>
      <c r="DHK138" s="293"/>
      <c r="DHL138" s="293"/>
      <c r="DHM138" s="293"/>
      <c r="DHN138" s="293"/>
      <c r="DHO138" s="293"/>
      <c r="DHP138" s="293"/>
      <c r="DHQ138" s="293"/>
      <c r="DHR138" s="293"/>
      <c r="DHS138" s="293"/>
      <c r="DHT138" s="293"/>
      <c r="DHU138" s="293"/>
      <c r="DHV138" s="293"/>
      <c r="DHW138" s="293"/>
      <c r="DHX138" s="293"/>
      <c r="DHY138" s="293"/>
      <c r="DHZ138" s="293"/>
      <c r="DIA138" s="293"/>
      <c r="DIB138" s="293"/>
      <c r="DIC138" s="293"/>
      <c r="DID138" s="293"/>
      <c r="DIE138" s="293"/>
      <c r="DIF138" s="293"/>
      <c r="DIG138" s="293"/>
      <c r="DIH138" s="293"/>
      <c r="DII138" s="293"/>
      <c r="DIJ138" s="293"/>
      <c r="DIK138" s="293"/>
      <c r="DIL138" s="293"/>
      <c r="DIM138" s="293"/>
      <c r="DIN138" s="293"/>
      <c r="DIO138" s="293"/>
      <c r="DIP138" s="293"/>
      <c r="DIQ138" s="293"/>
      <c r="DIR138" s="293"/>
      <c r="DIS138" s="293"/>
      <c r="DIT138" s="293"/>
      <c r="DIU138" s="293"/>
      <c r="DIV138" s="293"/>
      <c r="DIW138" s="293"/>
      <c r="DIX138" s="293"/>
      <c r="DIY138" s="293"/>
      <c r="DIZ138" s="293"/>
      <c r="DJA138" s="293"/>
      <c r="DJB138" s="293"/>
      <c r="DJC138" s="293"/>
      <c r="DJD138" s="293"/>
      <c r="DJE138" s="293"/>
      <c r="DJF138" s="293"/>
      <c r="DJG138" s="293"/>
      <c r="DJH138" s="293"/>
      <c r="DJI138" s="293"/>
      <c r="DJJ138" s="293"/>
      <c r="DJK138" s="293"/>
      <c r="DJL138" s="293"/>
      <c r="DJM138" s="293"/>
      <c r="DJN138" s="293"/>
      <c r="DJO138" s="293"/>
      <c r="DJP138" s="293"/>
      <c r="DJQ138" s="293"/>
      <c r="DJR138" s="293"/>
      <c r="DJS138" s="293"/>
      <c r="DJT138" s="293"/>
      <c r="DJU138" s="293"/>
      <c r="DJV138" s="293"/>
      <c r="DJW138" s="293"/>
      <c r="DJX138" s="293"/>
      <c r="DJY138" s="293"/>
      <c r="DJZ138" s="293"/>
      <c r="DKA138" s="293"/>
      <c r="DKB138" s="293"/>
      <c r="DKC138" s="293"/>
      <c r="DKD138" s="293"/>
      <c r="DKE138" s="293"/>
      <c r="DKF138" s="293"/>
      <c r="DKG138" s="293"/>
      <c r="DKH138" s="293"/>
      <c r="DKI138" s="293"/>
      <c r="DKJ138" s="293"/>
      <c r="DKK138" s="293"/>
      <c r="DKL138" s="293"/>
      <c r="DKM138" s="293"/>
      <c r="DKN138" s="293"/>
      <c r="DKO138" s="293"/>
      <c r="DKP138" s="293"/>
      <c r="DKQ138" s="293"/>
      <c r="DKR138" s="293"/>
      <c r="DKS138" s="293"/>
      <c r="DKT138" s="293"/>
      <c r="DKU138" s="293"/>
      <c r="DKV138" s="293"/>
      <c r="DKW138" s="293"/>
      <c r="DKX138" s="293"/>
      <c r="DKY138" s="293"/>
      <c r="DKZ138" s="293"/>
      <c r="DLA138" s="293"/>
      <c r="DLB138" s="293"/>
      <c r="DLC138" s="293"/>
      <c r="DLD138" s="293"/>
      <c r="DLE138" s="293"/>
      <c r="DLF138" s="293"/>
      <c r="DLG138" s="293"/>
      <c r="DLH138" s="293"/>
      <c r="DLI138" s="293"/>
      <c r="DLJ138" s="293"/>
      <c r="DLK138" s="293"/>
      <c r="DLL138" s="293"/>
      <c r="DLM138" s="293"/>
      <c r="DLN138" s="293"/>
      <c r="DLO138" s="293"/>
      <c r="DLP138" s="293"/>
      <c r="DLQ138" s="293"/>
      <c r="DLR138" s="293"/>
      <c r="DLS138" s="293"/>
      <c r="DLT138" s="293"/>
      <c r="DLU138" s="293"/>
      <c r="DLV138" s="293"/>
      <c r="DLW138" s="293"/>
      <c r="DLX138" s="293"/>
      <c r="DLY138" s="293"/>
      <c r="DLZ138" s="293"/>
      <c r="DMA138" s="293"/>
      <c r="DMB138" s="293"/>
      <c r="DMC138" s="293"/>
      <c r="DMD138" s="293"/>
      <c r="DME138" s="293"/>
      <c r="DMF138" s="293"/>
      <c r="DMG138" s="293"/>
      <c r="DMH138" s="293"/>
      <c r="DMI138" s="293"/>
      <c r="DMJ138" s="293"/>
      <c r="DMK138" s="293"/>
      <c r="DML138" s="293"/>
      <c r="DMM138" s="293"/>
      <c r="DMN138" s="293"/>
      <c r="DMO138" s="293"/>
      <c r="DMP138" s="293"/>
      <c r="DMQ138" s="293"/>
      <c r="DMR138" s="293"/>
      <c r="DMS138" s="293"/>
      <c r="DMT138" s="293"/>
      <c r="DMU138" s="293"/>
      <c r="DMV138" s="293"/>
      <c r="DMW138" s="293"/>
      <c r="DMX138" s="293"/>
      <c r="DMY138" s="293"/>
      <c r="DMZ138" s="293"/>
      <c r="DNA138" s="293"/>
      <c r="DNB138" s="293"/>
      <c r="DNC138" s="293"/>
      <c r="DND138" s="293"/>
      <c r="DNE138" s="293"/>
      <c r="DNF138" s="293"/>
      <c r="DNG138" s="293"/>
      <c r="DNH138" s="293"/>
      <c r="DNI138" s="293"/>
      <c r="DNJ138" s="293"/>
      <c r="DNK138" s="293"/>
      <c r="DNL138" s="293"/>
      <c r="DNM138" s="293"/>
      <c r="DNN138" s="293"/>
      <c r="DNO138" s="293"/>
      <c r="DNP138" s="293"/>
      <c r="DNQ138" s="293"/>
      <c r="DNR138" s="293"/>
      <c r="DNS138" s="293"/>
      <c r="DNT138" s="293"/>
      <c r="DNU138" s="293"/>
      <c r="DNV138" s="293"/>
      <c r="DNW138" s="293"/>
      <c r="DNX138" s="293"/>
      <c r="DNY138" s="293"/>
      <c r="DNZ138" s="293"/>
      <c r="DOA138" s="293"/>
      <c r="DOB138" s="293"/>
      <c r="DOC138" s="293"/>
      <c r="DOD138" s="293"/>
      <c r="DOE138" s="293"/>
      <c r="DOF138" s="293"/>
      <c r="DOG138" s="293"/>
      <c r="DOH138" s="293"/>
      <c r="DOI138" s="293"/>
      <c r="DOJ138" s="293"/>
      <c r="DOK138" s="293"/>
      <c r="DOL138" s="293"/>
      <c r="DOM138" s="293"/>
      <c r="DON138" s="293"/>
      <c r="DOO138" s="293"/>
      <c r="DOP138" s="293"/>
      <c r="DOQ138" s="293"/>
      <c r="DOR138" s="293"/>
      <c r="DOS138" s="293"/>
      <c r="DOT138" s="293"/>
      <c r="DOU138" s="293"/>
      <c r="DOV138" s="293"/>
      <c r="DOW138" s="293"/>
      <c r="DOX138" s="293"/>
      <c r="DOY138" s="293"/>
      <c r="DOZ138" s="293"/>
      <c r="DPA138" s="293"/>
      <c r="DPB138" s="293"/>
      <c r="DPC138" s="293"/>
      <c r="DPD138" s="293"/>
      <c r="DPE138" s="293"/>
      <c r="DPF138" s="293"/>
      <c r="DPG138" s="293"/>
      <c r="DPH138" s="293"/>
      <c r="DPI138" s="293"/>
      <c r="DPJ138" s="293"/>
      <c r="DPK138" s="293"/>
      <c r="DPL138" s="293"/>
      <c r="DPM138" s="293"/>
      <c r="DPN138" s="293"/>
      <c r="DPO138" s="293"/>
      <c r="DPP138" s="293"/>
      <c r="DPQ138" s="293"/>
      <c r="DPR138" s="293"/>
      <c r="DPS138" s="293"/>
      <c r="DPT138" s="293"/>
      <c r="DPU138" s="293"/>
      <c r="DPV138" s="293"/>
      <c r="DPW138" s="293"/>
      <c r="DPX138" s="293"/>
      <c r="DPY138" s="293"/>
      <c r="DPZ138" s="293"/>
      <c r="DQA138" s="293"/>
      <c r="DQB138" s="293"/>
      <c r="DQC138" s="293"/>
      <c r="DQD138" s="293"/>
      <c r="DQE138" s="293"/>
      <c r="DQF138" s="293"/>
      <c r="DQG138" s="293"/>
      <c r="DQH138" s="293"/>
      <c r="DQI138" s="293"/>
      <c r="DQJ138" s="293"/>
      <c r="DQK138" s="293"/>
      <c r="DQL138" s="293"/>
      <c r="DQM138" s="293"/>
      <c r="DQN138" s="293"/>
      <c r="DQO138" s="293"/>
      <c r="DQP138" s="293"/>
      <c r="DQQ138" s="293"/>
      <c r="DQR138" s="293"/>
      <c r="DQS138" s="293"/>
      <c r="DQT138" s="293"/>
      <c r="DQU138" s="293"/>
      <c r="DQV138" s="293"/>
      <c r="DQW138" s="293"/>
      <c r="DQX138" s="293"/>
      <c r="DQY138" s="293"/>
      <c r="DQZ138" s="293"/>
      <c r="DRA138" s="293"/>
      <c r="DRB138" s="293"/>
      <c r="DRC138" s="293"/>
      <c r="DRD138" s="293"/>
      <c r="DRE138" s="293"/>
      <c r="DRF138" s="293"/>
      <c r="DRG138" s="293"/>
      <c r="DRH138" s="293"/>
      <c r="DRI138" s="293"/>
      <c r="DRJ138" s="293"/>
      <c r="DRK138" s="293"/>
      <c r="DRL138" s="293"/>
      <c r="DRM138" s="293"/>
      <c r="DRN138" s="293"/>
      <c r="DRO138" s="293"/>
      <c r="DRP138" s="293"/>
      <c r="DRQ138" s="293"/>
      <c r="DRR138" s="293"/>
      <c r="DRS138" s="293"/>
      <c r="DRT138" s="293"/>
      <c r="DRU138" s="293"/>
      <c r="DRV138" s="293"/>
      <c r="DRW138" s="293"/>
      <c r="DRX138" s="293"/>
      <c r="DRY138" s="293"/>
      <c r="DRZ138" s="293"/>
      <c r="DSA138" s="293"/>
      <c r="DSB138" s="293"/>
      <c r="DSC138" s="293"/>
      <c r="DSD138" s="293"/>
      <c r="DSE138" s="293"/>
      <c r="DSF138" s="293"/>
      <c r="DSG138" s="293"/>
      <c r="DSH138" s="293"/>
      <c r="DSI138" s="293"/>
      <c r="DSJ138" s="293"/>
      <c r="DSK138" s="293"/>
      <c r="DSL138" s="293"/>
      <c r="DSM138" s="293"/>
      <c r="DSN138" s="293"/>
      <c r="DSO138" s="293"/>
      <c r="DSP138" s="293"/>
      <c r="DSQ138" s="293"/>
      <c r="DSR138" s="293"/>
      <c r="DSS138" s="293"/>
      <c r="DST138" s="293"/>
      <c r="DSU138" s="293"/>
      <c r="DSV138" s="293"/>
      <c r="DSW138" s="293"/>
      <c r="DSX138" s="293"/>
      <c r="DSY138" s="293"/>
      <c r="DSZ138" s="293"/>
      <c r="DTA138" s="293"/>
      <c r="DTB138" s="293"/>
      <c r="DTC138" s="293"/>
      <c r="DTD138" s="293"/>
      <c r="DTE138" s="293"/>
      <c r="DTF138" s="293"/>
      <c r="DTG138" s="293"/>
      <c r="DTH138" s="293"/>
      <c r="DTI138" s="293"/>
      <c r="DTJ138" s="293"/>
      <c r="DTK138" s="293"/>
      <c r="DTL138" s="293"/>
      <c r="DTM138" s="293"/>
      <c r="DTN138" s="293"/>
      <c r="DTO138" s="293"/>
      <c r="DTP138" s="293"/>
      <c r="DTQ138" s="293"/>
      <c r="DTR138" s="293"/>
      <c r="DTS138" s="293"/>
      <c r="DTT138" s="293"/>
      <c r="DTU138" s="293"/>
      <c r="DTV138" s="293"/>
      <c r="DTW138" s="293"/>
      <c r="DTX138" s="293"/>
      <c r="DTY138" s="293"/>
      <c r="DTZ138" s="293"/>
      <c r="DUA138" s="293"/>
      <c r="DUB138" s="293"/>
      <c r="DUC138" s="293"/>
      <c r="DUD138" s="293"/>
      <c r="DUE138" s="293"/>
      <c r="DUF138" s="293"/>
      <c r="DUG138" s="293"/>
      <c r="DUH138" s="293"/>
      <c r="DUI138" s="293"/>
      <c r="DUJ138" s="293"/>
      <c r="DUK138" s="293"/>
      <c r="DUL138" s="293"/>
      <c r="DUM138" s="293"/>
      <c r="DUN138" s="293"/>
      <c r="DUO138" s="293"/>
      <c r="DUP138" s="293"/>
      <c r="DUQ138" s="293"/>
      <c r="DUR138" s="293"/>
      <c r="DUS138" s="293"/>
      <c r="DUT138" s="293"/>
      <c r="DUU138" s="293"/>
      <c r="DUV138" s="293"/>
      <c r="DUW138" s="293"/>
      <c r="DUX138" s="293"/>
      <c r="DUY138" s="293"/>
      <c r="DUZ138" s="293"/>
      <c r="DVA138" s="293"/>
      <c r="DVB138" s="293"/>
      <c r="DVC138" s="293"/>
      <c r="DVD138" s="293"/>
      <c r="DVE138" s="293"/>
      <c r="DVF138" s="293"/>
      <c r="DVG138" s="293"/>
      <c r="DVH138" s="293"/>
      <c r="DVI138" s="293"/>
      <c r="DVJ138" s="293"/>
      <c r="DVK138" s="293"/>
      <c r="DVL138" s="293"/>
      <c r="DVM138" s="293"/>
      <c r="DVN138" s="293"/>
      <c r="DVO138" s="293"/>
      <c r="DVP138" s="293"/>
      <c r="DVQ138" s="293"/>
      <c r="DVR138" s="293"/>
      <c r="DVS138" s="293"/>
      <c r="DVT138" s="293"/>
      <c r="DVU138" s="293"/>
      <c r="DVV138" s="293"/>
      <c r="DVW138" s="293"/>
      <c r="DVX138" s="293"/>
      <c r="DVY138" s="293"/>
      <c r="DVZ138" s="293"/>
      <c r="DWA138" s="293"/>
      <c r="DWB138" s="293"/>
      <c r="DWC138" s="293"/>
      <c r="DWD138" s="293"/>
      <c r="DWE138" s="293"/>
      <c r="DWF138" s="293"/>
      <c r="DWG138" s="293"/>
      <c r="DWH138" s="293"/>
      <c r="DWI138" s="293"/>
      <c r="DWJ138" s="293"/>
      <c r="DWK138" s="293"/>
      <c r="DWL138" s="293"/>
      <c r="DWM138" s="293"/>
      <c r="DWN138" s="293"/>
      <c r="DWO138" s="293"/>
      <c r="DWP138" s="293"/>
      <c r="DWQ138" s="293"/>
      <c r="DWR138" s="293"/>
      <c r="DWS138" s="293"/>
      <c r="DWT138" s="293"/>
      <c r="DWU138" s="293"/>
      <c r="DWV138" s="293"/>
      <c r="DWW138" s="293"/>
      <c r="DWX138" s="293"/>
      <c r="DWY138" s="293"/>
      <c r="DWZ138" s="293"/>
      <c r="DXA138" s="293"/>
      <c r="DXB138" s="293"/>
      <c r="DXC138" s="293"/>
      <c r="DXD138" s="293"/>
      <c r="DXE138" s="293"/>
      <c r="DXF138" s="293"/>
      <c r="DXG138" s="293"/>
      <c r="DXH138" s="293"/>
      <c r="DXI138" s="293"/>
      <c r="DXJ138" s="293"/>
      <c r="DXK138" s="293"/>
      <c r="DXL138" s="293"/>
      <c r="DXM138" s="293"/>
      <c r="DXN138" s="293"/>
      <c r="DXO138" s="293"/>
      <c r="DXP138" s="293"/>
      <c r="DXQ138" s="293"/>
      <c r="DXR138" s="293"/>
      <c r="DXS138" s="293"/>
      <c r="DXT138" s="293"/>
      <c r="DXU138" s="293"/>
      <c r="DXV138" s="293"/>
      <c r="DXW138" s="293"/>
      <c r="DXX138" s="293"/>
      <c r="DXY138" s="293"/>
      <c r="DXZ138" s="293"/>
      <c r="DYA138" s="293"/>
      <c r="DYB138" s="293"/>
      <c r="DYC138" s="293"/>
      <c r="DYD138" s="293"/>
      <c r="DYE138" s="293"/>
      <c r="DYF138" s="293"/>
      <c r="DYG138" s="293"/>
      <c r="DYH138" s="293"/>
      <c r="DYI138" s="293"/>
      <c r="DYJ138" s="293"/>
      <c r="DYK138" s="293"/>
      <c r="DYL138" s="293"/>
      <c r="DYM138" s="293"/>
      <c r="DYN138" s="293"/>
      <c r="DYO138" s="293"/>
      <c r="DYP138" s="293"/>
      <c r="DYQ138" s="293"/>
      <c r="DYR138" s="293"/>
      <c r="DYS138" s="293"/>
      <c r="DYT138" s="293"/>
      <c r="DYU138" s="293"/>
      <c r="DYV138" s="293"/>
      <c r="DYW138" s="293"/>
      <c r="DYX138" s="293"/>
      <c r="DYY138" s="293"/>
      <c r="DYZ138" s="293"/>
      <c r="DZA138" s="293"/>
      <c r="DZB138" s="293"/>
      <c r="DZC138" s="293"/>
      <c r="DZD138" s="293"/>
      <c r="DZE138" s="293"/>
      <c r="DZF138" s="293"/>
      <c r="DZG138" s="293"/>
      <c r="DZH138" s="293"/>
      <c r="DZI138" s="293"/>
      <c r="DZJ138" s="293"/>
      <c r="DZK138" s="293"/>
      <c r="DZL138" s="293"/>
      <c r="DZM138" s="293"/>
      <c r="DZN138" s="293"/>
      <c r="DZO138" s="293"/>
      <c r="DZP138" s="293"/>
      <c r="DZQ138" s="293"/>
      <c r="DZR138" s="293"/>
      <c r="DZS138" s="293"/>
      <c r="DZT138" s="293"/>
      <c r="DZU138" s="293"/>
      <c r="DZV138" s="293"/>
      <c r="DZW138" s="293"/>
      <c r="DZX138" s="293"/>
      <c r="DZY138" s="293"/>
      <c r="DZZ138" s="293"/>
      <c r="EAA138" s="293"/>
      <c r="EAB138" s="293"/>
      <c r="EAC138" s="293"/>
      <c r="EAD138" s="293"/>
      <c r="EAE138" s="293"/>
      <c r="EAF138" s="293"/>
      <c r="EAG138" s="293"/>
      <c r="EAH138" s="293"/>
      <c r="EAI138" s="293"/>
      <c r="EAJ138" s="293"/>
      <c r="EAK138" s="293"/>
      <c r="EAL138" s="293"/>
      <c r="EAM138" s="293"/>
      <c r="EAN138" s="293"/>
      <c r="EAO138" s="293"/>
      <c r="EAP138" s="293"/>
      <c r="EAQ138" s="293"/>
      <c r="EAR138" s="293"/>
      <c r="EAS138" s="293"/>
      <c r="EAT138" s="293"/>
      <c r="EAU138" s="293"/>
      <c r="EAV138" s="293"/>
      <c r="EAW138" s="293"/>
      <c r="EAX138" s="293"/>
      <c r="EAY138" s="293"/>
      <c r="EAZ138" s="293"/>
      <c r="EBA138" s="293"/>
      <c r="EBB138" s="293"/>
      <c r="EBC138" s="293"/>
      <c r="EBD138" s="293"/>
      <c r="EBE138" s="293"/>
      <c r="EBF138" s="293"/>
      <c r="EBG138" s="293"/>
      <c r="EBH138" s="293"/>
      <c r="EBI138" s="293"/>
      <c r="EBJ138" s="293"/>
      <c r="EBK138" s="293"/>
      <c r="EBL138" s="293"/>
      <c r="EBM138" s="293"/>
      <c r="EBN138" s="293"/>
      <c r="EBO138" s="293"/>
      <c r="EBP138" s="293"/>
      <c r="EBQ138" s="293"/>
      <c r="EBR138" s="293"/>
      <c r="EBS138" s="293"/>
      <c r="EBT138" s="293"/>
      <c r="EBU138" s="293"/>
      <c r="EBV138" s="293"/>
      <c r="EBW138" s="293"/>
      <c r="EBX138" s="293"/>
      <c r="EBY138" s="293"/>
      <c r="EBZ138" s="293"/>
      <c r="ECA138" s="293"/>
      <c r="ECB138" s="293"/>
      <c r="ECC138" s="293"/>
      <c r="ECD138" s="293"/>
      <c r="ECE138" s="293"/>
      <c r="ECF138" s="293"/>
      <c r="ECG138" s="293"/>
      <c r="ECH138" s="293"/>
      <c r="ECI138" s="293"/>
      <c r="ECJ138" s="293"/>
      <c r="ECK138" s="293"/>
      <c r="ECL138" s="293"/>
      <c r="ECM138" s="293"/>
      <c r="ECN138" s="293"/>
      <c r="ECO138" s="293"/>
      <c r="ECP138" s="293"/>
      <c r="ECQ138" s="293"/>
      <c r="ECR138" s="293"/>
      <c r="ECS138" s="293"/>
      <c r="ECT138" s="293"/>
      <c r="ECU138" s="293"/>
      <c r="ECV138" s="293"/>
      <c r="ECW138" s="293"/>
      <c r="ECX138" s="293"/>
      <c r="ECY138" s="293"/>
      <c r="ECZ138" s="293"/>
      <c r="EDA138" s="293"/>
      <c r="EDB138" s="293"/>
      <c r="EDC138" s="293"/>
      <c r="EDD138" s="293"/>
      <c r="EDE138" s="293"/>
      <c r="EDF138" s="293"/>
      <c r="EDG138" s="293"/>
      <c r="EDH138" s="293"/>
      <c r="EDI138" s="293"/>
      <c r="EDJ138" s="293"/>
      <c r="EDK138" s="293"/>
      <c r="EDL138" s="293"/>
      <c r="EDM138" s="293"/>
      <c r="EDN138" s="293"/>
      <c r="EDO138" s="293"/>
      <c r="EDP138" s="293"/>
      <c r="EDQ138" s="293"/>
      <c r="EDR138" s="293"/>
      <c r="EDS138" s="293"/>
      <c r="EDT138" s="293"/>
      <c r="EDU138" s="293"/>
      <c r="EDV138" s="293"/>
      <c r="EDW138" s="293"/>
      <c r="EDX138" s="293"/>
      <c r="EDY138" s="293"/>
      <c r="EDZ138" s="293"/>
      <c r="EEA138" s="293"/>
      <c r="EEB138" s="293"/>
      <c r="EEC138" s="293"/>
      <c r="EED138" s="293"/>
      <c r="EEE138" s="293"/>
      <c r="EEF138" s="293"/>
      <c r="EEG138" s="293"/>
      <c r="EEH138" s="293"/>
      <c r="EEI138" s="293"/>
      <c r="EEJ138" s="293"/>
      <c r="EEK138" s="293"/>
      <c r="EEL138" s="293"/>
      <c r="EEM138" s="293"/>
      <c r="EEN138" s="293"/>
      <c r="EEO138" s="293"/>
      <c r="EEP138" s="293"/>
      <c r="EEQ138" s="293"/>
      <c r="EER138" s="293"/>
      <c r="EES138" s="293"/>
      <c r="EET138" s="293"/>
      <c r="EEU138" s="293"/>
      <c r="EEV138" s="293"/>
      <c r="EEW138" s="293"/>
      <c r="EEX138" s="293"/>
      <c r="EEY138" s="293"/>
      <c r="EEZ138" s="293"/>
      <c r="EFA138" s="293"/>
      <c r="EFB138" s="293"/>
      <c r="EFC138" s="293"/>
      <c r="EFD138" s="293"/>
      <c r="EFE138" s="293"/>
      <c r="EFF138" s="293"/>
      <c r="EFG138" s="293"/>
      <c r="EFH138" s="293"/>
      <c r="EFI138" s="293"/>
      <c r="EFJ138" s="293"/>
      <c r="EFK138" s="293"/>
      <c r="EFL138" s="293"/>
      <c r="EFM138" s="293"/>
      <c r="EFN138" s="293"/>
      <c r="EFO138" s="293"/>
      <c r="EFP138" s="293"/>
      <c r="EFQ138" s="293"/>
      <c r="EFR138" s="293"/>
      <c r="EFS138" s="293"/>
      <c r="EFT138" s="293"/>
      <c r="EFU138" s="293"/>
      <c r="EFV138" s="293"/>
      <c r="EFW138" s="293"/>
      <c r="EFX138" s="293"/>
      <c r="EFY138" s="293"/>
      <c r="EFZ138" s="293"/>
      <c r="EGA138" s="293"/>
      <c r="EGB138" s="293"/>
      <c r="EGC138" s="293"/>
      <c r="EGD138" s="293"/>
      <c r="EGE138" s="293"/>
      <c r="EGF138" s="293"/>
      <c r="EGG138" s="293"/>
      <c r="EGH138" s="293"/>
      <c r="EGI138" s="293"/>
      <c r="EGJ138" s="293"/>
      <c r="EGK138" s="293"/>
      <c r="EGL138" s="293"/>
      <c r="EGM138" s="293"/>
      <c r="EGN138" s="293"/>
      <c r="EGO138" s="293"/>
      <c r="EGP138" s="293"/>
      <c r="EGQ138" s="293"/>
      <c r="EGR138" s="293"/>
      <c r="EGS138" s="293"/>
      <c r="EGT138" s="293"/>
      <c r="EGU138" s="293"/>
      <c r="EGV138" s="293"/>
      <c r="EGW138" s="293"/>
      <c r="EGX138" s="293"/>
      <c r="EGY138" s="293"/>
      <c r="EGZ138" s="293"/>
      <c r="EHA138" s="293"/>
      <c r="EHB138" s="293"/>
      <c r="EHC138" s="293"/>
      <c r="EHD138" s="293"/>
      <c r="EHE138" s="293"/>
      <c r="EHF138" s="293"/>
      <c r="EHG138" s="293"/>
      <c r="EHH138" s="293"/>
      <c r="EHI138" s="293"/>
      <c r="EHJ138" s="293"/>
      <c r="EHK138" s="293"/>
      <c r="EHL138" s="293"/>
      <c r="EHM138" s="293"/>
      <c r="EHN138" s="293"/>
      <c r="EHO138" s="293"/>
      <c r="EHP138" s="293"/>
      <c r="EHQ138" s="293"/>
      <c r="EHR138" s="293"/>
      <c r="EHS138" s="293"/>
      <c r="EHT138" s="293"/>
      <c r="EHU138" s="293"/>
      <c r="EHV138" s="293"/>
      <c r="EHW138" s="293"/>
      <c r="EHX138" s="293"/>
      <c r="EHY138" s="293"/>
      <c r="EHZ138" s="293"/>
      <c r="EIA138" s="293"/>
      <c r="EIB138" s="293"/>
      <c r="EIC138" s="293"/>
      <c r="EID138" s="293"/>
      <c r="EIE138" s="293"/>
      <c r="EIF138" s="293"/>
      <c r="EIG138" s="293"/>
      <c r="EIH138" s="293"/>
      <c r="EII138" s="293"/>
      <c r="EIJ138" s="293"/>
      <c r="EIK138" s="293"/>
      <c r="EIL138" s="293"/>
      <c r="EIM138" s="293"/>
      <c r="EIN138" s="293"/>
      <c r="EIO138" s="293"/>
      <c r="EIP138" s="293"/>
      <c r="EIQ138" s="293"/>
      <c r="EIR138" s="293"/>
      <c r="EIS138" s="293"/>
      <c r="EIT138" s="293"/>
      <c r="EIU138" s="293"/>
      <c r="EIV138" s="293"/>
      <c r="EIW138" s="293"/>
      <c r="EIX138" s="293"/>
      <c r="EIY138" s="293"/>
      <c r="EIZ138" s="293"/>
      <c r="EJA138" s="293"/>
      <c r="EJB138" s="293"/>
      <c r="EJC138" s="293"/>
      <c r="EJD138" s="293"/>
      <c r="EJE138" s="293"/>
      <c r="EJF138" s="293"/>
      <c r="EJG138" s="293"/>
      <c r="EJH138" s="293"/>
      <c r="EJI138" s="293"/>
      <c r="EJJ138" s="293"/>
      <c r="EJK138" s="293"/>
      <c r="EJL138" s="293"/>
      <c r="EJM138" s="293"/>
      <c r="EJN138" s="293"/>
      <c r="EJO138" s="293"/>
      <c r="EJP138" s="293"/>
      <c r="EJQ138" s="293"/>
      <c r="EJR138" s="293"/>
      <c r="EJS138" s="293"/>
      <c r="EJT138" s="293"/>
      <c r="EJU138" s="293"/>
      <c r="EJV138" s="293"/>
      <c r="EJW138" s="293"/>
      <c r="EJX138" s="293"/>
      <c r="EJY138" s="293"/>
      <c r="EJZ138" s="293"/>
      <c r="EKA138" s="293"/>
      <c r="EKB138" s="293"/>
      <c r="EKC138" s="293"/>
      <c r="EKD138" s="293"/>
      <c r="EKE138" s="293"/>
      <c r="EKF138" s="293"/>
      <c r="EKG138" s="293"/>
      <c r="EKH138" s="293"/>
      <c r="EKI138" s="293"/>
      <c r="EKJ138" s="293"/>
      <c r="EKK138" s="293"/>
      <c r="EKL138" s="293"/>
      <c r="EKM138" s="293"/>
      <c r="EKN138" s="293"/>
      <c r="EKO138" s="293"/>
      <c r="EKP138" s="293"/>
      <c r="EKQ138" s="293"/>
      <c r="EKR138" s="293"/>
      <c r="EKS138" s="293"/>
      <c r="EKT138" s="293"/>
      <c r="EKU138" s="293"/>
      <c r="EKV138" s="293"/>
      <c r="EKW138" s="293"/>
      <c r="EKX138" s="293"/>
      <c r="EKY138" s="293"/>
      <c r="EKZ138" s="293"/>
      <c r="ELA138" s="293"/>
      <c r="ELB138" s="293"/>
      <c r="ELC138" s="293"/>
      <c r="ELD138" s="293"/>
      <c r="ELE138" s="293"/>
      <c r="ELF138" s="293"/>
      <c r="ELG138" s="293"/>
      <c r="ELH138" s="293"/>
      <c r="ELI138" s="293"/>
      <c r="ELJ138" s="293"/>
      <c r="ELK138" s="293"/>
      <c r="ELL138" s="293"/>
      <c r="ELM138" s="293"/>
      <c r="ELN138" s="293"/>
      <c r="ELO138" s="293"/>
      <c r="ELP138" s="293"/>
      <c r="ELQ138" s="293"/>
      <c r="ELR138" s="293"/>
      <c r="ELS138" s="293"/>
      <c r="ELT138" s="293"/>
      <c r="ELU138" s="293"/>
      <c r="ELV138" s="293"/>
      <c r="ELW138" s="293"/>
      <c r="ELX138" s="293"/>
      <c r="ELY138" s="293"/>
      <c r="ELZ138" s="293"/>
      <c r="EMA138" s="293"/>
      <c r="EMB138" s="293"/>
      <c r="EMC138" s="293"/>
      <c r="EMD138" s="293"/>
      <c r="EME138" s="293"/>
      <c r="EMF138" s="293"/>
      <c r="EMG138" s="293"/>
      <c r="EMH138" s="293"/>
      <c r="EMI138" s="293"/>
      <c r="EMJ138" s="293"/>
      <c r="EMK138" s="293"/>
      <c r="EML138" s="293"/>
      <c r="EMM138" s="293"/>
      <c r="EMN138" s="293"/>
      <c r="EMO138" s="293"/>
      <c r="EMP138" s="293"/>
      <c r="EMQ138" s="293"/>
      <c r="EMR138" s="293"/>
      <c r="EMS138" s="293"/>
      <c r="EMT138" s="293"/>
      <c r="EMU138" s="293"/>
      <c r="EMV138" s="293"/>
      <c r="EMW138" s="293"/>
      <c r="EMX138" s="293"/>
      <c r="EMY138" s="293"/>
      <c r="EMZ138" s="293"/>
      <c r="ENA138" s="293"/>
      <c r="ENB138" s="293"/>
      <c r="ENC138" s="293"/>
      <c r="END138" s="293"/>
      <c r="ENE138" s="293"/>
      <c r="ENF138" s="293"/>
      <c r="ENG138" s="293"/>
      <c r="ENH138" s="293"/>
      <c r="ENI138" s="293"/>
      <c r="ENJ138" s="293"/>
      <c r="ENK138" s="293"/>
      <c r="ENL138" s="293"/>
      <c r="ENM138" s="293"/>
      <c r="ENN138" s="293"/>
      <c r="ENO138" s="293"/>
      <c r="ENP138" s="293"/>
      <c r="ENQ138" s="293"/>
      <c r="ENR138" s="293"/>
      <c r="ENS138" s="293"/>
      <c r="ENT138" s="293"/>
      <c r="ENU138" s="293"/>
      <c r="ENV138" s="293"/>
      <c r="ENW138" s="293"/>
      <c r="ENX138" s="293"/>
      <c r="ENY138" s="293"/>
      <c r="ENZ138" s="293"/>
      <c r="EOA138" s="293"/>
      <c r="EOB138" s="293"/>
      <c r="EOC138" s="293"/>
      <c r="EOD138" s="293"/>
      <c r="EOE138" s="293"/>
      <c r="EOF138" s="293"/>
      <c r="EOG138" s="293"/>
      <c r="EOH138" s="293"/>
      <c r="EOI138" s="293"/>
      <c r="EOJ138" s="293"/>
      <c r="EOK138" s="293"/>
      <c r="EOL138" s="293"/>
      <c r="EOM138" s="293"/>
      <c r="EON138" s="293"/>
      <c r="EOO138" s="293"/>
      <c r="EOP138" s="293"/>
      <c r="EOQ138" s="293"/>
      <c r="EOR138" s="293"/>
      <c r="EOS138" s="293"/>
      <c r="EOT138" s="293"/>
      <c r="EOU138" s="293"/>
      <c r="EOV138" s="293"/>
      <c r="EOW138" s="293"/>
      <c r="EOX138" s="293"/>
      <c r="EOY138" s="293"/>
      <c r="EOZ138" s="293"/>
      <c r="EPA138" s="293"/>
      <c r="EPB138" s="293"/>
      <c r="EPC138" s="293"/>
      <c r="EPD138" s="293"/>
      <c r="EPE138" s="293"/>
      <c r="EPF138" s="293"/>
      <c r="EPG138" s="293"/>
      <c r="EPH138" s="293"/>
      <c r="EPI138" s="293"/>
      <c r="EPJ138" s="293"/>
      <c r="EPK138" s="293"/>
      <c r="EPL138" s="293"/>
      <c r="EPM138" s="293"/>
      <c r="EPN138" s="293"/>
      <c r="EPO138" s="293"/>
      <c r="EPP138" s="293"/>
      <c r="EPQ138" s="293"/>
      <c r="EPR138" s="293"/>
      <c r="EPS138" s="293"/>
      <c r="EPT138" s="293"/>
      <c r="EPU138" s="293"/>
      <c r="EPV138" s="293"/>
      <c r="EPW138" s="293"/>
      <c r="EPX138" s="293"/>
      <c r="EPY138" s="293"/>
      <c r="EPZ138" s="293"/>
      <c r="EQA138" s="293"/>
      <c r="EQB138" s="293"/>
      <c r="EQC138" s="293"/>
      <c r="EQD138" s="293"/>
      <c r="EQE138" s="293"/>
      <c r="EQF138" s="293"/>
      <c r="EQG138" s="293"/>
      <c r="EQH138" s="293"/>
      <c r="EQI138" s="293"/>
      <c r="EQJ138" s="293"/>
      <c r="EQK138" s="293"/>
      <c r="EQL138" s="293"/>
      <c r="EQM138" s="293"/>
      <c r="EQN138" s="293"/>
      <c r="EQO138" s="293"/>
      <c r="EQP138" s="293"/>
      <c r="EQQ138" s="293"/>
      <c r="EQR138" s="293"/>
      <c r="EQS138" s="293"/>
      <c r="EQT138" s="293"/>
      <c r="EQU138" s="293"/>
      <c r="EQV138" s="293"/>
      <c r="EQW138" s="293"/>
      <c r="EQX138" s="293"/>
      <c r="EQY138" s="293"/>
      <c r="EQZ138" s="293"/>
      <c r="ERA138" s="293"/>
      <c r="ERB138" s="293"/>
      <c r="ERC138" s="293"/>
      <c r="ERD138" s="293"/>
      <c r="ERE138" s="293"/>
      <c r="ERF138" s="293"/>
      <c r="ERG138" s="293"/>
      <c r="ERH138" s="293"/>
      <c r="ERI138" s="293"/>
      <c r="ERJ138" s="293"/>
      <c r="ERK138" s="293"/>
      <c r="ERL138" s="293"/>
      <c r="ERM138" s="293"/>
      <c r="ERN138" s="293"/>
      <c r="ERO138" s="293"/>
      <c r="ERP138" s="293"/>
      <c r="ERQ138" s="293"/>
      <c r="ERR138" s="293"/>
      <c r="ERS138" s="293"/>
      <c r="ERT138" s="293"/>
      <c r="ERU138" s="293"/>
      <c r="ERV138" s="293"/>
      <c r="ERW138" s="293"/>
      <c r="ERX138" s="293"/>
      <c r="ERY138" s="293"/>
      <c r="ERZ138" s="293"/>
      <c r="ESA138" s="293"/>
      <c r="ESB138" s="293"/>
      <c r="ESC138" s="293"/>
      <c r="ESD138" s="293"/>
      <c r="ESE138" s="293"/>
      <c r="ESF138" s="293"/>
      <c r="ESG138" s="293"/>
      <c r="ESH138" s="293"/>
      <c r="ESI138" s="293"/>
      <c r="ESJ138" s="293"/>
      <c r="ESK138" s="293"/>
      <c r="ESL138" s="293"/>
      <c r="ESM138" s="293"/>
      <c r="ESN138" s="293"/>
      <c r="ESO138" s="293"/>
      <c r="ESP138" s="293"/>
      <c r="ESQ138" s="293"/>
      <c r="ESR138" s="293"/>
      <c r="ESS138" s="293"/>
      <c r="EST138" s="293"/>
      <c r="ESU138" s="293"/>
      <c r="ESV138" s="293"/>
      <c r="ESW138" s="293"/>
      <c r="ESX138" s="293"/>
      <c r="ESY138" s="293"/>
      <c r="ESZ138" s="293"/>
      <c r="ETA138" s="293"/>
      <c r="ETB138" s="293"/>
      <c r="ETC138" s="293"/>
      <c r="ETD138" s="293"/>
      <c r="ETE138" s="293"/>
      <c r="ETF138" s="293"/>
      <c r="ETG138" s="293"/>
      <c r="ETH138" s="293"/>
      <c r="ETI138" s="293"/>
      <c r="ETJ138" s="293"/>
      <c r="ETK138" s="293"/>
      <c r="ETL138" s="293"/>
      <c r="ETM138" s="293"/>
      <c r="ETN138" s="293"/>
      <c r="ETO138" s="293"/>
      <c r="ETP138" s="293"/>
      <c r="ETQ138" s="293"/>
      <c r="ETR138" s="293"/>
      <c r="ETS138" s="293"/>
      <c r="ETT138" s="293"/>
      <c r="ETU138" s="293"/>
      <c r="ETV138" s="293"/>
      <c r="ETW138" s="293"/>
      <c r="ETX138" s="293"/>
      <c r="ETY138" s="293"/>
      <c r="ETZ138" s="293"/>
      <c r="EUA138" s="293"/>
      <c r="EUB138" s="293"/>
      <c r="EUC138" s="293"/>
      <c r="EUD138" s="293"/>
      <c r="EUE138" s="293"/>
      <c r="EUF138" s="293"/>
      <c r="EUG138" s="293"/>
      <c r="EUH138" s="293"/>
      <c r="EUI138" s="293"/>
      <c r="EUJ138" s="293"/>
      <c r="EUK138" s="293"/>
      <c r="EUL138" s="293"/>
      <c r="EUM138" s="293"/>
      <c r="EUN138" s="293"/>
      <c r="EUO138" s="293"/>
      <c r="EUP138" s="293"/>
      <c r="EUQ138" s="293"/>
      <c r="EUR138" s="293"/>
      <c r="EUS138" s="293"/>
      <c r="EUT138" s="293"/>
      <c r="EUU138" s="293"/>
      <c r="EUV138" s="293"/>
      <c r="EUW138" s="293"/>
      <c r="EUX138" s="293"/>
      <c r="EUY138" s="293"/>
      <c r="EUZ138" s="293"/>
      <c r="EVA138" s="293"/>
      <c r="EVB138" s="293"/>
      <c r="EVC138" s="293"/>
      <c r="EVD138" s="293"/>
      <c r="EVE138" s="293"/>
      <c r="EVF138" s="293"/>
      <c r="EVG138" s="293"/>
      <c r="EVH138" s="293"/>
      <c r="EVI138" s="293"/>
      <c r="EVJ138" s="293"/>
      <c r="EVK138" s="293"/>
      <c r="EVL138" s="293"/>
      <c r="EVM138" s="293"/>
      <c r="EVN138" s="293"/>
      <c r="EVO138" s="293"/>
      <c r="EVP138" s="293"/>
      <c r="EVQ138" s="293"/>
      <c r="EVR138" s="293"/>
      <c r="EVS138" s="293"/>
      <c r="EVT138" s="293"/>
      <c r="EVU138" s="293"/>
      <c r="EVV138" s="293"/>
      <c r="EVW138" s="293"/>
      <c r="EVX138" s="293"/>
      <c r="EVY138" s="293"/>
      <c r="EVZ138" s="293"/>
      <c r="EWA138" s="293"/>
      <c r="EWB138" s="293"/>
      <c r="EWC138" s="293"/>
      <c r="EWD138" s="293"/>
      <c r="EWE138" s="293"/>
      <c r="EWF138" s="293"/>
      <c r="EWG138" s="293"/>
      <c r="EWH138" s="293"/>
      <c r="EWI138" s="293"/>
      <c r="EWJ138" s="293"/>
      <c r="EWK138" s="293"/>
      <c r="EWL138" s="293"/>
      <c r="EWM138" s="293"/>
      <c r="EWN138" s="293"/>
      <c r="EWO138" s="293"/>
      <c r="EWP138" s="293"/>
      <c r="EWQ138" s="293"/>
      <c r="EWR138" s="293"/>
      <c r="EWS138" s="293"/>
      <c r="EWT138" s="293"/>
      <c r="EWU138" s="293"/>
      <c r="EWV138" s="293"/>
      <c r="EWW138" s="293"/>
      <c r="EWX138" s="293"/>
      <c r="EWY138" s="293"/>
      <c r="EWZ138" s="293"/>
      <c r="EXA138" s="293"/>
      <c r="EXB138" s="293"/>
      <c r="EXC138" s="293"/>
      <c r="EXD138" s="293"/>
      <c r="EXE138" s="293"/>
      <c r="EXF138" s="293"/>
      <c r="EXG138" s="293"/>
      <c r="EXH138" s="293"/>
      <c r="EXI138" s="293"/>
      <c r="EXJ138" s="293"/>
      <c r="EXK138" s="293"/>
      <c r="EXL138" s="293"/>
      <c r="EXM138" s="293"/>
      <c r="EXN138" s="293"/>
      <c r="EXO138" s="293"/>
      <c r="EXP138" s="293"/>
      <c r="EXQ138" s="293"/>
      <c r="EXR138" s="293"/>
      <c r="EXS138" s="293"/>
      <c r="EXT138" s="293"/>
      <c r="EXU138" s="293"/>
      <c r="EXV138" s="293"/>
      <c r="EXW138" s="293"/>
      <c r="EXX138" s="293"/>
      <c r="EXY138" s="293"/>
      <c r="EXZ138" s="293"/>
      <c r="EYA138" s="293"/>
      <c r="EYB138" s="293"/>
      <c r="EYC138" s="293"/>
      <c r="EYD138" s="293"/>
      <c r="EYE138" s="293"/>
      <c r="EYF138" s="293"/>
      <c r="EYG138" s="293"/>
      <c r="EYH138" s="293"/>
      <c r="EYI138" s="293"/>
      <c r="EYJ138" s="293"/>
      <c r="EYK138" s="293"/>
      <c r="EYL138" s="293"/>
      <c r="EYM138" s="293"/>
      <c r="EYN138" s="293"/>
      <c r="EYO138" s="293"/>
      <c r="EYP138" s="293"/>
      <c r="EYQ138" s="293"/>
      <c r="EYR138" s="293"/>
      <c r="EYS138" s="293"/>
      <c r="EYT138" s="293"/>
      <c r="EYU138" s="293"/>
      <c r="EYV138" s="293"/>
      <c r="EYW138" s="293"/>
      <c r="EYX138" s="293"/>
      <c r="EYY138" s="293"/>
      <c r="EYZ138" s="293"/>
      <c r="EZA138" s="293"/>
      <c r="EZB138" s="293"/>
      <c r="EZC138" s="293"/>
      <c r="EZD138" s="293"/>
      <c r="EZE138" s="293"/>
      <c r="EZF138" s="293"/>
      <c r="EZG138" s="293"/>
      <c r="EZH138" s="293"/>
      <c r="EZI138" s="293"/>
      <c r="EZJ138" s="293"/>
      <c r="EZK138" s="293"/>
      <c r="EZL138" s="293"/>
      <c r="EZM138" s="293"/>
      <c r="EZN138" s="293"/>
      <c r="EZO138" s="293"/>
      <c r="EZP138" s="293"/>
      <c r="EZQ138" s="293"/>
      <c r="EZR138" s="293"/>
      <c r="EZS138" s="293"/>
      <c r="EZT138" s="293"/>
      <c r="EZU138" s="293"/>
      <c r="EZV138" s="293"/>
      <c r="EZW138" s="293"/>
      <c r="EZX138" s="293"/>
      <c r="EZY138" s="293"/>
      <c r="EZZ138" s="293"/>
      <c r="FAA138" s="293"/>
      <c r="FAB138" s="293"/>
      <c r="FAC138" s="293"/>
      <c r="FAD138" s="293"/>
      <c r="FAE138" s="293"/>
      <c r="FAF138" s="293"/>
      <c r="FAG138" s="293"/>
      <c r="FAH138" s="293"/>
      <c r="FAI138" s="293"/>
      <c r="FAJ138" s="293"/>
      <c r="FAK138" s="293"/>
      <c r="FAL138" s="293"/>
      <c r="FAM138" s="293"/>
      <c r="FAN138" s="293"/>
      <c r="FAO138" s="293"/>
      <c r="FAP138" s="293"/>
      <c r="FAQ138" s="293"/>
      <c r="FAR138" s="293"/>
      <c r="FAS138" s="293"/>
      <c r="FAT138" s="293"/>
      <c r="FAU138" s="293"/>
      <c r="FAV138" s="293"/>
      <c r="FAW138" s="293"/>
      <c r="FAX138" s="293"/>
      <c r="FAY138" s="293"/>
      <c r="FAZ138" s="293"/>
      <c r="FBA138" s="293"/>
      <c r="FBB138" s="293"/>
      <c r="FBC138" s="293"/>
      <c r="FBD138" s="293"/>
      <c r="FBE138" s="293"/>
      <c r="FBF138" s="293"/>
      <c r="FBG138" s="293"/>
      <c r="FBH138" s="293"/>
      <c r="FBI138" s="293"/>
      <c r="FBJ138" s="293"/>
      <c r="FBK138" s="293"/>
      <c r="FBL138" s="293"/>
      <c r="FBM138" s="293"/>
      <c r="FBN138" s="293"/>
      <c r="FBO138" s="293"/>
      <c r="FBP138" s="293"/>
      <c r="FBQ138" s="293"/>
      <c r="FBR138" s="293"/>
      <c r="FBS138" s="293"/>
      <c r="FBT138" s="293"/>
      <c r="FBU138" s="293"/>
      <c r="FBV138" s="293"/>
      <c r="FBW138" s="293"/>
      <c r="FBX138" s="293"/>
      <c r="FBY138" s="293"/>
      <c r="FBZ138" s="293"/>
      <c r="FCA138" s="293"/>
      <c r="FCB138" s="293"/>
      <c r="FCC138" s="293"/>
      <c r="FCD138" s="293"/>
      <c r="FCE138" s="293"/>
      <c r="FCF138" s="293"/>
      <c r="FCG138" s="293"/>
      <c r="FCH138" s="293"/>
      <c r="FCI138" s="293"/>
      <c r="FCJ138" s="293"/>
      <c r="FCK138" s="293"/>
      <c r="FCL138" s="293"/>
      <c r="FCM138" s="293"/>
      <c r="FCN138" s="293"/>
      <c r="FCO138" s="293"/>
      <c r="FCP138" s="293"/>
      <c r="FCQ138" s="293"/>
      <c r="FCR138" s="293"/>
      <c r="FCS138" s="293"/>
      <c r="FCT138" s="293"/>
      <c r="FCU138" s="293"/>
      <c r="FCV138" s="293"/>
      <c r="FCW138" s="293"/>
      <c r="FCX138" s="293"/>
      <c r="FCY138" s="293"/>
      <c r="FCZ138" s="293"/>
      <c r="FDA138" s="293"/>
      <c r="FDB138" s="293"/>
      <c r="FDC138" s="293"/>
      <c r="FDD138" s="293"/>
      <c r="FDE138" s="293"/>
      <c r="FDF138" s="293"/>
      <c r="FDG138" s="293"/>
      <c r="FDH138" s="293"/>
      <c r="FDI138" s="293"/>
      <c r="FDJ138" s="293"/>
      <c r="FDK138" s="293"/>
      <c r="FDL138" s="293"/>
      <c r="FDM138" s="293"/>
      <c r="FDN138" s="293"/>
      <c r="FDO138" s="293"/>
      <c r="FDP138" s="293"/>
      <c r="FDQ138" s="293"/>
      <c r="FDR138" s="293"/>
      <c r="FDS138" s="293"/>
      <c r="FDT138" s="293"/>
      <c r="FDU138" s="293"/>
      <c r="FDV138" s="293"/>
      <c r="FDW138" s="293"/>
      <c r="FDX138" s="293"/>
      <c r="FDY138" s="293"/>
      <c r="FDZ138" s="293"/>
      <c r="FEA138" s="293"/>
      <c r="FEB138" s="293"/>
      <c r="FEC138" s="293"/>
      <c r="FED138" s="293"/>
      <c r="FEE138" s="293"/>
      <c r="FEF138" s="293"/>
      <c r="FEG138" s="293"/>
      <c r="FEH138" s="293"/>
      <c r="FEI138" s="293"/>
      <c r="FEJ138" s="293"/>
      <c r="FEK138" s="293"/>
      <c r="FEL138" s="293"/>
      <c r="FEM138" s="293"/>
      <c r="FEN138" s="293"/>
      <c r="FEO138" s="293"/>
      <c r="FEP138" s="293"/>
      <c r="FEQ138" s="293"/>
      <c r="FER138" s="293"/>
      <c r="FES138" s="293"/>
      <c r="FET138" s="293"/>
      <c r="FEU138" s="293"/>
      <c r="FEV138" s="293"/>
      <c r="FEW138" s="293"/>
      <c r="FEX138" s="293"/>
      <c r="FEY138" s="293"/>
      <c r="FEZ138" s="293"/>
      <c r="FFA138" s="293"/>
      <c r="FFB138" s="293"/>
      <c r="FFC138" s="293"/>
      <c r="FFD138" s="293"/>
      <c r="FFE138" s="293"/>
      <c r="FFF138" s="293"/>
      <c r="FFG138" s="293"/>
      <c r="FFH138" s="293"/>
      <c r="FFI138" s="293"/>
      <c r="FFJ138" s="293"/>
      <c r="FFK138" s="293"/>
      <c r="FFL138" s="293"/>
      <c r="FFM138" s="293"/>
      <c r="FFN138" s="293"/>
      <c r="FFO138" s="293"/>
      <c r="FFP138" s="293"/>
      <c r="FFQ138" s="293"/>
      <c r="FFR138" s="293"/>
      <c r="FFS138" s="293"/>
      <c r="FFT138" s="293"/>
      <c r="FFU138" s="293"/>
      <c r="FFV138" s="293"/>
      <c r="FFW138" s="293"/>
      <c r="FFX138" s="293"/>
      <c r="FFY138" s="293"/>
      <c r="FFZ138" s="293"/>
      <c r="FGA138" s="293"/>
      <c r="FGB138" s="293"/>
      <c r="FGC138" s="293"/>
      <c r="FGD138" s="293"/>
      <c r="FGE138" s="293"/>
      <c r="FGF138" s="293"/>
      <c r="FGG138" s="293"/>
      <c r="FGH138" s="293"/>
      <c r="FGI138" s="293"/>
      <c r="FGJ138" s="293"/>
      <c r="FGK138" s="293"/>
      <c r="FGL138" s="293"/>
      <c r="FGM138" s="293"/>
      <c r="FGN138" s="293"/>
      <c r="FGO138" s="293"/>
      <c r="FGP138" s="293"/>
      <c r="FGQ138" s="293"/>
      <c r="FGR138" s="293"/>
      <c r="FGS138" s="293"/>
      <c r="FGT138" s="293"/>
      <c r="FGU138" s="293"/>
      <c r="FGV138" s="293"/>
      <c r="FGW138" s="293"/>
      <c r="FGX138" s="293"/>
      <c r="FGY138" s="293"/>
      <c r="FGZ138" s="293"/>
      <c r="FHA138" s="293"/>
      <c r="FHB138" s="293"/>
      <c r="FHC138" s="293"/>
      <c r="FHD138" s="293"/>
      <c r="FHE138" s="293"/>
      <c r="FHF138" s="293"/>
      <c r="FHG138" s="293"/>
      <c r="FHH138" s="293"/>
      <c r="FHI138" s="293"/>
      <c r="FHJ138" s="293"/>
      <c r="FHK138" s="293"/>
      <c r="FHL138" s="293"/>
      <c r="FHM138" s="293"/>
      <c r="FHN138" s="293"/>
      <c r="FHO138" s="293"/>
      <c r="FHP138" s="293"/>
      <c r="FHQ138" s="293"/>
      <c r="FHR138" s="293"/>
      <c r="FHS138" s="293"/>
      <c r="FHT138" s="293"/>
      <c r="FHU138" s="293"/>
      <c r="FHV138" s="293"/>
      <c r="FHW138" s="293"/>
      <c r="FHX138" s="293"/>
      <c r="FHY138" s="293"/>
      <c r="FHZ138" s="293"/>
      <c r="FIA138" s="293"/>
      <c r="FIB138" s="293"/>
      <c r="FIC138" s="293"/>
      <c r="FID138" s="293"/>
      <c r="FIE138" s="293"/>
      <c r="FIF138" s="293"/>
      <c r="FIG138" s="293"/>
      <c r="FIH138" s="293"/>
      <c r="FII138" s="293"/>
      <c r="FIJ138" s="293"/>
      <c r="FIK138" s="293"/>
      <c r="FIL138" s="293"/>
      <c r="FIM138" s="293"/>
      <c r="FIN138" s="293"/>
      <c r="FIO138" s="293"/>
      <c r="FIP138" s="293"/>
      <c r="FIQ138" s="293"/>
      <c r="FIR138" s="293"/>
      <c r="FIS138" s="293"/>
      <c r="FIT138" s="293"/>
      <c r="FIU138" s="293"/>
      <c r="FIV138" s="293"/>
      <c r="FIW138" s="293"/>
      <c r="FIX138" s="293"/>
      <c r="FIY138" s="293"/>
      <c r="FIZ138" s="293"/>
      <c r="FJA138" s="293"/>
      <c r="FJB138" s="293"/>
      <c r="FJC138" s="293"/>
      <c r="FJD138" s="293"/>
      <c r="FJE138" s="293"/>
      <c r="FJF138" s="293"/>
      <c r="FJG138" s="293"/>
      <c r="FJH138" s="293"/>
      <c r="FJI138" s="293"/>
      <c r="FJJ138" s="293"/>
      <c r="FJK138" s="293"/>
      <c r="FJL138" s="293"/>
      <c r="FJM138" s="293"/>
      <c r="FJN138" s="293"/>
      <c r="FJO138" s="293"/>
      <c r="FJP138" s="293"/>
      <c r="FJQ138" s="293"/>
      <c r="FJR138" s="293"/>
      <c r="FJS138" s="293"/>
      <c r="FJT138" s="293"/>
      <c r="FJU138" s="293"/>
      <c r="FJV138" s="293"/>
      <c r="FJW138" s="293"/>
      <c r="FJX138" s="293"/>
      <c r="FJY138" s="293"/>
      <c r="FJZ138" s="293"/>
      <c r="FKA138" s="293"/>
      <c r="FKB138" s="293"/>
      <c r="FKC138" s="293"/>
      <c r="FKD138" s="293"/>
      <c r="FKE138" s="293"/>
      <c r="FKF138" s="293"/>
      <c r="FKG138" s="293"/>
      <c r="FKH138" s="293"/>
      <c r="FKI138" s="293"/>
      <c r="FKJ138" s="293"/>
      <c r="FKK138" s="293"/>
      <c r="FKL138" s="293"/>
      <c r="FKM138" s="293"/>
      <c r="FKN138" s="293"/>
      <c r="FKO138" s="293"/>
      <c r="FKP138" s="293"/>
      <c r="FKQ138" s="293"/>
      <c r="FKR138" s="293"/>
      <c r="FKS138" s="293"/>
      <c r="FKT138" s="293"/>
      <c r="FKU138" s="293"/>
      <c r="FKV138" s="293"/>
      <c r="FKW138" s="293"/>
      <c r="FKX138" s="293"/>
      <c r="FKY138" s="293"/>
      <c r="FKZ138" s="293"/>
      <c r="FLA138" s="293"/>
      <c r="FLB138" s="293"/>
      <c r="FLC138" s="293"/>
      <c r="FLD138" s="293"/>
      <c r="FLE138" s="293"/>
      <c r="FLF138" s="293"/>
      <c r="FLG138" s="293"/>
      <c r="FLH138" s="293"/>
      <c r="FLI138" s="293"/>
      <c r="FLJ138" s="293"/>
      <c r="FLK138" s="293"/>
      <c r="FLL138" s="293"/>
      <c r="FLM138" s="293"/>
      <c r="FLN138" s="293"/>
      <c r="FLO138" s="293"/>
      <c r="FLP138" s="293"/>
      <c r="FLQ138" s="293"/>
      <c r="FLR138" s="293"/>
      <c r="FLS138" s="293"/>
      <c r="FLT138" s="293"/>
      <c r="FLU138" s="293"/>
      <c r="FLV138" s="293"/>
      <c r="FLW138" s="293"/>
      <c r="FLX138" s="293"/>
      <c r="FLY138" s="293"/>
      <c r="FLZ138" s="293"/>
      <c r="FMA138" s="293"/>
      <c r="FMB138" s="293"/>
      <c r="FMC138" s="293"/>
      <c r="FMD138" s="293"/>
      <c r="FME138" s="293"/>
      <c r="FMF138" s="293"/>
      <c r="FMG138" s="293"/>
      <c r="FMH138" s="293"/>
      <c r="FMI138" s="293"/>
      <c r="FMJ138" s="293"/>
      <c r="FMK138" s="293"/>
      <c r="FML138" s="293"/>
      <c r="FMM138" s="293"/>
      <c r="FMN138" s="293"/>
      <c r="FMO138" s="293"/>
      <c r="FMP138" s="293"/>
      <c r="FMQ138" s="293"/>
      <c r="FMR138" s="293"/>
      <c r="FMS138" s="293"/>
      <c r="FMT138" s="293"/>
      <c r="FMU138" s="293"/>
      <c r="FMV138" s="293"/>
      <c r="FMW138" s="293"/>
      <c r="FMX138" s="293"/>
      <c r="FMY138" s="293"/>
      <c r="FMZ138" s="293"/>
      <c r="FNA138" s="293"/>
      <c r="FNB138" s="293"/>
      <c r="FNC138" s="293"/>
      <c r="FND138" s="293"/>
      <c r="FNE138" s="293"/>
      <c r="FNF138" s="293"/>
      <c r="FNG138" s="293"/>
      <c r="FNH138" s="293"/>
      <c r="FNI138" s="293"/>
      <c r="FNJ138" s="293"/>
      <c r="FNK138" s="293"/>
      <c r="FNL138" s="293"/>
      <c r="FNM138" s="293"/>
      <c r="FNN138" s="293"/>
      <c r="FNO138" s="293"/>
      <c r="FNP138" s="293"/>
      <c r="FNQ138" s="293"/>
      <c r="FNR138" s="293"/>
      <c r="FNS138" s="293"/>
      <c r="FNT138" s="293"/>
      <c r="FNU138" s="293"/>
      <c r="FNV138" s="293"/>
      <c r="FNW138" s="293"/>
      <c r="FNX138" s="293"/>
      <c r="FNY138" s="293"/>
      <c r="FNZ138" s="293"/>
      <c r="FOA138" s="293"/>
      <c r="FOB138" s="293"/>
      <c r="FOC138" s="293"/>
      <c r="FOD138" s="293"/>
      <c r="FOE138" s="293"/>
      <c r="FOF138" s="293"/>
      <c r="FOG138" s="293"/>
      <c r="FOH138" s="293"/>
      <c r="FOI138" s="293"/>
      <c r="FOJ138" s="293"/>
      <c r="FOK138" s="293"/>
      <c r="FOL138" s="293"/>
      <c r="FOM138" s="293"/>
      <c r="FON138" s="293"/>
      <c r="FOO138" s="293"/>
      <c r="FOP138" s="293"/>
      <c r="FOQ138" s="293"/>
      <c r="FOR138" s="293"/>
      <c r="FOS138" s="293"/>
      <c r="FOT138" s="293"/>
      <c r="FOU138" s="293"/>
      <c r="FOV138" s="293"/>
      <c r="FOW138" s="293"/>
      <c r="FOX138" s="293"/>
      <c r="FOY138" s="293"/>
      <c r="FOZ138" s="293"/>
      <c r="FPA138" s="293"/>
      <c r="FPB138" s="293"/>
      <c r="FPC138" s="293"/>
      <c r="FPD138" s="293"/>
      <c r="FPE138" s="293"/>
      <c r="FPF138" s="293"/>
      <c r="FPG138" s="293"/>
      <c r="FPH138" s="293"/>
      <c r="FPI138" s="293"/>
      <c r="FPJ138" s="293"/>
      <c r="FPK138" s="293"/>
      <c r="FPL138" s="293"/>
      <c r="FPM138" s="293"/>
      <c r="FPN138" s="293"/>
      <c r="FPO138" s="293"/>
      <c r="FPP138" s="293"/>
      <c r="FPQ138" s="293"/>
      <c r="FPR138" s="293"/>
      <c r="FPS138" s="293"/>
      <c r="FPT138" s="293"/>
      <c r="FPU138" s="293"/>
      <c r="FPV138" s="293"/>
      <c r="FPW138" s="293"/>
      <c r="FPX138" s="293"/>
      <c r="FPY138" s="293"/>
      <c r="FPZ138" s="293"/>
      <c r="FQA138" s="293"/>
      <c r="FQB138" s="293"/>
      <c r="FQC138" s="293"/>
      <c r="FQD138" s="293"/>
      <c r="FQE138" s="293"/>
      <c r="FQF138" s="293"/>
      <c r="FQG138" s="293"/>
      <c r="FQH138" s="293"/>
      <c r="FQI138" s="293"/>
      <c r="FQJ138" s="293"/>
      <c r="FQK138" s="293"/>
      <c r="FQL138" s="293"/>
      <c r="FQM138" s="293"/>
      <c r="FQN138" s="293"/>
      <c r="FQO138" s="293"/>
      <c r="FQP138" s="293"/>
      <c r="FQQ138" s="293"/>
      <c r="FQR138" s="293"/>
      <c r="FQS138" s="293"/>
      <c r="FQT138" s="293"/>
      <c r="FQU138" s="293"/>
      <c r="FQV138" s="293"/>
      <c r="FQW138" s="293"/>
      <c r="FQX138" s="293"/>
      <c r="FQY138" s="293"/>
      <c r="FQZ138" s="293"/>
      <c r="FRA138" s="293"/>
      <c r="FRB138" s="293"/>
      <c r="FRC138" s="293"/>
      <c r="FRD138" s="293"/>
      <c r="FRE138" s="293"/>
      <c r="FRF138" s="293"/>
      <c r="FRG138" s="293"/>
      <c r="FRH138" s="293"/>
      <c r="FRI138" s="293"/>
      <c r="FRJ138" s="293"/>
      <c r="FRK138" s="293"/>
      <c r="FRL138" s="293"/>
      <c r="FRM138" s="293"/>
      <c r="FRN138" s="293"/>
      <c r="FRO138" s="293"/>
      <c r="FRP138" s="293"/>
      <c r="FRQ138" s="293"/>
      <c r="FRR138" s="293"/>
      <c r="FRS138" s="293"/>
      <c r="FRT138" s="293"/>
      <c r="FRU138" s="293"/>
      <c r="FRV138" s="293"/>
      <c r="FRW138" s="293"/>
      <c r="FRX138" s="293"/>
      <c r="FRY138" s="293"/>
      <c r="FRZ138" s="293"/>
      <c r="FSA138" s="293"/>
      <c r="FSB138" s="293"/>
      <c r="FSC138" s="293"/>
      <c r="FSD138" s="293"/>
      <c r="FSE138" s="293"/>
      <c r="FSF138" s="293"/>
      <c r="FSG138" s="293"/>
      <c r="FSH138" s="293"/>
      <c r="FSI138" s="293"/>
      <c r="FSJ138" s="293"/>
      <c r="FSK138" s="293"/>
      <c r="FSL138" s="293"/>
      <c r="FSM138" s="293"/>
      <c r="FSN138" s="293"/>
      <c r="FSO138" s="293"/>
      <c r="FSP138" s="293"/>
      <c r="FSQ138" s="293"/>
      <c r="FSR138" s="293"/>
      <c r="FSS138" s="293"/>
      <c r="FST138" s="293"/>
      <c r="FSU138" s="293"/>
      <c r="FSV138" s="293"/>
      <c r="FSW138" s="293"/>
      <c r="FSX138" s="293"/>
      <c r="FSY138" s="293"/>
      <c r="FSZ138" s="293"/>
      <c r="FTA138" s="293"/>
      <c r="FTB138" s="293"/>
      <c r="FTC138" s="293"/>
      <c r="FTD138" s="293"/>
      <c r="FTE138" s="293"/>
      <c r="FTF138" s="293"/>
      <c r="FTG138" s="293"/>
      <c r="FTH138" s="293"/>
      <c r="FTI138" s="293"/>
      <c r="FTJ138" s="293"/>
      <c r="FTK138" s="293"/>
      <c r="FTL138" s="293"/>
      <c r="FTM138" s="293"/>
      <c r="FTN138" s="293"/>
      <c r="FTO138" s="293"/>
      <c r="FTP138" s="293"/>
      <c r="FTQ138" s="293"/>
      <c r="FTR138" s="293"/>
      <c r="FTS138" s="293"/>
      <c r="FTT138" s="293"/>
      <c r="FTU138" s="293"/>
      <c r="FTV138" s="293"/>
      <c r="FTW138" s="293"/>
      <c r="FTX138" s="293"/>
      <c r="FTY138" s="293"/>
      <c r="FTZ138" s="293"/>
      <c r="FUA138" s="293"/>
      <c r="FUB138" s="293"/>
      <c r="FUC138" s="293"/>
      <c r="FUD138" s="293"/>
      <c r="FUE138" s="293"/>
      <c r="FUF138" s="293"/>
      <c r="FUG138" s="293"/>
      <c r="FUH138" s="293"/>
      <c r="FUI138" s="293"/>
      <c r="FUJ138" s="293"/>
      <c r="FUK138" s="293"/>
      <c r="FUL138" s="293"/>
      <c r="FUM138" s="293"/>
      <c r="FUN138" s="293"/>
      <c r="FUO138" s="293"/>
      <c r="FUP138" s="293"/>
      <c r="FUQ138" s="293"/>
      <c r="FUR138" s="293"/>
      <c r="FUS138" s="293"/>
      <c r="FUT138" s="293"/>
      <c r="FUU138" s="293"/>
      <c r="FUV138" s="293"/>
      <c r="FUW138" s="293"/>
      <c r="FUX138" s="293"/>
      <c r="FUY138" s="293"/>
      <c r="FUZ138" s="293"/>
      <c r="FVA138" s="293"/>
      <c r="FVB138" s="293"/>
      <c r="FVC138" s="293"/>
      <c r="FVD138" s="293"/>
      <c r="FVE138" s="293"/>
      <c r="FVF138" s="293"/>
      <c r="FVG138" s="293"/>
      <c r="FVH138" s="293"/>
      <c r="FVI138" s="293"/>
      <c r="FVJ138" s="293"/>
      <c r="FVK138" s="293"/>
      <c r="FVL138" s="293"/>
      <c r="FVM138" s="293"/>
      <c r="FVN138" s="293"/>
      <c r="FVO138" s="293"/>
      <c r="FVP138" s="293"/>
      <c r="FVQ138" s="293"/>
      <c r="FVR138" s="293"/>
      <c r="FVS138" s="293"/>
      <c r="FVT138" s="293"/>
      <c r="FVU138" s="293"/>
      <c r="FVV138" s="293"/>
      <c r="FVW138" s="293"/>
      <c r="FVX138" s="293"/>
      <c r="FVY138" s="293"/>
      <c r="FVZ138" s="293"/>
      <c r="FWA138" s="293"/>
      <c r="FWB138" s="293"/>
      <c r="FWC138" s="293"/>
      <c r="FWD138" s="293"/>
      <c r="FWE138" s="293"/>
      <c r="FWF138" s="293"/>
      <c r="FWG138" s="293"/>
      <c r="FWH138" s="293"/>
      <c r="FWI138" s="293"/>
      <c r="FWJ138" s="293"/>
      <c r="FWK138" s="293"/>
      <c r="FWL138" s="293"/>
      <c r="FWM138" s="293"/>
      <c r="FWN138" s="293"/>
      <c r="FWO138" s="293"/>
      <c r="FWP138" s="293"/>
      <c r="FWQ138" s="293"/>
      <c r="FWR138" s="293"/>
      <c r="FWS138" s="293"/>
      <c r="FWT138" s="293"/>
      <c r="FWU138" s="293"/>
      <c r="FWV138" s="293"/>
      <c r="FWW138" s="293"/>
      <c r="FWX138" s="293"/>
      <c r="FWY138" s="293"/>
      <c r="FWZ138" s="293"/>
      <c r="FXA138" s="293"/>
      <c r="FXB138" s="293"/>
      <c r="FXC138" s="293"/>
      <c r="FXD138" s="293"/>
      <c r="FXE138" s="293"/>
      <c r="FXF138" s="293"/>
      <c r="FXG138" s="293"/>
      <c r="FXH138" s="293"/>
      <c r="FXI138" s="293"/>
      <c r="FXJ138" s="293"/>
      <c r="FXK138" s="293"/>
      <c r="FXL138" s="293"/>
      <c r="FXM138" s="293"/>
      <c r="FXN138" s="293"/>
      <c r="FXO138" s="293"/>
      <c r="FXP138" s="293"/>
      <c r="FXQ138" s="293"/>
      <c r="FXR138" s="293"/>
      <c r="FXS138" s="293"/>
      <c r="FXT138" s="293"/>
      <c r="FXU138" s="293"/>
      <c r="FXV138" s="293"/>
      <c r="FXW138" s="293"/>
      <c r="FXX138" s="293"/>
      <c r="FXY138" s="293"/>
      <c r="FXZ138" s="293"/>
      <c r="FYA138" s="293"/>
      <c r="FYB138" s="293"/>
      <c r="FYC138" s="293"/>
      <c r="FYD138" s="293"/>
      <c r="FYE138" s="293"/>
      <c r="FYF138" s="293"/>
      <c r="FYG138" s="293"/>
      <c r="FYH138" s="293"/>
      <c r="FYI138" s="293"/>
      <c r="FYJ138" s="293"/>
      <c r="FYK138" s="293"/>
      <c r="FYL138" s="293"/>
      <c r="FYM138" s="293"/>
      <c r="FYN138" s="293"/>
      <c r="FYO138" s="293"/>
      <c r="FYP138" s="293"/>
      <c r="FYQ138" s="293"/>
      <c r="FYR138" s="293"/>
      <c r="FYS138" s="293"/>
      <c r="FYT138" s="293"/>
      <c r="FYU138" s="293"/>
      <c r="FYV138" s="293"/>
      <c r="FYW138" s="293"/>
      <c r="FYX138" s="293"/>
      <c r="FYY138" s="293"/>
      <c r="FYZ138" s="293"/>
      <c r="FZA138" s="293"/>
      <c r="FZB138" s="293"/>
      <c r="FZC138" s="293"/>
      <c r="FZD138" s="293"/>
      <c r="FZE138" s="293"/>
      <c r="FZF138" s="293"/>
      <c r="FZG138" s="293"/>
      <c r="FZH138" s="293"/>
      <c r="FZI138" s="293"/>
      <c r="FZJ138" s="293"/>
      <c r="FZK138" s="293"/>
      <c r="FZL138" s="293"/>
      <c r="FZM138" s="293"/>
      <c r="FZN138" s="293"/>
      <c r="FZO138" s="293"/>
      <c r="FZP138" s="293"/>
      <c r="FZQ138" s="293"/>
      <c r="FZR138" s="293"/>
      <c r="FZS138" s="293"/>
      <c r="FZT138" s="293"/>
      <c r="FZU138" s="293"/>
      <c r="FZV138" s="293"/>
      <c r="FZW138" s="293"/>
      <c r="FZX138" s="293"/>
      <c r="FZY138" s="293"/>
      <c r="FZZ138" s="293"/>
      <c r="GAA138" s="293"/>
      <c r="GAB138" s="293"/>
      <c r="GAC138" s="293"/>
      <c r="GAD138" s="293"/>
      <c r="GAE138" s="293"/>
      <c r="GAF138" s="293"/>
      <c r="GAG138" s="293"/>
      <c r="GAH138" s="293"/>
      <c r="GAI138" s="293"/>
      <c r="GAJ138" s="293"/>
      <c r="GAK138" s="293"/>
      <c r="GAL138" s="293"/>
      <c r="GAM138" s="293"/>
      <c r="GAN138" s="293"/>
      <c r="GAO138" s="293"/>
      <c r="GAP138" s="293"/>
      <c r="GAQ138" s="293"/>
      <c r="GAR138" s="293"/>
      <c r="GAS138" s="293"/>
      <c r="GAT138" s="293"/>
      <c r="GAU138" s="293"/>
      <c r="GAV138" s="293"/>
      <c r="GAW138" s="293"/>
      <c r="GAX138" s="293"/>
      <c r="GAY138" s="293"/>
      <c r="GAZ138" s="293"/>
      <c r="GBA138" s="293"/>
      <c r="GBB138" s="293"/>
      <c r="GBC138" s="293"/>
      <c r="GBD138" s="293"/>
      <c r="GBE138" s="293"/>
      <c r="GBF138" s="293"/>
      <c r="GBG138" s="293"/>
      <c r="GBH138" s="293"/>
      <c r="GBI138" s="293"/>
      <c r="GBJ138" s="293"/>
      <c r="GBK138" s="293"/>
      <c r="GBL138" s="293"/>
      <c r="GBM138" s="293"/>
      <c r="GBN138" s="293"/>
      <c r="GBO138" s="293"/>
      <c r="GBP138" s="293"/>
      <c r="GBQ138" s="293"/>
      <c r="GBR138" s="293"/>
      <c r="GBS138" s="293"/>
      <c r="GBT138" s="293"/>
      <c r="GBU138" s="293"/>
      <c r="GBV138" s="293"/>
      <c r="GBW138" s="293"/>
      <c r="GBX138" s="293"/>
      <c r="GBY138" s="293"/>
      <c r="GBZ138" s="293"/>
      <c r="GCA138" s="293"/>
      <c r="GCB138" s="293"/>
      <c r="GCC138" s="293"/>
      <c r="GCD138" s="293"/>
      <c r="GCE138" s="293"/>
      <c r="GCF138" s="293"/>
      <c r="GCG138" s="293"/>
      <c r="GCH138" s="293"/>
      <c r="GCI138" s="293"/>
      <c r="GCJ138" s="293"/>
      <c r="GCK138" s="293"/>
      <c r="GCL138" s="293"/>
      <c r="GCM138" s="293"/>
      <c r="GCN138" s="293"/>
      <c r="GCO138" s="293"/>
      <c r="GCP138" s="293"/>
      <c r="GCQ138" s="293"/>
      <c r="GCR138" s="293"/>
      <c r="GCS138" s="293"/>
      <c r="GCT138" s="293"/>
      <c r="GCU138" s="293"/>
      <c r="GCV138" s="293"/>
      <c r="GCW138" s="293"/>
      <c r="GCX138" s="293"/>
      <c r="GCY138" s="293"/>
      <c r="GCZ138" s="293"/>
      <c r="GDA138" s="293"/>
      <c r="GDB138" s="293"/>
      <c r="GDC138" s="293"/>
      <c r="GDD138" s="293"/>
      <c r="GDE138" s="293"/>
      <c r="GDF138" s="293"/>
      <c r="GDG138" s="293"/>
      <c r="GDH138" s="293"/>
      <c r="GDI138" s="293"/>
      <c r="GDJ138" s="293"/>
      <c r="GDK138" s="293"/>
      <c r="GDL138" s="293"/>
      <c r="GDM138" s="293"/>
      <c r="GDN138" s="293"/>
      <c r="GDO138" s="293"/>
      <c r="GDP138" s="293"/>
      <c r="GDQ138" s="293"/>
      <c r="GDR138" s="293"/>
      <c r="GDS138" s="293"/>
      <c r="GDT138" s="293"/>
      <c r="GDU138" s="293"/>
      <c r="GDV138" s="293"/>
      <c r="GDW138" s="293"/>
      <c r="GDX138" s="293"/>
      <c r="GDY138" s="293"/>
      <c r="GDZ138" s="293"/>
      <c r="GEA138" s="293"/>
      <c r="GEB138" s="293"/>
      <c r="GEC138" s="293"/>
      <c r="GED138" s="293"/>
      <c r="GEE138" s="293"/>
      <c r="GEF138" s="293"/>
      <c r="GEG138" s="293"/>
      <c r="GEH138" s="293"/>
      <c r="GEI138" s="293"/>
      <c r="GEJ138" s="293"/>
      <c r="GEK138" s="293"/>
      <c r="GEL138" s="293"/>
      <c r="GEM138" s="293"/>
      <c r="GEN138" s="293"/>
      <c r="GEO138" s="293"/>
      <c r="GEP138" s="293"/>
      <c r="GEQ138" s="293"/>
      <c r="GER138" s="293"/>
      <c r="GES138" s="293"/>
      <c r="GET138" s="293"/>
      <c r="GEU138" s="293"/>
      <c r="GEV138" s="293"/>
      <c r="GEW138" s="293"/>
      <c r="GEX138" s="293"/>
      <c r="GEY138" s="293"/>
      <c r="GEZ138" s="293"/>
      <c r="GFA138" s="293"/>
      <c r="GFB138" s="293"/>
      <c r="GFC138" s="293"/>
      <c r="GFD138" s="293"/>
      <c r="GFE138" s="293"/>
      <c r="GFF138" s="293"/>
      <c r="GFG138" s="293"/>
      <c r="GFH138" s="293"/>
      <c r="GFI138" s="293"/>
      <c r="GFJ138" s="293"/>
      <c r="GFK138" s="293"/>
      <c r="GFL138" s="293"/>
      <c r="GFM138" s="293"/>
      <c r="GFN138" s="293"/>
      <c r="GFO138" s="293"/>
      <c r="GFP138" s="293"/>
      <c r="GFQ138" s="293"/>
      <c r="GFR138" s="293"/>
      <c r="GFS138" s="293"/>
      <c r="GFT138" s="293"/>
      <c r="GFU138" s="293"/>
      <c r="GFV138" s="293"/>
      <c r="GFW138" s="293"/>
      <c r="GFX138" s="293"/>
      <c r="GFY138" s="293"/>
      <c r="GFZ138" s="293"/>
      <c r="GGA138" s="293"/>
      <c r="GGB138" s="293"/>
      <c r="GGC138" s="293"/>
      <c r="GGD138" s="293"/>
      <c r="GGE138" s="293"/>
      <c r="GGF138" s="293"/>
      <c r="GGG138" s="293"/>
      <c r="GGH138" s="293"/>
      <c r="GGI138" s="293"/>
      <c r="GGJ138" s="293"/>
      <c r="GGK138" s="293"/>
      <c r="GGL138" s="293"/>
      <c r="GGM138" s="293"/>
      <c r="GGN138" s="293"/>
      <c r="GGO138" s="293"/>
      <c r="GGP138" s="293"/>
      <c r="GGQ138" s="293"/>
      <c r="GGR138" s="293"/>
      <c r="GGS138" s="293"/>
      <c r="GGT138" s="293"/>
      <c r="GGU138" s="293"/>
      <c r="GGV138" s="293"/>
      <c r="GGW138" s="293"/>
      <c r="GGX138" s="293"/>
      <c r="GGY138" s="293"/>
      <c r="GGZ138" s="293"/>
      <c r="GHA138" s="293"/>
      <c r="GHB138" s="293"/>
      <c r="GHC138" s="293"/>
      <c r="GHD138" s="293"/>
      <c r="GHE138" s="293"/>
      <c r="GHF138" s="293"/>
      <c r="GHG138" s="293"/>
      <c r="GHH138" s="293"/>
      <c r="GHI138" s="293"/>
      <c r="GHJ138" s="293"/>
      <c r="GHK138" s="293"/>
      <c r="GHL138" s="293"/>
      <c r="GHM138" s="293"/>
      <c r="GHN138" s="293"/>
      <c r="GHO138" s="293"/>
      <c r="GHP138" s="293"/>
      <c r="GHQ138" s="293"/>
      <c r="GHR138" s="293"/>
      <c r="GHS138" s="293"/>
      <c r="GHT138" s="293"/>
      <c r="GHU138" s="293"/>
      <c r="GHV138" s="293"/>
      <c r="GHW138" s="293"/>
      <c r="GHX138" s="293"/>
      <c r="GHY138" s="293"/>
      <c r="GHZ138" s="293"/>
      <c r="GIA138" s="293"/>
      <c r="GIB138" s="293"/>
      <c r="GIC138" s="293"/>
      <c r="GID138" s="293"/>
      <c r="GIE138" s="293"/>
      <c r="GIF138" s="293"/>
      <c r="GIG138" s="293"/>
      <c r="GIH138" s="293"/>
      <c r="GII138" s="293"/>
      <c r="GIJ138" s="293"/>
      <c r="GIK138" s="293"/>
      <c r="GIL138" s="293"/>
      <c r="GIM138" s="293"/>
      <c r="GIN138" s="293"/>
      <c r="GIO138" s="293"/>
      <c r="GIP138" s="293"/>
      <c r="GIQ138" s="293"/>
      <c r="GIR138" s="293"/>
      <c r="GIS138" s="293"/>
      <c r="GIT138" s="293"/>
      <c r="GIU138" s="293"/>
      <c r="GIV138" s="293"/>
      <c r="GIW138" s="293"/>
      <c r="GIX138" s="293"/>
      <c r="GIY138" s="293"/>
      <c r="GIZ138" s="293"/>
      <c r="GJA138" s="293"/>
      <c r="GJB138" s="293"/>
      <c r="GJC138" s="293"/>
      <c r="GJD138" s="293"/>
      <c r="GJE138" s="293"/>
      <c r="GJF138" s="293"/>
      <c r="GJG138" s="293"/>
      <c r="GJH138" s="293"/>
      <c r="GJI138" s="293"/>
      <c r="GJJ138" s="293"/>
      <c r="GJK138" s="293"/>
      <c r="GJL138" s="293"/>
      <c r="GJM138" s="293"/>
      <c r="GJN138" s="293"/>
      <c r="GJO138" s="293"/>
      <c r="GJP138" s="293"/>
      <c r="GJQ138" s="293"/>
      <c r="GJR138" s="293"/>
      <c r="GJS138" s="293"/>
      <c r="GJT138" s="293"/>
      <c r="GJU138" s="293"/>
      <c r="GJV138" s="293"/>
      <c r="GJW138" s="293"/>
      <c r="GJX138" s="293"/>
      <c r="GJY138" s="293"/>
      <c r="GJZ138" s="293"/>
      <c r="GKA138" s="293"/>
      <c r="GKB138" s="293"/>
      <c r="GKC138" s="293"/>
      <c r="GKD138" s="293"/>
      <c r="GKE138" s="293"/>
      <c r="GKF138" s="293"/>
      <c r="GKG138" s="293"/>
      <c r="GKH138" s="293"/>
      <c r="GKI138" s="293"/>
      <c r="GKJ138" s="293"/>
      <c r="GKK138" s="293"/>
      <c r="GKL138" s="293"/>
      <c r="GKM138" s="293"/>
      <c r="GKN138" s="293"/>
      <c r="GKO138" s="293"/>
      <c r="GKP138" s="293"/>
      <c r="GKQ138" s="293"/>
      <c r="GKR138" s="293"/>
      <c r="GKS138" s="293"/>
      <c r="GKT138" s="293"/>
      <c r="GKU138" s="293"/>
      <c r="GKV138" s="293"/>
      <c r="GKW138" s="293"/>
      <c r="GKX138" s="293"/>
      <c r="GKY138" s="293"/>
      <c r="GKZ138" s="293"/>
      <c r="GLA138" s="293"/>
      <c r="GLB138" s="293"/>
      <c r="GLC138" s="293"/>
      <c r="GLD138" s="293"/>
      <c r="GLE138" s="293"/>
      <c r="GLF138" s="293"/>
      <c r="GLG138" s="293"/>
      <c r="GLH138" s="293"/>
      <c r="GLI138" s="293"/>
      <c r="GLJ138" s="293"/>
      <c r="GLK138" s="293"/>
      <c r="GLL138" s="293"/>
      <c r="GLM138" s="293"/>
      <c r="GLN138" s="293"/>
      <c r="GLO138" s="293"/>
      <c r="GLP138" s="293"/>
      <c r="GLQ138" s="293"/>
      <c r="GLR138" s="293"/>
      <c r="GLS138" s="293"/>
      <c r="GLT138" s="293"/>
      <c r="GLU138" s="293"/>
      <c r="GLV138" s="293"/>
      <c r="GLW138" s="293"/>
      <c r="GLX138" s="293"/>
      <c r="GLY138" s="293"/>
      <c r="GLZ138" s="293"/>
      <c r="GMA138" s="293"/>
      <c r="GMB138" s="293"/>
      <c r="GMC138" s="293"/>
      <c r="GMD138" s="293"/>
      <c r="GME138" s="293"/>
      <c r="GMF138" s="293"/>
      <c r="GMG138" s="293"/>
      <c r="GMH138" s="293"/>
      <c r="GMI138" s="293"/>
      <c r="GMJ138" s="293"/>
      <c r="GMK138" s="293"/>
      <c r="GML138" s="293"/>
      <c r="GMM138" s="293"/>
      <c r="GMN138" s="293"/>
      <c r="GMO138" s="293"/>
      <c r="GMP138" s="293"/>
      <c r="GMQ138" s="293"/>
      <c r="GMR138" s="293"/>
      <c r="GMS138" s="293"/>
      <c r="GMT138" s="293"/>
      <c r="GMU138" s="293"/>
      <c r="GMV138" s="293"/>
      <c r="GMW138" s="293"/>
      <c r="GMX138" s="293"/>
      <c r="GMY138" s="293"/>
      <c r="GMZ138" s="293"/>
      <c r="GNA138" s="293"/>
      <c r="GNB138" s="293"/>
      <c r="GNC138" s="293"/>
      <c r="GND138" s="293"/>
      <c r="GNE138" s="293"/>
      <c r="GNF138" s="293"/>
      <c r="GNG138" s="293"/>
      <c r="GNH138" s="293"/>
      <c r="GNI138" s="293"/>
      <c r="GNJ138" s="293"/>
      <c r="GNK138" s="293"/>
      <c r="GNL138" s="293"/>
      <c r="GNM138" s="293"/>
      <c r="GNN138" s="293"/>
      <c r="GNO138" s="293"/>
      <c r="GNP138" s="293"/>
      <c r="GNQ138" s="293"/>
      <c r="GNR138" s="293"/>
      <c r="GNS138" s="293"/>
      <c r="GNT138" s="293"/>
      <c r="GNU138" s="293"/>
      <c r="GNV138" s="293"/>
      <c r="GNW138" s="293"/>
      <c r="GNX138" s="293"/>
      <c r="GNY138" s="293"/>
      <c r="GNZ138" s="293"/>
      <c r="GOA138" s="293"/>
      <c r="GOB138" s="293"/>
      <c r="GOC138" s="293"/>
      <c r="GOD138" s="293"/>
      <c r="GOE138" s="293"/>
      <c r="GOF138" s="293"/>
      <c r="GOG138" s="293"/>
      <c r="GOH138" s="293"/>
      <c r="GOI138" s="293"/>
      <c r="GOJ138" s="293"/>
      <c r="GOK138" s="293"/>
      <c r="GOL138" s="293"/>
      <c r="GOM138" s="293"/>
      <c r="GON138" s="293"/>
      <c r="GOO138" s="293"/>
      <c r="GOP138" s="293"/>
      <c r="GOQ138" s="293"/>
      <c r="GOR138" s="293"/>
      <c r="GOS138" s="293"/>
      <c r="GOT138" s="293"/>
      <c r="GOU138" s="293"/>
      <c r="GOV138" s="293"/>
      <c r="GOW138" s="293"/>
      <c r="GOX138" s="293"/>
      <c r="GOY138" s="293"/>
      <c r="GOZ138" s="293"/>
      <c r="GPA138" s="293"/>
      <c r="GPB138" s="293"/>
      <c r="GPC138" s="293"/>
      <c r="GPD138" s="293"/>
      <c r="GPE138" s="293"/>
      <c r="GPF138" s="293"/>
      <c r="GPG138" s="293"/>
      <c r="GPH138" s="293"/>
      <c r="GPI138" s="293"/>
      <c r="GPJ138" s="293"/>
      <c r="GPK138" s="293"/>
      <c r="GPL138" s="293"/>
      <c r="GPM138" s="293"/>
      <c r="GPN138" s="293"/>
      <c r="GPO138" s="293"/>
      <c r="GPP138" s="293"/>
      <c r="GPQ138" s="293"/>
      <c r="GPR138" s="293"/>
      <c r="GPS138" s="293"/>
      <c r="GPT138" s="293"/>
      <c r="GPU138" s="293"/>
      <c r="GPV138" s="293"/>
      <c r="GPW138" s="293"/>
      <c r="GPX138" s="293"/>
      <c r="GPY138" s="293"/>
      <c r="GPZ138" s="293"/>
      <c r="GQA138" s="293"/>
      <c r="GQB138" s="293"/>
      <c r="GQC138" s="293"/>
      <c r="GQD138" s="293"/>
      <c r="GQE138" s="293"/>
      <c r="GQF138" s="293"/>
      <c r="GQG138" s="293"/>
      <c r="GQH138" s="293"/>
      <c r="GQI138" s="293"/>
      <c r="GQJ138" s="293"/>
      <c r="GQK138" s="293"/>
      <c r="GQL138" s="293"/>
      <c r="GQM138" s="293"/>
      <c r="GQN138" s="293"/>
      <c r="GQO138" s="293"/>
      <c r="GQP138" s="293"/>
      <c r="GQQ138" s="293"/>
      <c r="GQR138" s="293"/>
      <c r="GQS138" s="293"/>
      <c r="GQT138" s="293"/>
      <c r="GQU138" s="293"/>
      <c r="GQV138" s="293"/>
      <c r="GQW138" s="293"/>
      <c r="GQX138" s="293"/>
      <c r="GQY138" s="293"/>
      <c r="GQZ138" s="293"/>
      <c r="GRA138" s="293"/>
      <c r="GRB138" s="293"/>
      <c r="GRC138" s="293"/>
      <c r="GRD138" s="293"/>
      <c r="GRE138" s="293"/>
      <c r="GRF138" s="293"/>
      <c r="GRG138" s="293"/>
      <c r="GRH138" s="293"/>
      <c r="GRI138" s="293"/>
      <c r="GRJ138" s="293"/>
      <c r="GRK138" s="293"/>
      <c r="GRL138" s="293"/>
      <c r="GRM138" s="293"/>
      <c r="GRN138" s="293"/>
      <c r="GRO138" s="293"/>
      <c r="GRP138" s="293"/>
      <c r="GRQ138" s="293"/>
      <c r="GRR138" s="293"/>
      <c r="GRS138" s="293"/>
      <c r="GRT138" s="293"/>
      <c r="GRU138" s="293"/>
      <c r="GRV138" s="293"/>
      <c r="GRW138" s="293"/>
      <c r="GRX138" s="293"/>
      <c r="GRY138" s="293"/>
      <c r="GRZ138" s="293"/>
      <c r="GSA138" s="293"/>
      <c r="GSB138" s="293"/>
      <c r="GSC138" s="293"/>
      <c r="GSD138" s="293"/>
      <c r="GSE138" s="293"/>
      <c r="GSF138" s="293"/>
      <c r="GSG138" s="293"/>
      <c r="GSH138" s="293"/>
      <c r="GSI138" s="293"/>
      <c r="GSJ138" s="293"/>
      <c r="GSK138" s="293"/>
      <c r="GSL138" s="293"/>
      <c r="GSM138" s="293"/>
      <c r="GSN138" s="293"/>
      <c r="GSO138" s="293"/>
      <c r="GSP138" s="293"/>
      <c r="GSQ138" s="293"/>
      <c r="GSR138" s="293"/>
      <c r="GSS138" s="293"/>
      <c r="GST138" s="293"/>
      <c r="GSU138" s="293"/>
      <c r="GSV138" s="293"/>
      <c r="GSW138" s="293"/>
      <c r="GSX138" s="293"/>
      <c r="GSY138" s="293"/>
      <c r="GSZ138" s="293"/>
      <c r="GTA138" s="293"/>
      <c r="GTB138" s="293"/>
      <c r="GTC138" s="293"/>
      <c r="GTD138" s="293"/>
      <c r="GTE138" s="293"/>
      <c r="GTF138" s="293"/>
      <c r="GTG138" s="293"/>
      <c r="GTH138" s="293"/>
      <c r="GTI138" s="293"/>
      <c r="GTJ138" s="293"/>
      <c r="GTK138" s="293"/>
      <c r="GTL138" s="293"/>
      <c r="GTM138" s="293"/>
      <c r="GTN138" s="293"/>
      <c r="GTO138" s="293"/>
      <c r="GTP138" s="293"/>
      <c r="GTQ138" s="293"/>
      <c r="GTR138" s="293"/>
      <c r="GTS138" s="293"/>
      <c r="GTT138" s="293"/>
      <c r="GTU138" s="293"/>
      <c r="GTV138" s="293"/>
      <c r="GTW138" s="293"/>
      <c r="GTX138" s="293"/>
      <c r="GTY138" s="293"/>
      <c r="GTZ138" s="293"/>
      <c r="GUA138" s="293"/>
      <c r="GUB138" s="293"/>
      <c r="GUC138" s="293"/>
      <c r="GUD138" s="293"/>
      <c r="GUE138" s="293"/>
      <c r="GUF138" s="293"/>
      <c r="GUG138" s="293"/>
      <c r="GUH138" s="293"/>
      <c r="GUI138" s="293"/>
      <c r="GUJ138" s="293"/>
      <c r="GUK138" s="293"/>
      <c r="GUL138" s="293"/>
      <c r="GUM138" s="293"/>
      <c r="GUN138" s="293"/>
      <c r="GUO138" s="293"/>
      <c r="GUP138" s="293"/>
      <c r="GUQ138" s="293"/>
      <c r="GUR138" s="293"/>
      <c r="GUS138" s="293"/>
      <c r="GUT138" s="293"/>
      <c r="GUU138" s="293"/>
      <c r="GUV138" s="293"/>
      <c r="GUW138" s="293"/>
      <c r="GUX138" s="293"/>
      <c r="GUY138" s="293"/>
      <c r="GUZ138" s="293"/>
      <c r="GVA138" s="293"/>
      <c r="GVB138" s="293"/>
      <c r="GVC138" s="293"/>
      <c r="GVD138" s="293"/>
      <c r="GVE138" s="293"/>
      <c r="GVF138" s="293"/>
      <c r="GVG138" s="293"/>
      <c r="GVH138" s="293"/>
      <c r="GVI138" s="293"/>
      <c r="GVJ138" s="293"/>
      <c r="GVK138" s="293"/>
      <c r="GVL138" s="293"/>
      <c r="GVM138" s="293"/>
      <c r="GVN138" s="293"/>
      <c r="GVO138" s="293"/>
      <c r="GVP138" s="293"/>
      <c r="GVQ138" s="293"/>
      <c r="GVR138" s="293"/>
      <c r="GVS138" s="293"/>
      <c r="GVT138" s="293"/>
      <c r="GVU138" s="293"/>
      <c r="GVV138" s="293"/>
      <c r="GVW138" s="293"/>
      <c r="GVX138" s="293"/>
      <c r="GVY138" s="293"/>
      <c r="GVZ138" s="293"/>
      <c r="GWA138" s="293"/>
      <c r="GWB138" s="293"/>
      <c r="GWC138" s="293"/>
      <c r="GWD138" s="293"/>
      <c r="GWE138" s="293"/>
      <c r="GWF138" s="293"/>
      <c r="GWG138" s="293"/>
      <c r="GWH138" s="293"/>
      <c r="GWI138" s="293"/>
      <c r="GWJ138" s="293"/>
      <c r="GWK138" s="293"/>
      <c r="GWL138" s="293"/>
      <c r="GWM138" s="293"/>
      <c r="GWN138" s="293"/>
      <c r="GWO138" s="293"/>
      <c r="GWP138" s="293"/>
      <c r="GWQ138" s="293"/>
      <c r="GWR138" s="293"/>
      <c r="GWS138" s="293"/>
      <c r="GWT138" s="293"/>
      <c r="GWU138" s="293"/>
      <c r="GWV138" s="293"/>
      <c r="GWW138" s="293"/>
      <c r="GWX138" s="293"/>
      <c r="GWY138" s="293"/>
      <c r="GWZ138" s="293"/>
      <c r="GXA138" s="293"/>
      <c r="GXB138" s="293"/>
      <c r="GXC138" s="293"/>
      <c r="GXD138" s="293"/>
      <c r="GXE138" s="293"/>
      <c r="GXF138" s="293"/>
      <c r="GXG138" s="293"/>
      <c r="GXH138" s="293"/>
      <c r="GXI138" s="293"/>
      <c r="GXJ138" s="293"/>
      <c r="GXK138" s="293"/>
      <c r="GXL138" s="293"/>
      <c r="GXM138" s="293"/>
      <c r="GXN138" s="293"/>
      <c r="GXO138" s="293"/>
      <c r="GXP138" s="293"/>
      <c r="GXQ138" s="293"/>
      <c r="GXR138" s="293"/>
      <c r="GXS138" s="293"/>
      <c r="GXT138" s="293"/>
      <c r="GXU138" s="293"/>
      <c r="GXV138" s="293"/>
      <c r="GXW138" s="293"/>
      <c r="GXX138" s="293"/>
      <c r="GXY138" s="293"/>
      <c r="GXZ138" s="293"/>
      <c r="GYA138" s="293"/>
      <c r="GYB138" s="293"/>
      <c r="GYC138" s="293"/>
      <c r="GYD138" s="293"/>
      <c r="GYE138" s="293"/>
      <c r="GYF138" s="293"/>
      <c r="GYG138" s="293"/>
      <c r="GYH138" s="293"/>
      <c r="GYI138" s="293"/>
      <c r="GYJ138" s="293"/>
      <c r="GYK138" s="293"/>
      <c r="GYL138" s="293"/>
      <c r="GYM138" s="293"/>
      <c r="GYN138" s="293"/>
      <c r="GYO138" s="293"/>
      <c r="GYP138" s="293"/>
      <c r="GYQ138" s="293"/>
      <c r="GYR138" s="293"/>
      <c r="GYS138" s="293"/>
      <c r="GYT138" s="293"/>
      <c r="GYU138" s="293"/>
      <c r="GYV138" s="293"/>
      <c r="GYW138" s="293"/>
      <c r="GYX138" s="293"/>
      <c r="GYY138" s="293"/>
      <c r="GYZ138" s="293"/>
      <c r="GZA138" s="293"/>
      <c r="GZB138" s="293"/>
      <c r="GZC138" s="293"/>
      <c r="GZD138" s="293"/>
      <c r="GZE138" s="293"/>
      <c r="GZF138" s="293"/>
      <c r="GZG138" s="293"/>
      <c r="GZH138" s="293"/>
      <c r="GZI138" s="293"/>
      <c r="GZJ138" s="293"/>
      <c r="GZK138" s="293"/>
      <c r="GZL138" s="293"/>
      <c r="GZM138" s="293"/>
      <c r="GZN138" s="293"/>
      <c r="GZO138" s="293"/>
      <c r="GZP138" s="293"/>
      <c r="GZQ138" s="293"/>
      <c r="GZR138" s="293"/>
      <c r="GZS138" s="293"/>
      <c r="GZT138" s="293"/>
      <c r="GZU138" s="293"/>
      <c r="GZV138" s="293"/>
      <c r="GZW138" s="293"/>
      <c r="GZX138" s="293"/>
      <c r="GZY138" s="293"/>
      <c r="GZZ138" s="293"/>
      <c r="HAA138" s="293"/>
      <c r="HAB138" s="293"/>
      <c r="HAC138" s="293"/>
      <c r="HAD138" s="293"/>
      <c r="HAE138" s="293"/>
      <c r="HAF138" s="293"/>
      <c r="HAG138" s="293"/>
      <c r="HAH138" s="293"/>
      <c r="HAI138" s="293"/>
      <c r="HAJ138" s="293"/>
      <c r="HAK138" s="293"/>
      <c r="HAL138" s="293"/>
      <c r="HAM138" s="293"/>
      <c r="HAN138" s="293"/>
      <c r="HAO138" s="293"/>
      <c r="HAP138" s="293"/>
      <c r="HAQ138" s="293"/>
      <c r="HAR138" s="293"/>
      <c r="HAS138" s="293"/>
      <c r="HAT138" s="293"/>
      <c r="HAU138" s="293"/>
      <c r="HAV138" s="293"/>
      <c r="HAW138" s="293"/>
      <c r="HAX138" s="293"/>
      <c r="HAY138" s="293"/>
      <c r="HAZ138" s="293"/>
      <c r="HBA138" s="293"/>
      <c r="HBB138" s="293"/>
      <c r="HBC138" s="293"/>
      <c r="HBD138" s="293"/>
      <c r="HBE138" s="293"/>
      <c r="HBF138" s="293"/>
      <c r="HBG138" s="293"/>
      <c r="HBH138" s="293"/>
      <c r="HBI138" s="293"/>
      <c r="HBJ138" s="293"/>
      <c r="HBK138" s="293"/>
      <c r="HBL138" s="293"/>
      <c r="HBM138" s="293"/>
      <c r="HBN138" s="293"/>
      <c r="HBO138" s="293"/>
      <c r="HBP138" s="293"/>
      <c r="HBQ138" s="293"/>
      <c r="HBR138" s="293"/>
      <c r="HBS138" s="293"/>
      <c r="HBT138" s="293"/>
      <c r="HBU138" s="293"/>
      <c r="HBV138" s="293"/>
      <c r="HBW138" s="293"/>
      <c r="HBX138" s="293"/>
      <c r="HBY138" s="293"/>
      <c r="HBZ138" s="293"/>
      <c r="HCA138" s="293"/>
      <c r="HCB138" s="293"/>
      <c r="HCC138" s="293"/>
      <c r="HCD138" s="293"/>
      <c r="HCE138" s="293"/>
      <c r="HCF138" s="293"/>
      <c r="HCG138" s="293"/>
      <c r="HCH138" s="293"/>
      <c r="HCI138" s="293"/>
      <c r="HCJ138" s="293"/>
      <c r="HCK138" s="293"/>
      <c r="HCL138" s="293"/>
      <c r="HCM138" s="293"/>
      <c r="HCN138" s="293"/>
      <c r="HCO138" s="293"/>
      <c r="HCP138" s="293"/>
      <c r="HCQ138" s="293"/>
      <c r="HCR138" s="293"/>
      <c r="HCS138" s="293"/>
      <c r="HCT138" s="293"/>
      <c r="HCU138" s="293"/>
      <c r="HCV138" s="293"/>
      <c r="HCW138" s="293"/>
      <c r="HCX138" s="293"/>
      <c r="HCY138" s="293"/>
      <c r="HCZ138" s="293"/>
      <c r="HDA138" s="293"/>
      <c r="HDB138" s="293"/>
      <c r="HDC138" s="293"/>
      <c r="HDD138" s="293"/>
      <c r="HDE138" s="293"/>
      <c r="HDF138" s="293"/>
      <c r="HDG138" s="293"/>
      <c r="HDH138" s="293"/>
      <c r="HDI138" s="293"/>
      <c r="HDJ138" s="293"/>
      <c r="HDK138" s="293"/>
      <c r="HDL138" s="293"/>
      <c r="HDM138" s="293"/>
      <c r="HDN138" s="293"/>
      <c r="HDO138" s="293"/>
      <c r="HDP138" s="293"/>
      <c r="HDQ138" s="293"/>
      <c r="HDR138" s="293"/>
      <c r="HDS138" s="293"/>
      <c r="HDT138" s="293"/>
      <c r="HDU138" s="293"/>
      <c r="HDV138" s="293"/>
      <c r="HDW138" s="293"/>
      <c r="HDX138" s="293"/>
      <c r="HDY138" s="293"/>
      <c r="HDZ138" s="293"/>
      <c r="HEA138" s="293"/>
      <c r="HEB138" s="293"/>
      <c r="HEC138" s="293"/>
      <c r="HED138" s="293"/>
      <c r="HEE138" s="293"/>
      <c r="HEF138" s="293"/>
      <c r="HEG138" s="293"/>
      <c r="HEH138" s="293"/>
      <c r="HEI138" s="293"/>
      <c r="HEJ138" s="293"/>
      <c r="HEK138" s="293"/>
      <c r="HEL138" s="293"/>
      <c r="HEM138" s="293"/>
      <c r="HEN138" s="293"/>
      <c r="HEO138" s="293"/>
      <c r="HEP138" s="293"/>
      <c r="HEQ138" s="293"/>
      <c r="HER138" s="293"/>
      <c r="HES138" s="293"/>
      <c r="HET138" s="293"/>
      <c r="HEU138" s="293"/>
      <c r="HEV138" s="293"/>
      <c r="HEW138" s="293"/>
      <c r="HEX138" s="293"/>
      <c r="HEY138" s="293"/>
      <c r="HEZ138" s="293"/>
      <c r="HFA138" s="293"/>
      <c r="HFB138" s="293"/>
      <c r="HFC138" s="293"/>
      <c r="HFD138" s="293"/>
      <c r="HFE138" s="293"/>
      <c r="HFF138" s="293"/>
      <c r="HFG138" s="293"/>
      <c r="HFH138" s="293"/>
      <c r="HFI138" s="293"/>
      <c r="HFJ138" s="293"/>
      <c r="HFK138" s="293"/>
      <c r="HFL138" s="293"/>
      <c r="HFM138" s="293"/>
      <c r="HFN138" s="293"/>
      <c r="HFO138" s="293"/>
      <c r="HFP138" s="293"/>
      <c r="HFQ138" s="293"/>
      <c r="HFR138" s="293"/>
      <c r="HFS138" s="293"/>
      <c r="HFT138" s="293"/>
      <c r="HFU138" s="293"/>
      <c r="HFV138" s="293"/>
      <c r="HFW138" s="293"/>
      <c r="HFX138" s="293"/>
      <c r="HFY138" s="293"/>
      <c r="HFZ138" s="293"/>
      <c r="HGA138" s="293"/>
      <c r="HGB138" s="293"/>
      <c r="HGC138" s="293"/>
      <c r="HGD138" s="293"/>
      <c r="HGE138" s="293"/>
      <c r="HGF138" s="293"/>
      <c r="HGG138" s="293"/>
      <c r="HGH138" s="293"/>
      <c r="HGI138" s="293"/>
      <c r="HGJ138" s="293"/>
      <c r="HGK138" s="293"/>
      <c r="HGL138" s="293"/>
      <c r="HGM138" s="293"/>
      <c r="HGN138" s="293"/>
      <c r="HGO138" s="293"/>
      <c r="HGP138" s="293"/>
      <c r="HGQ138" s="293"/>
      <c r="HGR138" s="293"/>
      <c r="HGS138" s="293"/>
      <c r="HGT138" s="293"/>
      <c r="HGU138" s="293"/>
      <c r="HGV138" s="293"/>
      <c r="HGW138" s="293"/>
      <c r="HGX138" s="293"/>
      <c r="HGY138" s="293"/>
      <c r="HGZ138" s="293"/>
      <c r="HHA138" s="293"/>
      <c r="HHB138" s="293"/>
      <c r="HHC138" s="293"/>
      <c r="HHD138" s="293"/>
      <c r="HHE138" s="293"/>
      <c r="HHF138" s="293"/>
      <c r="HHG138" s="293"/>
      <c r="HHH138" s="293"/>
      <c r="HHI138" s="293"/>
      <c r="HHJ138" s="293"/>
      <c r="HHK138" s="293"/>
      <c r="HHL138" s="293"/>
      <c r="HHM138" s="293"/>
      <c r="HHN138" s="293"/>
      <c r="HHO138" s="293"/>
      <c r="HHP138" s="293"/>
      <c r="HHQ138" s="293"/>
      <c r="HHR138" s="293"/>
      <c r="HHS138" s="293"/>
      <c r="HHT138" s="293"/>
      <c r="HHU138" s="293"/>
      <c r="HHV138" s="293"/>
      <c r="HHW138" s="293"/>
      <c r="HHX138" s="293"/>
      <c r="HHY138" s="293"/>
      <c r="HHZ138" s="293"/>
      <c r="HIA138" s="293"/>
      <c r="HIB138" s="293"/>
      <c r="HIC138" s="293"/>
      <c r="HID138" s="293"/>
      <c r="HIE138" s="293"/>
      <c r="HIF138" s="293"/>
      <c r="HIG138" s="293"/>
      <c r="HIH138" s="293"/>
      <c r="HII138" s="293"/>
      <c r="HIJ138" s="293"/>
      <c r="HIK138" s="293"/>
      <c r="HIL138" s="293"/>
      <c r="HIM138" s="293"/>
      <c r="HIN138" s="293"/>
      <c r="HIO138" s="293"/>
      <c r="HIP138" s="293"/>
      <c r="HIQ138" s="293"/>
      <c r="HIR138" s="293"/>
      <c r="HIS138" s="293"/>
      <c r="HIT138" s="293"/>
      <c r="HIU138" s="293"/>
      <c r="HIV138" s="293"/>
      <c r="HIW138" s="293"/>
      <c r="HIX138" s="293"/>
      <c r="HIY138" s="293"/>
      <c r="HIZ138" s="293"/>
      <c r="HJA138" s="293"/>
      <c r="HJB138" s="293"/>
      <c r="HJC138" s="293"/>
      <c r="HJD138" s="293"/>
      <c r="HJE138" s="293"/>
      <c r="HJF138" s="293"/>
      <c r="HJG138" s="293"/>
      <c r="HJH138" s="293"/>
      <c r="HJI138" s="293"/>
      <c r="HJJ138" s="293"/>
      <c r="HJK138" s="293"/>
      <c r="HJL138" s="293"/>
      <c r="HJM138" s="293"/>
      <c r="HJN138" s="293"/>
      <c r="HJO138" s="293"/>
      <c r="HJP138" s="293"/>
      <c r="HJQ138" s="293"/>
      <c r="HJR138" s="293"/>
      <c r="HJS138" s="293"/>
      <c r="HJT138" s="293"/>
      <c r="HJU138" s="293"/>
      <c r="HJV138" s="293"/>
      <c r="HJW138" s="293"/>
      <c r="HJX138" s="293"/>
      <c r="HJY138" s="293"/>
      <c r="HJZ138" s="293"/>
      <c r="HKA138" s="293"/>
      <c r="HKB138" s="293"/>
      <c r="HKC138" s="293"/>
      <c r="HKD138" s="293"/>
      <c r="HKE138" s="293"/>
      <c r="HKF138" s="293"/>
      <c r="HKG138" s="293"/>
      <c r="HKH138" s="293"/>
      <c r="HKI138" s="293"/>
      <c r="HKJ138" s="293"/>
      <c r="HKK138" s="293"/>
      <c r="HKL138" s="293"/>
      <c r="HKM138" s="293"/>
      <c r="HKN138" s="293"/>
      <c r="HKO138" s="293"/>
      <c r="HKP138" s="293"/>
      <c r="HKQ138" s="293"/>
      <c r="HKR138" s="293"/>
      <c r="HKS138" s="293"/>
      <c r="HKT138" s="293"/>
      <c r="HKU138" s="293"/>
      <c r="HKV138" s="293"/>
      <c r="HKW138" s="293"/>
      <c r="HKX138" s="293"/>
      <c r="HKY138" s="293"/>
      <c r="HKZ138" s="293"/>
      <c r="HLA138" s="293"/>
      <c r="HLB138" s="293"/>
      <c r="HLC138" s="293"/>
      <c r="HLD138" s="293"/>
      <c r="HLE138" s="293"/>
      <c r="HLF138" s="293"/>
      <c r="HLG138" s="293"/>
      <c r="HLH138" s="293"/>
      <c r="HLI138" s="293"/>
      <c r="HLJ138" s="293"/>
      <c r="HLK138" s="293"/>
      <c r="HLL138" s="293"/>
      <c r="HLM138" s="293"/>
      <c r="HLN138" s="293"/>
      <c r="HLO138" s="293"/>
      <c r="HLP138" s="293"/>
      <c r="HLQ138" s="293"/>
      <c r="HLR138" s="293"/>
      <c r="HLS138" s="293"/>
      <c r="HLT138" s="293"/>
      <c r="HLU138" s="293"/>
      <c r="HLV138" s="293"/>
      <c r="HLW138" s="293"/>
      <c r="HLX138" s="293"/>
      <c r="HLY138" s="293"/>
      <c r="HLZ138" s="293"/>
      <c r="HMA138" s="293"/>
      <c r="HMB138" s="293"/>
      <c r="HMC138" s="293"/>
      <c r="HMD138" s="293"/>
      <c r="HME138" s="293"/>
      <c r="HMF138" s="293"/>
      <c r="HMG138" s="293"/>
      <c r="HMH138" s="293"/>
      <c r="HMI138" s="293"/>
      <c r="HMJ138" s="293"/>
      <c r="HMK138" s="293"/>
      <c r="HML138" s="293"/>
      <c r="HMM138" s="293"/>
      <c r="HMN138" s="293"/>
      <c r="HMO138" s="293"/>
      <c r="HMP138" s="293"/>
      <c r="HMQ138" s="293"/>
      <c r="HMR138" s="293"/>
      <c r="HMS138" s="293"/>
      <c r="HMT138" s="293"/>
      <c r="HMU138" s="293"/>
      <c r="HMV138" s="293"/>
      <c r="HMW138" s="293"/>
      <c r="HMX138" s="293"/>
      <c r="HMY138" s="293"/>
      <c r="HMZ138" s="293"/>
      <c r="HNA138" s="293"/>
      <c r="HNB138" s="293"/>
      <c r="HNC138" s="293"/>
      <c r="HND138" s="293"/>
      <c r="HNE138" s="293"/>
      <c r="HNF138" s="293"/>
      <c r="HNG138" s="293"/>
      <c r="HNH138" s="293"/>
      <c r="HNI138" s="293"/>
      <c r="HNJ138" s="293"/>
      <c r="HNK138" s="293"/>
      <c r="HNL138" s="293"/>
      <c r="HNM138" s="293"/>
      <c r="HNN138" s="293"/>
      <c r="HNO138" s="293"/>
      <c r="HNP138" s="293"/>
      <c r="HNQ138" s="293"/>
      <c r="HNR138" s="293"/>
      <c r="HNS138" s="293"/>
      <c r="HNT138" s="293"/>
      <c r="HNU138" s="293"/>
      <c r="HNV138" s="293"/>
      <c r="HNW138" s="293"/>
      <c r="HNX138" s="293"/>
      <c r="HNY138" s="293"/>
      <c r="HNZ138" s="293"/>
      <c r="HOA138" s="293"/>
      <c r="HOB138" s="293"/>
      <c r="HOC138" s="293"/>
      <c r="HOD138" s="293"/>
      <c r="HOE138" s="293"/>
      <c r="HOF138" s="293"/>
      <c r="HOG138" s="293"/>
      <c r="HOH138" s="293"/>
      <c r="HOI138" s="293"/>
      <c r="HOJ138" s="293"/>
      <c r="HOK138" s="293"/>
      <c r="HOL138" s="293"/>
      <c r="HOM138" s="293"/>
      <c r="HON138" s="293"/>
      <c r="HOO138" s="293"/>
      <c r="HOP138" s="293"/>
      <c r="HOQ138" s="293"/>
      <c r="HOR138" s="293"/>
      <c r="HOS138" s="293"/>
      <c r="HOT138" s="293"/>
      <c r="HOU138" s="293"/>
      <c r="HOV138" s="293"/>
      <c r="HOW138" s="293"/>
      <c r="HOX138" s="293"/>
      <c r="HOY138" s="293"/>
      <c r="HOZ138" s="293"/>
      <c r="HPA138" s="293"/>
      <c r="HPB138" s="293"/>
      <c r="HPC138" s="293"/>
      <c r="HPD138" s="293"/>
      <c r="HPE138" s="293"/>
      <c r="HPF138" s="293"/>
      <c r="HPG138" s="293"/>
      <c r="HPH138" s="293"/>
      <c r="HPI138" s="293"/>
      <c r="HPJ138" s="293"/>
      <c r="HPK138" s="293"/>
      <c r="HPL138" s="293"/>
      <c r="HPM138" s="293"/>
      <c r="HPN138" s="293"/>
      <c r="HPO138" s="293"/>
      <c r="HPP138" s="293"/>
      <c r="HPQ138" s="293"/>
      <c r="HPR138" s="293"/>
      <c r="HPS138" s="293"/>
      <c r="HPT138" s="293"/>
      <c r="HPU138" s="293"/>
      <c r="HPV138" s="293"/>
      <c r="HPW138" s="293"/>
      <c r="HPX138" s="293"/>
      <c r="HPY138" s="293"/>
      <c r="HPZ138" s="293"/>
      <c r="HQA138" s="293"/>
      <c r="HQB138" s="293"/>
      <c r="HQC138" s="293"/>
      <c r="HQD138" s="293"/>
      <c r="HQE138" s="293"/>
      <c r="HQF138" s="293"/>
      <c r="HQG138" s="293"/>
      <c r="HQH138" s="293"/>
      <c r="HQI138" s="293"/>
      <c r="HQJ138" s="293"/>
      <c r="HQK138" s="293"/>
      <c r="HQL138" s="293"/>
      <c r="HQM138" s="293"/>
      <c r="HQN138" s="293"/>
      <c r="HQO138" s="293"/>
      <c r="HQP138" s="293"/>
      <c r="HQQ138" s="293"/>
      <c r="HQR138" s="293"/>
      <c r="HQS138" s="293"/>
      <c r="HQT138" s="293"/>
      <c r="HQU138" s="293"/>
      <c r="HQV138" s="293"/>
      <c r="HQW138" s="293"/>
      <c r="HQX138" s="293"/>
      <c r="HQY138" s="293"/>
      <c r="HQZ138" s="293"/>
      <c r="HRA138" s="293"/>
      <c r="HRB138" s="293"/>
      <c r="HRC138" s="293"/>
      <c r="HRD138" s="293"/>
      <c r="HRE138" s="293"/>
      <c r="HRF138" s="293"/>
      <c r="HRG138" s="293"/>
      <c r="HRH138" s="293"/>
      <c r="HRI138" s="293"/>
      <c r="HRJ138" s="293"/>
      <c r="HRK138" s="293"/>
      <c r="HRL138" s="293"/>
      <c r="HRM138" s="293"/>
      <c r="HRN138" s="293"/>
      <c r="HRO138" s="293"/>
      <c r="HRP138" s="293"/>
      <c r="HRQ138" s="293"/>
      <c r="HRR138" s="293"/>
      <c r="HRS138" s="293"/>
      <c r="HRT138" s="293"/>
      <c r="HRU138" s="293"/>
      <c r="HRV138" s="293"/>
      <c r="HRW138" s="293"/>
      <c r="HRX138" s="293"/>
      <c r="HRY138" s="293"/>
      <c r="HRZ138" s="293"/>
      <c r="HSA138" s="293"/>
      <c r="HSB138" s="293"/>
      <c r="HSC138" s="293"/>
      <c r="HSD138" s="293"/>
      <c r="HSE138" s="293"/>
      <c r="HSF138" s="293"/>
      <c r="HSG138" s="293"/>
      <c r="HSH138" s="293"/>
      <c r="HSI138" s="293"/>
      <c r="HSJ138" s="293"/>
      <c r="HSK138" s="293"/>
      <c r="HSL138" s="293"/>
      <c r="HSM138" s="293"/>
      <c r="HSN138" s="293"/>
      <c r="HSO138" s="293"/>
      <c r="HSP138" s="293"/>
      <c r="HSQ138" s="293"/>
      <c r="HSR138" s="293"/>
      <c r="HSS138" s="293"/>
      <c r="HST138" s="293"/>
      <c r="HSU138" s="293"/>
      <c r="HSV138" s="293"/>
      <c r="HSW138" s="293"/>
      <c r="HSX138" s="293"/>
      <c r="HSY138" s="293"/>
      <c r="HSZ138" s="293"/>
      <c r="HTA138" s="293"/>
      <c r="HTB138" s="293"/>
      <c r="HTC138" s="293"/>
      <c r="HTD138" s="293"/>
      <c r="HTE138" s="293"/>
      <c r="HTF138" s="293"/>
      <c r="HTG138" s="293"/>
      <c r="HTH138" s="293"/>
      <c r="HTI138" s="293"/>
      <c r="HTJ138" s="293"/>
      <c r="HTK138" s="293"/>
      <c r="HTL138" s="293"/>
      <c r="HTM138" s="293"/>
      <c r="HTN138" s="293"/>
      <c r="HTO138" s="293"/>
      <c r="HTP138" s="293"/>
      <c r="HTQ138" s="293"/>
      <c r="HTR138" s="293"/>
      <c r="HTS138" s="293"/>
      <c r="HTT138" s="293"/>
      <c r="HTU138" s="293"/>
      <c r="HTV138" s="293"/>
      <c r="HTW138" s="293"/>
      <c r="HTX138" s="293"/>
      <c r="HTY138" s="293"/>
      <c r="HTZ138" s="293"/>
      <c r="HUA138" s="293"/>
      <c r="HUB138" s="293"/>
      <c r="HUC138" s="293"/>
      <c r="HUD138" s="293"/>
      <c r="HUE138" s="293"/>
      <c r="HUF138" s="293"/>
      <c r="HUG138" s="293"/>
      <c r="HUH138" s="293"/>
      <c r="HUI138" s="293"/>
      <c r="HUJ138" s="293"/>
      <c r="HUK138" s="293"/>
      <c r="HUL138" s="293"/>
      <c r="HUM138" s="293"/>
      <c r="HUN138" s="293"/>
      <c r="HUO138" s="293"/>
      <c r="HUP138" s="293"/>
      <c r="HUQ138" s="293"/>
      <c r="HUR138" s="293"/>
      <c r="HUS138" s="293"/>
      <c r="HUT138" s="293"/>
      <c r="HUU138" s="293"/>
      <c r="HUV138" s="293"/>
      <c r="HUW138" s="293"/>
      <c r="HUX138" s="293"/>
      <c r="HUY138" s="293"/>
      <c r="HUZ138" s="293"/>
      <c r="HVA138" s="293"/>
      <c r="HVB138" s="293"/>
      <c r="HVC138" s="293"/>
      <c r="HVD138" s="293"/>
      <c r="HVE138" s="293"/>
      <c r="HVF138" s="293"/>
      <c r="HVG138" s="293"/>
      <c r="HVH138" s="293"/>
      <c r="HVI138" s="293"/>
      <c r="HVJ138" s="293"/>
      <c r="HVK138" s="293"/>
      <c r="HVL138" s="293"/>
      <c r="HVM138" s="293"/>
      <c r="HVN138" s="293"/>
      <c r="HVO138" s="293"/>
      <c r="HVP138" s="293"/>
      <c r="HVQ138" s="293"/>
      <c r="HVR138" s="293"/>
      <c r="HVS138" s="293"/>
      <c r="HVT138" s="293"/>
      <c r="HVU138" s="293"/>
      <c r="HVV138" s="293"/>
      <c r="HVW138" s="293"/>
      <c r="HVX138" s="293"/>
      <c r="HVY138" s="293"/>
      <c r="HVZ138" s="293"/>
      <c r="HWA138" s="293"/>
      <c r="HWB138" s="293"/>
      <c r="HWC138" s="293"/>
      <c r="HWD138" s="293"/>
      <c r="HWE138" s="293"/>
      <c r="HWF138" s="293"/>
      <c r="HWG138" s="293"/>
      <c r="HWH138" s="293"/>
      <c r="HWI138" s="293"/>
      <c r="HWJ138" s="293"/>
      <c r="HWK138" s="293"/>
      <c r="HWL138" s="293"/>
      <c r="HWM138" s="293"/>
      <c r="HWN138" s="293"/>
      <c r="HWO138" s="293"/>
      <c r="HWP138" s="293"/>
      <c r="HWQ138" s="293"/>
      <c r="HWR138" s="293"/>
      <c r="HWS138" s="293"/>
      <c r="HWT138" s="293"/>
      <c r="HWU138" s="293"/>
      <c r="HWV138" s="293"/>
      <c r="HWW138" s="293"/>
      <c r="HWX138" s="293"/>
      <c r="HWY138" s="293"/>
      <c r="HWZ138" s="293"/>
      <c r="HXA138" s="293"/>
      <c r="HXB138" s="293"/>
      <c r="HXC138" s="293"/>
      <c r="HXD138" s="293"/>
      <c r="HXE138" s="293"/>
      <c r="HXF138" s="293"/>
      <c r="HXG138" s="293"/>
      <c r="HXH138" s="293"/>
      <c r="HXI138" s="293"/>
      <c r="HXJ138" s="293"/>
      <c r="HXK138" s="293"/>
      <c r="HXL138" s="293"/>
      <c r="HXM138" s="293"/>
      <c r="HXN138" s="293"/>
      <c r="HXO138" s="293"/>
      <c r="HXP138" s="293"/>
      <c r="HXQ138" s="293"/>
      <c r="HXR138" s="293"/>
      <c r="HXS138" s="293"/>
      <c r="HXT138" s="293"/>
      <c r="HXU138" s="293"/>
      <c r="HXV138" s="293"/>
      <c r="HXW138" s="293"/>
      <c r="HXX138" s="293"/>
      <c r="HXY138" s="293"/>
      <c r="HXZ138" s="293"/>
      <c r="HYA138" s="293"/>
      <c r="HYB138" s="293"/>
      <c r="HYC138" s="293"/>
      <c r="HYD138" s="293"/>
      <c r="HYE138" s="293"/>
      <c r="HYF138" s="293"/>
      <c r="HYG138" s="293"/>
      <c r="HYH138" s="293"/>
      <c r="HYI138" s="293"/>
      <c r="HYJ138" s="293"/>
      <c r="HYK138" s="293"/>
      <c r="HYL138" s="293"/>
      <c r="HYM138" s="293"/>
      <c r="HYN138" s="293"/>
      <c r="HYO138" s="293"/>
      <c r="HYP138" s="293"/>
      <c r="HYQ138" s="293"/>
      <c r="HYR138" s="293"/>
      <c r="HYS138" s="293"/>
      <c r="HYT138" s="293"/>
      <c r="HYU138" s="293"/>
      <c r="HYV138" s="293"/>
      <c r="HYW138" s="293"/>
      <c r="HYX138" s="293"/>
      <c r="HYY138" s="293"/>
      <c r="HYZ138" s="293"/>
      <c r="HZA138" s="293"/>
      <c r="HZB138" s="293"/>
      <c r="HZC138" s="293"/>
      <c r="HZD138" s="293"/>
      <c r="HZE138" s="293"/>
      <c r="HZF138" s="293"/>
      <c r="HZG138" s="293"/>
      <c r="HZH138" s="293"/>
      <c r="HZI138" s="293"/>
      <c r="HZJ138" s="293"/>
      <c r="HZK138" s="293"/>
      <c r="HZL138" s="293"/>
      <c r="HZM138" s="293"/>
      <c r="HZN138" s="293"/>
      <c r="HZO138" s="293"/>
      <c r="HZP138" s="293"/>
      <c r="HZQ138" s="293"/>
      <c r="HZR138" s="293"/>
      <c r="HZS138" s="293"/>
      <c r="HZT138" s="293"/>
      <c r="HZU138" s="293"/>
      <c r="HZV138" s="293"/>
      <c r="HZW138" s="293"/>
      <c r="HZX138" s="293"/>
      <c r="HZY138" s="293"/>
      <c r="HZZ138" s="293"/>
      <c r="IAA138" s="293"/>
      <c r="IAB138" s="293"/>
      <c r="IAC138" s="293"/>
      <c r="IAD138" s="293"/>
      <c r="IAE138" s="293"/>
      <c r="IAF138" s="293"/>
      <c r="IAG138" s="293"/>
      <c r="IAH138" s="293"/>
      <c r="IAI138" s="293"/>
      <c r="IAJ138" s="293"/>
      <c r="IAK138" s="293"/>
      <c r="IAL138" s="293"/>
      <c r="IAM138" s="293"/>
      <c r="IAN138" s="293"/>
      <c r="IAO138" s="293"/>
      <c r="IAP138" s="293"/>
      <c r="IAQ138" s="293"/>
      <c r="IAR138" s="293"/>
      <c r="IAS138" s="293"/>
      <c r="IAT138" s="293"/>
      <c r="IAU138" s="293"/>
      <c r="IAV138" s="293"/>
      <c r="IAW138" s="293"/>
      <c r="IAX138" s="293"/>
      <c r="IAY138" s="293"/>
      <c r="IAZ138" s="293"/>
      <c r="IBA138" s="293"/>
      <c r="IBB138" s="293"/>
      <c r="IBC138" s="293"/>
      <c r="IBD138" s="293"/>
      <c r="IBE138" s="293"/>
      <c r="IBF138" s="293"/>
      <c r="IBG138" s="293"/>
      <c r="IBH138" s="293"/>
      <c r="IBI138" s="293"/>
      <c r="IBJ138" s="293"/>
      <c r="IBK138" s="293"/>
      <c r="IBL138" s="293"/>
      <c r="IBM138" s="293"/>
      <c r="IBN138" s="293"/>
      <c r="IBO138" s="293"/>
      <c r="IBP138" s="293"/>
      <c r="IBQ138" s="293"/>
      <c r="IBR138" s="293"/>
      <c r="IBS138" s="293"/>
      <c r="IBT138" s="293"/>
      <c r="IBU138" s="293"/>
      <c r="IBV138" s="293"/>
      <c r="IBW138" s="293"/>
      <c r="IBX138" s="293"/>
      <c r="IBY138" s="293"/>
      <c r="IBZ138" s="293"/>
      <c r="ICA138" s="293"/>
      <c r="ICB138" s="293"/>
      <c r="ICC138" s="293"/>
      <c r="ICD138" s="293"/>
      <c r="ICE138" s="293"/>
      <c r="ICF138" s="293"/>
      <c r="ICG138" s="293"/>
      <c r="ICH138" s="293"/>
      <c r="ICI138" s="293"/>
      <c r="ICJ138" s="293"/>
      <c r="ICK138" s="293"/>
      <c r="ICL138" s="293"/>
      <c r="ICM138" s="293"/>
      <c r="ICN138" s="293"/>
      <c r="ICO138" s="293"/>
      <c r="ICP138" s="293"/>
      <c r="ICQ138" s="293"/>
      <c r="ICR138" s="293"/>
      <c r="ICS138" s="293"/>
      <c r="ICT138" s="293"/>
      <c r="ICU138" s="293"/>
      <c r="ICV138" s="293"/>
      <c r="ICW138" s="293"/>
      <c r="ICX138" s="293"/>
      <c r="ICY138" s="293"/>
      <c r="ICZ138" s="293"/>
      <c r="IDA138" s="293"/>
      <c r="IDB138" s="293"/>
      <c r="IDC138" s="293"/>
      <c r="IDD138" s="293"/>
      <c r="IDE138" s="293"/>
      <c r="IDF138" s="293"/>
      <c r="IDG138" s="293"/>
      <c r="IDH138" s="293"/>
      <c r="IDI138" s="293"/>
      <c r="IDJ138" s="293"/>
      <c r="IDK138" s="293"/>
      <c r="IDL138" s="293"/>
      <c r="IDM138" s="293"/>
      <c r="IDN138" s="293"/>
      <c r="IDO138" s="293"/>
      <c r="IDP138" s="293"/>
      <c r="IDQ138" s="293"/>
      <c r="IDR138" s="293"/>
      <c r="IDS138" s="293"/>
      <c r="IDT138" s="293"/>
      <c r="IDU138" s="293"/>
      <c r="IDV138" s="293"/>
      <c r="IDW138" s="293"/>
      <c r="IDX138" s="293"/>
      <c r="IDY138" s="293"/>
      <c r="IDZ138" s="293"/>
      <c r="IEA138" s="293"/>
      <c r="IEB138" s="293"/>
      <c r="IEC138" s="293"/>
      <c r="IED138" s="293"/>
      <c r="IEE138" s="293"/>
      <c r="IEF138" s="293"/>
      <c r="IEG138" s="293"/>
      <c r="IEH138" s="293"/>
      <c r="IEI138" s="293"/>
      <c r="IEJ138" s="293"/>
      <c r="IEK138" s="293"/>
      <c r="IEL138" s="293"/>
      <c r="IEM138" s="293"/>
      <c r="IEN138" s="293"/>
      <c r="IEO138" s="293"/>
      <c r="IEP138" s="293"/>
      <c r="IEQ138" s="293"/>
      <c r="IER138" s="293"/>
      <c r="IES138" s="293"/>
      <c r="IET138" s="293"/>
      <c r="IEU138" s="293"/>
      <c r="IEV138" s="293"/>
      <c r="IEW138" s="293"/>
      <c r="IEX138" s="293"/>
      <c r="IEY138" s="293"/>
      <c r="IEZ138" s="293"/>
      <c r="IFA138" s="293"/>
      <c r="IFB138" s="293"/>
      <c r="IFC138" s="293"/>
      <c r="IFD138" s="293"/>
      <c r="IFE138" s="293"/>
      <c r="IFF138" s="293"/>
      <c r="IFG138" s="293"/>
      <c r="IFH138" s="293"/>
      <c r="IFI138" s="293"/>
      <c r="IFJ138" s="293"/>
      <c r="IFK138" s="293"/>
      <c r="IFL138" s="293"/>
      <c r="IFM138" s="293"/>
      <c r="IFN138" s="293"/>
      <c r="IFO138" s="293"/>
      <c r="IFP138" s="293"/>
      <c r="IFQ138" s="293"/>
      <c r="IFR138" s="293"/>
      <c r="IFS138" s="293"/>
      <c r="IFT138" s="293"/>
      <c r="IFU138" s="293"/>
      <c r="IFV138" s="293"/>
      <c r="IFW138" s="293"/>
      <c r="IFX138" s="293"/>
      <c r="IFY138" s="293"/>
      <c r="IFZ138" s="293"/>
      <c r="IGA138" s="293"/>
      <c r="IGB138" s="293"/>
      <c r="IGC138" s="293"/>
      <c r="IGD138" s="293"/>
      <c r="IGE138" s="293"/>
      <c r="IGF138" s="293"/>
      <c r="IGG138" s="293"/>
      <c r="IGH138" s="293"/>
      <c r="IGI138" s="293"/>
      <c r="IGJ138" s="293"/>
      <c r="IGK138" s="293"/>
      <c r="IGL138" s="293"/>
      <c r="IGM138" s="293"/>
      <c r="IGN138" s="293"/>
      <c r="IGO138" s="293"/>
      <c r="IGP138" s="293"/>
      <c r="IGQ138" s="293"/>
      <c r="IGR138" s="293"/>
      <c r="IGS138" s="293"/>
      <c r="IGT138" s="293"/>
      <c r="IGU138" s="293"/>
      <c r="IGV138" s="293"/>
      <c r="IGW138" s="293"/>
      <c r="IGX138" s="293"/>
      <c r="IGY138" s="293"/>
      <c r="IGZ138" s="293"/>
      <c r="IHA138" s="293"/>
      <c r="IHB138" s="293"/>
      <c r="IHC138" s="293"/>
      <c r="IHD138" s="293"/>
      <c r="IHE138" s="293"/>
      <c r="IHF138" s="293"/>
      <c r="IHG138" s="293"/>
      <c r="IHH138" s="293"/>
      <c r="IHI138" s="293"/>
      <c r="IHJ138" s="293"/>
      <c r="IHK138" s="293"/>
      <c r="IHL138" s="293"/>
      <c r="IHM138" s="293"/>
      <c r="IHN138" s="293"/>
      <c r="IHO138" s="293"/>
      <c r="IHP138" s="293"/>
      <c r="IHQ138" s="293"/>
      <c r="IHR138" s="293"/>
      <c r="IHS138" s="293"/>
      <c r="IHT138" s="293"/>
      <c r="IHU138" s="293"/>
      <c r="IHV138" s="293"/>
      <c r="IHW138" s="293"/>
      <c r="IHX138" s="293"/>
      <c r="IHY138" s="293"/>
      <c r="IHZ138" s="293"/>
      <c r="IIA138" s="293"/>
      <c r="IIB138" s="293"/>
      <c r="IIC138" s="293"/>
      <c r="IID138" s="293"/>
      <c r="IIE138" s="293"/>
      <c r="IIF138" s="293"/>
      <c r="IIG138" s="293"/>
      <c r="IIH138" s="293"/>
      <c r="III138" s="293"/>
      <c r="IIJ138" s="293"/>
      <c r="IIK138" s="293"/>
      <c r="IIL138" s="293"/>
      <c r="IIM138" s="293"/>
      <c r="IIN138" s="293"/>
      <c r="IIO138" s="293"/>
      <c r="IIP138" s="293"/>
      <c r="IIQ138" s="293"/>
      <c r="IIR138" s="293"/>
      <c r="IIS138" s="293"/>
      <c r="IIT138" s="293"/>
      <c r="IIU138" s="293"/>
      <c r="IIV138" s="293"/>
      <c r="IIW138" s="293"/>
      <c r="IIX138" s="293"/>
      <c r="IIY138" s="293"/>
      <c r="IIZ138" s="293"/>
      <c r="IJA138" s="293"/>
      <c r="IJB138" s="293"/>
      <c r="IJC138" s="293"/>
      <c r="IJD138" s="293"/>
      <c r="IJE138" s="293"/>
      <c r="IJF138" s="293"/>
      <c r="IJG138" s="293"/>
      <c r="IJH138" s="293"/>
      <c r="IJI138" s="293"/>
      <c r="IJJ138" s="293"/>
      <c r="IJK138" s="293"/>
      <c r="IJL138" s="293"/>
      <c r="IJM138" s="293"/>
      <c r="IJN138" s="293"/>
      <c r="IJO138" s="293"/>
      <c r="IJP138" s="293"/>
      <c r="IJQ138" s="293"/>
      <c r="IJR138" s="293"/>
      <c r="IJS138" s="293"/>
      <c r="IJT138" s="293"/>
      <c r="IJU138" s="293"/>
      <c r="IJV138" s="293"/>
      <c r="IJW138" s="293"/>
      <c r="IJX138" s="293"/>
      <c r="IJY138" s="293"/>
      <c r="IJZ138" s="293"/>
      <c r="IKA138" s="293"/>
      <c r="IKB138" s="293"/>
      <c r="IKC138" s="293"/>
      <c r="IKD138" s="293"/>
      <c r="IKE138" s="293"/>
      <c r="IKF138" s="293"/>
      <c r="IKG138" s="293"/>
      <c r="IKH138" s="293"/>
      <c r="IKI138" s="293"/>
      <c r="IKJ138" s="293"/>
      <c r="IKK138" s="293"/>
      <c r="IKL138" s="293"/>
      <c r="IKM138" s="293"/>
      <c r="IKN138" s="293"/>
      <c r="IKO138" s="293"/>
      <c r="IKP138" s="293"/>
      <c r="IKQ138" s="293"/>
      <c r="IKR138" s="293"/>
      <c r="IKS138" s="293"/>
      <c r="IKT138" s="293"/>
      <c r="IKU138" s="293"/>
      <c r="IKV138" s="293"/>
      <c r="IKW138" s="293"/>
      <c r="IKX138" s="293"/>
      <c r="IKY138" s="293"/>
      <c r="IKZ138" s="293"/>
      <c r="ILA138" s="293"/>
      <c r="ILB138" s="293"/>
      <c r="ILC138" s="293"/>
      <c r="ILD138" s="293"/>
      <c r="ILE138" s="293"/>
      <c r="ILF138" s="293"/>
      <c r="ILG138" s="293"/>
      <c r="ILH138" s="293"/>
      <c r="ILI138" s="293"/>
      <c r="ILJ138" s="293"/>
      <c r="ILK138" s="293"/>
      <c r="ILL138" s="293"/>
      <c r="ILM138" s="293"/>
      <c r="ILN138" s="293"/>
      <c r="ILO138" s="293"/>
      <c r="ILP138" s="293"/>
      <c r="ILQ138" s="293"/>
      <c r="ILR138" s="293"/>
      <c r="ILS138" s="293"/>
      <c r="ILT138" s="293"/>
      <c r="ILU138" s="293"/>
      <c r="ILV138" s="293"/>
      <c r="ILW138" s="293"/>
      <c r="ILX138" s="293"/>
      <c r="ILY138" s="293"/>
      <c r="ILZ138" s="293"/>
      <c r="IMA138" s="293"/>
      <c r="IMB138" s="293"/>
      <c r="IMC138" s="293"/>
      <c r="IMD138" s="293"/>
      <c r="IME138" s="293"/>
      <c r="IMF138" s="293"/>
      <c r="IMG138" s="293"/>
      <c r="IMH138" s="293"/>
      <c r="IMI138" s="293"/>
      <c r="IMJ138" s="293"/>
      <c r="IMK138" s="293"/>
      <c r="IML138" s="293"/>
      <c r="IMM138" s="293"/>
      <c r="IMN138" s="293"/>
      <c r="IMO138" s="293"/>
      <c r="IMP138" s="293"/>
      <c r="IMQ138" s="293"/>
      <c r="IMR138" s="293"/>
      <c r="IMS138" s="293"/>
      <c r="IMT138" s="293"/>
      <c r="IMU138" s="293"/>
      <c r="IMV138" s="293"/>
      <c r="IMW138" s="293"/>
      <c r="IMX138" s="293"/>
      <c r="IMY138" s="293"/>
      <c r="IMZ138" s="293"/>
      <c r="INA138" s="293"/>
      <c r="INB138" s="293"/>
      <c r="INC138" s="293"/>
      <c r="IND138" s="293"/>
      <c r="INE138" s="293"/>
      <c r="INF138" s="293"/>
      <c r="ING138" s="293"/>
      <c r="INH138" s="293"/>
      <c r="INI138" s="293"/>
      <c r="INJ138" s="293"/>
      <c r="INK138" s="293"/>
      <c r="INL138" s="293"/>
      <c r="INM138" s="293"/>
      <c r="INN138" s="293"/>
      <c r="INO138" s="293"/>
      <c r="INP138" s="293"/>
      <c r="INQ138" s="293"/>
      <c r="INR138" s="293"/>
      <c r="INS138" s="293"/>
      <c r="INT138" s="293"/>
      <c r="INU138" s="293"/>
      <c r="INV138" s="293"/>
      <c r="INW138" s="293"/>
      <c r="INX138" s="293"/>
      <c r="INY138" s="293"/>
      <c r="INZ138" s="293"/>
      <c r="IOA138" s="293"/>
      <c r="IOB138" s="293"/>
      <c r="IOC138" s="293"/>
      <c r="IOD138" s="293"/>
      <c r="IOE138" s="293"/>
      <c r="IOF138" s="293"/>
      <c r="IOG138" s="293"/>
      <c r="IOH138" s="293"/>
      <c r="IOI138" s="293"/>
      <c r="IOJ138" s="293"/>
      <c r="IOK138" s="293"/>
      <c r="IOL138" s="293"/>
      <c r="IOM138" s="293"/>
      <c r="ION138" s="293"/>
      <c r="IOO138" s="293"/>
      <c r="IOP138" s="293"/>
      <c r="IOQ138" s="293"/>
      <c r="IOR138" s="293"/>
      <c r="IOS138" s="293"/>
      <c r="IOT138" s="293"/>
      <c r="IOU138" s="293"/>
      <c r="IOV138" s="293"/>
      <c r="IOW138" s="293"/>
      <c r="IOX138" s="293"/>
      <c r="IOY138" s="293"/>
      <c r="IOZ138" s="293"/>
      <c r="IPA138" s="293"/>
      <c r="IPB138" s="293"/>
      <c r="IPC138" s="293"/>
      <c r="IPD138" s="293"/>
      <c r="IPE138" s="293"/>
      <c r="IPF138" s="293"/>
      <c r="IPG138" s="293"/>
      <c r="IPH138" s="293"/>
      <c r="IPI138" s="293"/>
      <c r="IPJ138" s="293"/>
      <c r="IPK138" s="293"/>
      <c r="IPL138" s="293"/>
      <c r="IPM138" s="293"/>
      <c r="IPN138" s="293"/>
      <c r="IPO138" s="293"/>
      <c r="IPP138" s="293"/>
      <c r="IPQ138" s="293"/>
      <c r="IPR138" s="293"/>
      <c r="IPS138" s="293"/>
      <c r="IPT138" s="293"/>
      <c r="IPU138" s="293"/>
      <c r="IPV138" s="293"/>
      <c r="IPW138" s="293"/>
      <c r="IPX138" s="293"/>
      <c r="IPY138" s="293"/>
      <c r="IPZ138" s="293"/>
      <c r="IQA138" s="293"/>
      <c r="IQB138" s="293"/>
      <c r="IQC138" s="293"/>
      <c r="IQD138" s="293"/>
      <c r="IQE138" s="293"/>
      <c r="IQF138" s="293"/>
      <c r="IQG138" s="293"/>
      <c r="IQH138" s="293"/>
      <c r="IQI138" s="293"/>
      <c r="IQJ138" s="293"/>
      <c r="IQK138" s="293"/>
      <c r="IQL138" s="293"/>
      <c r="IQM138" s="293"/>
      <c r="IQN138" s="293"/>
      <c r="IQO138" s="293"/>
      <c r="IQP138" s="293"/>
      <c r="IQQ138" s="293"/>
      <c r="IQR138" s="293"/>
      <c r="IQS138" s="293"/>
      <c r="IQT138" s="293"/>
      <c r="IQU138" s="293"/>
      <c r="IQV138" s="293"/>
      <c r="IQW138" s="293"/>
      <c r="IQX138" s="293"/>
      <c r="IQY138" s="293"/>
      <c r="IQZ138" s="293"/>
      <c r="IRA138" s="293"/>
      <c r="IRB138" s="293"/>
      <c r="IRC138" s="293"/>
      <c r="IRD138" s="293"/>
      <c r="IRE138" s="293"/>
      <c r="IRF138" s="293"/>
      <c r="IRG138" s="293"/>
      <c r="IRH138" s="293"/>
      <c r="IRI138" s="293"/>
      <c r="IRJ138" s="293"/>
      <c r="IRK138" s="293"/>
      <c r="IRL138" s="293"/>
      <c r="IRM138" s="293"/>
      <c r="IRN138" s="293"/>
      <c r="IRO138" s="293"/>
      <c r="IRP138" s="293"/>
      <c r="IRQ138" s="293"/>
      <c r="IRR138" s="293"/>
      <c r="IRS138" s="293"/>
      <c r="IRT138" s="293"/>
      <c r="IRU138" s="293"/>
      <c r="IRV138" s="293"/>
      <c r="IRW138" s="293"/>
      <c r="IRX138" s="293"/>
      <c r="IRY138" s="293"/>
      <c r="IRZ138" s="293"/>
      <c r="ISA138" s="293"/>
      <c r="ISB138" s="293"/>
      <c r="ISC138" s="293"/>
      <c r="ISD138" s="293"/>
      <c r="ISE138" s="293"/>
      <c r="ISF138" s="293"/>
      <c r="ISG138" s="293"/>
      <c r="ISH138" s="293"/>
      <c r="ISI138" s="293"/>
      <c r="ISJ138" s="293"/>
      <c r="ISK138" s="293"/>
      <c r="ISL138" s="293"/>
      <c r="ISM138" s="293"/>
      <c r="ISN138" s="293"/>
      <c r="ISO138" s="293"/>
      <c r="ISP138" s="293"/>
      <c r="ISQ138" s="293"/>
      <c r="ISR138" s="293"/>
      <c r="ISS138" s="293"/>
      <c r="IST138" s="293"/>
      <c r="ISU138" s="293"/>
      <c r="ISV138" s="293"/>
      <c r="ISW138" s="293"/>
      <c r="ISX138" s="293"/>
      <c r="ISY138" s="293"/>
      <c r="ISZ138" s="293"/>
      <c r="ITA138" s="293"/>
      <c r="ITB138" s="293"/>
      <c r="ITC138" s="293"/>
      <c r="ITD138" s="293"/>
      <c r="ITE138" s="293"/>
      <c r="ITF138" s="293"/>
      <c r="ITG138" s="293"/>
      <c r="ITH138" s="293"/>
      <c r="ITI138" s="293"/>
      <c r="ITJ138" s="293"/>
      <c r="ITK138" s="293"/>
      <c r="ITL138" s="293"/>
      <c r="ITM138" s="293"/>
      <c r="ITN138" s="293"/>
      <c r="ITO138" s="293"/>
      <c r="ITP138" s="293"/>
      <c r="ITQ138" s="293"/>
      <c r="ITR138" s="293"/>
      <c r="ITS138" s="293"/>
      <c r="ITT138" s="293"/>
      <c r="ITU138" s="293"/>
      <c r="ITV138" s="293"/>
      <c r="ITW138" s="293"/>
      <c r="ITX138" s="293"/>
      <c r="ITY138" s="293"/>
      <c r="ITZ138" s="293"/>
      <c r="IUA138" s="293"/>
      <c r="IUB138" s="293"/>
      <c r="IUC138" s="293"/>
      <c r="IUD138" s="293"/>
      <c r="IUE138" s="293"/>
      <c r="IUF138" s="293"/>
      <c r="IUG138" s="293"/>
      <c r="IUH138" s="293"/>
      <c r="IUI138" s="293"/>
      <c r="IUJ138" s="293"/>
      <c r="IUK138" s="293"/>
      <c r="IUL138" s="293"/>
      <c r="IUM138" s="293"/>
      <c r="IUN138" s="293"/>
      <c r="IUO138" s="293"/>
      <c r="IUP138" s="293"/>
      <c r="IUQ138" s="293"/>
      <c r="IUR138" s="293"/>
      <c r="IUS138" s="293"/>
      <c r="IUT138" s="293"/>
      <c r="IUU138" s="293"/>
      <c r="IUV138" s="293"/>
      <c r="IUW138" s="293"/>
      <c r="IUX138" s="293"/>
      <c r="IUY138" s="293"/>
      <c r="IUZ138" s="293"/>
      <c r="IVA138" s="293"/>
      <c r="IVB138" s="293"/>
      <c r="IVC138" s="293"/>
      <c r="IVD138" s="293"/>
      <c r="IVE138" s="293"/>
      <c r="IVF138" s="293"/>
      <c r="IVG138" s="293"/>
      <c r="IVH138" s="293"/>
      <c r="IVI138" s="293"/>
      <c r="IVJ138" s="293"/>
      <c r="IVK138" s="293"/>
      <c r="IVL138" s="293"/>
      <c r="IVM138" s="293"/>
      <c r="IVN138" s="293"/>
      <c r="IVO138" s="293"/>
      <c r="IVP138" s="293"/>
      <c r="IVQ138" s="293"/>
      <c r="IVR138" s="293"/>
      <c r="IVS138" s="293"/>
      <c r="IVT138" s="293"/>
      <c r="IVU138" s="293"/>
      <c r="IVV138" s="293"/>
      <c r="IVW138" s="293"/>
      <c r="IVX138" s="293"/>
      <c r="IVY138" s="293"/>
      <c r="IVZ138" s="293"/>
      <c r="IWA138" s="293"/>
      <c r="IWB138" s="293"/>
      <c r="IWC138" s="293"/>
      <c r="IWD138" s="293"/>
      <c r="IWE138" s="293"/>
      <c r="IWF138" s="293"/>
      <c r="IWG138" s="293"/>
      <c r="IWH138" s="293"/>
      <c r="IWI138" s="293"/>
      <c r="IWJ138" s="293"/>
      <c r="IWK138" s="293"/>
      <c r="IWL138" s="293"/>
      <c r="IWM138" s="293"/>
      <c r="IWN138" s="293"/>
      <c r="IWO138" s="293"/>
      <c r="IWP138" s="293"/>
      <c r="IWQ138" s="293"/>
      <c r="IWR138" s="293"/>
      <c r="IWS138" s="293"/>
      <c r="IWT138" s="293"/>
      <c r="IWU138" s="293"/>
      <c r="IWV138" s="293"/>
      <c r="IWW138" s="293"/>
      <c r="IWX138" s="293"/>
      <c r="IWY138" s="293"/>
      <c r="IWZ138" s="293"/>
      <c r="IXA138" s="293"/>
      <c r="IXB138" s="293"/>
      <c r="IXC138" s="293"/>
      <c r="IXD138" s="293"/>
      <c r="IXE138" s="293"/>
      <c r="IXF138" s="293"/>
      <c r="IXG138" s="293"/>
      <c r="IXH138" s="293"/>
      <c r="IXI138" s="293"/>
      <c r="IXJ138" s="293"/>
      <c r="IXK138" s="293"/>
      <c r="IXL138" s="293"/>
      <c r="IXM138" s="293"/>
      <c r="IXN138" s="293"/>
      <c r="IXO138" s="293"/>
      <c r="IXP138" s="293"/>
      <c r="IXQ138" s="293"/>
      <c r="IXR138" s="293"/>
      <c r="IXS138" s="293"/>
      <c r="IXT138" s="293"/>
      <c r="IXU138" s="293"/>
      <c r="IXV138" s="293"/>
      <c r="IXW138" s="293"/>
      <c r="IXX138" s="293"/>
      <c r="IXY138" s="293"/>
      <c r="IXZ138" s="293"/>
      <c r="IYA138" s="293"/>
      <c r="IYB138" s="293"/>
      <c r="IYC138" s="293"/>
      <c r="IYD138" s="293"/>
      <c r="IYE138" s="293"/>
      <c r="IYF138" s="293"/>
      <c r="IYG138" s="293"/>
      <c r="IYH138" s="293"/>
      <c r="IYI138" s="293"/>
      <c r="IYJ138" s="293"/>
      <c r="IYK138" s="293"/>
      <c r="IYL138" s="293"/>
      <c r="IYM138" s="293"/>
      <c r="IYN138" s="293"/>
      <c r="IYO138" s="293"/>
      <c r="IYP138" s="293"/>
      <c r="IYQ138" s="293"/>
      <c r="IYR138" s="293"/>
      <c r="IYS138" s="293"/>
      <c r="IYT138" s="293"/>
      <c r="IYU138" s="293"/>
      <c r="IYV138" s="293"/>
      <c r="IYW138" s="293"/>
      <c r="IYX138" s="293"/>
      <c r="IYY138" s="293"/>
      <c r="IYZ138" s="293"/>
      <c r="IZA138" s="293"/>
      <c r="IZB138" s="293"/>
      <c r="IZC138" s="293"/>
      <c r="IZD138" s="293"/>
      <c r="IZE138" s="293"/>
      <c r="IZF138" s="293"/>
      <c r="IZG138" s="293"/>
      <c r="IZH138" s="293"/>
      <c r="IZI138" s="293"/>
      <c r="IZJ138" s="293"/>
      <c r="IZK138" s="293"/>
      <c r="IZL138" s="293"/>
      <c r="IZM138" s="293"/>
      <c r="IZN138" s="293"/>
      <c r="IZO138" s="293"/>
      <c r="IZP138" s="293"/>
      <c r="IZQ138" s="293"/>
      <c r="IZR138" s="293"/>
      <c r="IZS138" s="293"/>
      <c r="IZT138" s="293"/>
      <c r="IZU138" s="293"/>
      <c r="IZV138" s="293"/>
      <c r="IZW138" s="293"/>
      <c r="IZX138" s="293"/>
      <c r="IZY138" s="293"/>
      <c r="IZZ138" s="293"/>
      <c r="JAA138" s="293"/>
      <c r="JAB138" s="293"/>
      <c r="JAC138" s="293"/>
      <c r="JAD138" s="293"/>
      <c r="JAE138" s="293"/>
      <c r="JAF138" s="293"/>
      <c r="JAG138" s="293"/>
      <c r="JAH138" s="293"/>
      <c r="JAI138" s="293"/>
      <c r="JAJ138" s="293"/>
      <c r="JAK138" s="293"/>
      <c r="JAL138" s="293"/>
      <c r="JAM138" s="293"/>
      <c r="JAN138" s="293"/>
      <c r="JAO138" s="293"/>
      <c r="JAP138" s="293"/>
      <c r="JAQ138" s="293"/>
      <c r="JAR138" s="293"/>
      <c r="JAS138" s="293"/>
      <c r="JAT138" s="293"/>
      <c r="JAU138" s="293"/>
      <c r="JAV138" s="293"/>
      <c r="JAW138" s="293"/>
      <c r="JAX138" s="293"/>
      <c r="JAY138" s="293"/>
      <c r="JAZ138" s="293"/>
      <c r="JBA138" s="293"/>
      <c r="JBB138" s="293"/>
      <c r="JBC138" s="293"/>
      <c r="JBD138" s="293"/>
      <c r="JBE138" s="293"/>
      <c r="JBF138" s="293"/>
      <c r="JBG138" s="293"/>
      <c r="JBH138" s="293"/>
      <c r="JBI138" s="293"/>
      <c r="JBJ138" s="293"/>
      <c r="JBK138" s="293"/>
      <c r="JBL138" s="293"/>
      <c r="JBM138" s="293"/>
      <c r="JBN138" s="293"/>
      <c r="JBO138" s="293"/>
      <c r="JBP138" s="293"/>
      <c r="JBQ138" s="293"/>
      <c r="JBR138" s="293"/>
      <c r="JBS138" s="293"/>
      <c r="JBT138" s="293"/>
      <c r="JBU138" s="293"/>
      <c r="JBV138" s="293"/>
      <c r="JBW138" s="293"/>
      <c r="JBX138" s="293"/>
      <c r="JBY138" s="293"/>
      <c r="JBZ138" s="293"/>
      <c r="JCA138" s="293"/>
      <c r="JCB138" s="293"/>
      <c r="JCC138" s="293"/>
      <c r="JCD138" s="293"/>
      <c r="JCE138" s="293"/>
      <c r="JCF138" s="293"/>
      <c r="JCG138" s="293"/>
      <c r="JCH138" s="293"/>
      <c r="JCI138" s="293"/>
      <c r="JCJ138" s="293"/>
      <c r="JCK138" s="293"/>
      <c r="JCL138" s="293"/>
      <c r="JCM138" s="293"/>
      <c r="JCN138" s="293"/>
      <c r="JCO138" s="293"/>
      <c r="JCP138" s="293"/>
      <c r="JCQ138" s="293"/>
      <c r="JCR138" s="293"/>
      <c r="JCS138" s="293"/>
      <c r="JCT138" s="293"/>
      <c r="JCU138" s="293"/>
      <c r="JCV138" s="293"/>
      <c r="JCW138" s="293"/>
      <c r="JCX138" s="293"/>
      <c r="JCY138" s="293"/>
      <c r="JCZ138" s="293"/>
      <c r="JDA138" s="293"/>
      <c r="JDB138" s="293"/>
      <c r="JDC138" s="293"/>
      <c r="JDD138" s="293"/>
      <c r="JDE138" s="293"/>
      <c r="JDF138" s="293"/>
      <c r="JDG138" s="293"/>
      <c r="JDH138" s="293"/>
      <c r="JDI138" s="293"/>
      <c r="JDJ138" s="293"/>
      <c r="JDK138" s="293"/>
      <c r="JDL138" s="293"/>
      <c r="JDM138" s="293"/>
      <c r="JDN138" s="293"/>
      <c r="JDO138" s="293"/>
      <c r="JDP138" s="293"/>
      <c r="JDQ138" s="293"/>
      <c r="JDR138" s="293"/>
      <c r="JDS138" s="293"/>
      <c r="JDT138" s="293"/>
      <c r="JDU138" s="293"/>
      <c r="JDV138" s="293"/>
      <c r="JDW138" s="293"/>
      <c r="JDX138" s="293"/>
      <c r="JDY138" s="293"/>
      <c r="JDZ138" s="293"/>
      <c r="JEA138" s="293"/>
      <c r="JEB138" s="293"/>
      <c r="JEC138" s="293"/>
      <c r="JED138" s="293"/>
      <c r="JEE138" s="293"/>
      <c r="JEF138" s="293"/>
      <c r="JEG138" s="293"/>
      <c r="JEH138" s="293"/>
      <c r="JEI138" s="293"/>
      <c r="JEJ138" s="293"/>
      <c r="JEK138" s="293"/>
      <c r="JEL138" s="293"/>
      <c r="JEM138" s="293"/>
      <c r="JEN138" s="293"/>
      <c r="JEO138" s="293"/>
      <c r="JEP138" s="293"/>
      <c r="JEQ138" s="293"/>
      <c r="JER138" s="293"/>
      <c r="JES138" s="293"/>
      <c r="JET138" s="293"/>
      <c r="JEU138" s="293"/>
      <c r="JEV138" s="293"/>
      <c r="JEW138" s="293"/>
      <c r="JEX138" s="293"/>
      <c r="JEY138" s="293"/>
      <c r="JEZ138" s="293"/>
      <c r="JFA138" s="293"/>
      <c r="JFB138" s="293"/>
      <c r="JFC138" s="293"/>
      <c r="JFD138" s="293"/>
      <c r="JFE138" s="293"/>
      <c r="JFF138" s="293"/>
      <c r="JFG138" s="293"/>
      <c r="JFH138" s="293"/>
      <c r="JFI138" s="293"/>
      <c r="JFJ138" s="293"/>
      <c r="JFK138" s="293"/>
      <c r="JFL138" s="293"/>
      <c r="JFM138" s="293"/>
      <c r="JFN138" s="293"/>
      <c r="JFO138" s="293"/>
      <c r="JFP138" s="293"/>
      <c r="JFQ138" s="293"/>
      <c r="JFR138" s="293"/>
      <c r="JFS138" s="293"/>
      <c r="JFT138" s="293"/>
      <c r="JFU138" s="293"/>
      <c r="JFV138" s="293"/>
      <c r="JFW138" s="293"/>
      <c r="JFX138" s="293"/>
      <c r="JFY138" s="293"/>
      <c r="JFZ138" s="293"/>
      <c r="JGA138" s="293"/>
      <c r="JGB138" s="293"/>
      <c r="JGC138" s="293"/>
      <c r="JGD138" s="293"/>
      <c r="JGE138" s="293"/>
      <c r="JGF138" s="293"/>
      <c r="JGG138" s="293"/>
      <c r="JGH138" s="293"/>
      <c r="JGI138" s="293"/>
      <c r="JGJ138" s="293"/>
      <c r="JGK138" s="293"/>
      <c r="JGL138" s="293"/>
      <c r="JGM138" s="293"/>
      <c r="JGN138" s="293"/>
      <c r="JGO138" s="293"/>
      <c r="JGP138" s="293"/>
      <c r="JGQ138" s="293"/>
      <c r="JGR138" s="293"/>
      <c r="JGS138" s="293"/>
      <c r="JGT138" s="293"/>
      <c r="JGU138" s="293"/>
      <c r="JGV138" s="293"/>
      <c r="JGW138" s="293"/>
      <c r="JGX138" s="293"/>
      <c r="JGY138" s="293"/>
      <c r="JGZ138" s="293"/>
      <c r="JHA138" s="293"/>
      <c r="JHB138" s="293"/>
      <c r="JHC138" s="293"/>
      <c r="JHD138" s="293"/>
      <c r="JHE138" s="293"/>
      <c r="JHF138" s="293"/>
      <c r="JHG138" s="293"/>
      <c r="JHH138" s="293"/>
      <c r="JHI138" s="293"/>
      <c r="JHJ138" s="293"/>
      <c r="JHK138" s="293"/>
      <c r="JHL138" s="293"/>
      <c r="JHM138" s="293"/>
      <c r="JHN138" s="293"/>
      <c r="JHO138" s="293"/>
      <c r="JHP138" s="293"/>
      <c r="JHQ138" s="293"/>
      <c r="JHR138" s="293"/>
      <c r="JHS138" s="293"/>
      <c r="JHT138" s="293"/>
      <c r="JHU138" s="293"/>
      <c r="JHV138" s="293"/>
      <c r="JHW138" s="293"/>
      <c r="JHX138" s="293"/>
      <c r="JHY138" s="293"/>
      <c r="JHZ138" s="293"/>
      <c r="JIA138" s="293"/>
      <c r="JIB138" s="293"/>
      <c r="JIC138" s="293"/>
      <c r="JID138" s="293"/>
      <c r="JIE138" s="293"/>
      <c r="JIF138" s="293"/>
      <c r="JIG138" s="293"/>
      <c r="JIH138" s="293"/>
      <c r="JII138" s="293"/>
      <c r="JIJ138" s="293"/>
      <c r="JIK138" s="293"/>
      <c r="JIL138" s="293"/>
      <c r="JIM138" s="293"/>
      <c r="JIN138" s="293"/>
      <c r="JIO138" s="293"/>
      <c r="JIP138" s="293"/>
      <c r="JIQ138" s="293"/>
      <c r="JIR138" s="293"/>
      <c r="JIS138" s="293"/>
      <c r="JIT138" s="293"/>
      <c r="JIU138" s="293"/>
      <c r="JIV138" s="293"/>
      <c r="JIW138" s="293"/>
      <c r="JIX138" s="293"/>
      <c r="JIY138" s="293"/>
      <c r="JIZ138" s="293"/>
      <c r="JJA138" s="293"/>
      <c r="JJB138" s="293"/>
      <c r="JJC138" s="293"/>
      <c r="JJD138" s="293"/>
      <c r="JJE138" s="293"/>
      <c r="JJF138" s="293"/>
      <c r="JJG138" s="293"/>
      <c r="JJH138" s="293"/>
      <c r="JJI138" s="293"/>
      <c r="JJJ138" s="293"/>
      <c r="JJK138" s="293"/>
      <c r="JJL138" s="293"/>
      <c r="JJM138" s="293"/>
      <c r="JJN138" s="293"/>
      <c r="JJO138" s="293"/>
      <c r="JJP138" s="293"/>
      <c r="JJQ138" s="293"/>
      <c r="JJR138" s="293"/>
      <c r="JJS138" s="293"/>
      <c r="JJT138" s="293"/>
      <c r="JJU138" s="293"/>
      <c r="JJV138" s="293"/>
      <c r="JJW138" s="293"/>
      <c r="JJX138" s="293"/>
      <c r="JJY138" s="293"/>
      <c r="JJZ138" s="293"/>
      <c r="JKA138" s="293"/>
      <c r="JKB138" s="293"/>
      <c r="JKC138" s="293"/>
      <c r="JKD138" s="293"/>
      <c r="JKE138" s="293"/>
      <c r="JKF138" s="293"/>
      <c r="JKG138" s="293"/>
      <c r="JKH138" s="293"/>
      <c r="JKI138" s="293"/>
      <c r="JKJ138" s="293"/>
      <c r="JKK138" s="293"/>
      <c r="JKL138" s="293"/>
      <c r="JKM138" s="293"/>
      <c r="JKN138" s="293"/>
      <c r="JKO138" s="293"/>
      <c r="JKP138" s="293"/>
      <c r="JKQ138" s="293"/>
      <c r="JKR138" s="293"/>
      <c r="JKS138" s="293"/>
      <c r="JKT138" s="293"/>
      <c r="JKU138" s="293"/>
      <c r="JKV138" s="293"/>
      <c r="JKW138" s="293"/>
      <c r="JKX138" s="293"/>
      <c r="JKY138" s="293"/>
      <c r="JKZ138" s="293"/>
      <c r="JLA138" s="293"/>
      <c r="JLB138" s="293"/>
      <c r="JLC138" s="293"/>
      <c r="JLD138" s="293"/>
      <c r="JLE138" s="293"/>
      <c r="JLF138" s="293"/>
      <c r="JLG138" s="293"/>
      <c r="JLH138" s="293"/>
      <c r="JLI138" s="293"/>
      <c r="JLJ138" s="293"/>
      <c r="JLK138" s="293"/>
      <c r="JLL138" s="293"/>
      <c r="JLM138" s="293"/>
      <c r="JLN138" s="293"/>
      <c r="JLO138" s="293"/>
      <c r="JLP138" s="293"/>
      <c r="JLQ138" s="293"/>
      <c r="JLR138" s="293"/>
      <c r="JLS138" s="293"/>
      <c r="JLT138" s="293"/>
      <c r="JLU138" s="293"/>
      <c r="JLV138" s="293"/>
      <c r="JLW138" s="293"/>
      <c r="JLX138" s="293"/>
      <c r="JLY138" s="293"/>
      <c r="JLZ138" s="293"/>
      <c r="JMA138" s="293"/>
      <c r="JMB138" s="293"/>
      <c r="JMC138" s="293"/>
      <c r="JMD138" s="293"/>
      <c r="JME138" s="293"/>
      <c r="JMF138" s="293"/>
      <c r="JMG138" s="293"/>
      <c r="JMH138" s="293"/>
      <c r="JMI138" s="293"/>
      <c r="JMJ138" s="293"/>
      <c r="JMK138" s="293"/>
      <c r="JML138" s="293"/>
      <c r="JMM138" s="293"/>
      <c r="JMN138" s="293"/>
      <c r="JMO138" s="293"/>
      <c r="JMP138" s="293"/>
      <c r="JMQ138" s="293"/>
      <c r="JMR138" s="293"/>
      <c r="JMS138" s="293"/>
      <c r="JMT138" s="293"/>
      <c r="JMU138" s="293"/>
      <c r="JMV138" s="293"/>
      <c r="JMW138" s="293"/>
      <c r="JMX138" s="293"/>
      <c r="JMY138" s="293"/>
      <c r="JMZ138" s="293"/>
      <c r="JNA138" s="293"/>
      <c r="JNB138" s="293"/>
      <c r="JNC138" s="293"/>
      <c r="JND138" s="293"/>
      <c r="JNE138" s="293"/>
      <c r="JNF138" s="293"/>
      <c r="JNG138" s="293"/>
      <c r="JNH138" s="293"/>
      <c r="JNI138" s="293"/>
      <c r="JNJ138" s="293"/>
      <c r="JNK138" s="293"/>
      <c r="JNL138" s="293"/>
      <c r="JNM138" s="293"/>
      <c r="JNN138" s="293"/>
      <c r="JNO138" s="293"/>
      <c r="JNP138" s="293"/>
      <c r="JNQ138" s="293"/>
      <c r="JNR138" s="293"/>
      <c r="JNS138" s="293"/>
      <c r="JNT138" s="293"/>
      <c r="JNU138" s="293"/>
      <c r="JNV138" s="293"/>
      <c r="JNW138" s="293"/>
      <c r="JNX138" s="293"/>
      <c r="JNY138" s="293"/>
      <c r="JNZ138" s="293"/>
      <c r="JOA138" s="293"/>
      <c r="JOB138" s="293"/>
      <c r="JOC138" s="293"/>
      <c r="JOD138" s="293"/>
      <c r="JOE138" s="293"/>
      <c r="JOF138" s="293"/>
      <c r="JOG138" s="293"/>
      <c r="JOH138" s="293"/>
      <c r="JOI138" s="293"/>
      <c r="JOJ138" s="293"/>
      <c r="JOK138" s="293"/>
      <c r="JOL138" s="293"/>
      <c r="JOM138" s="293"/>
      <c r="JON138" s="293"/>
      <c r="JOO138" s="293"/>
      <c r="JOP138" s="293"/>
      <c r="JOQ138" s="293"/>
      <c r="JOR138" s="293"/>
      <c r="JOS138" s="293"/>
      <c r="JOT138" s="293"/>
      <c r="JOU138" s="293"/>
      <c r="JOV138" s="293"/>
      <c r="JOW138" s="293"/>
      <c r="JOX138" s="293"/>
      <c r="JOY138" s="293"/>
      <c r="JOZ138" s="293"/>
      <c r="JPA138" s="293"/>
      <c r="JPB138" s="293"/>
      <c r="JPC138" s="293"/>
      <c r="JPD138" s="293"/>
      <c r="JPE138" s="293"/>
      <c r="JPF138" s="293"/>
      <c r="JPG138" s="293"/>
      <c r="JPH138" s="293"/>
      <c r="JPI138" s="293"/>
      <c r="JPJ138" s="293"/>
      <c r="JPK138" s="293"/>
      <c r="JPL138" s="293"/>
      <c r="JPM138" s="293"/>
      <c r="JPN138" s="293"/>
      <c r="JPO138" s="293"/>
      <c r="JPP138" s="293"/>
      <c r="JPQ138" s="293"/>
      <c r="JPR138" s="293"/>
      <c r="JPS138" s="293"/>
      <c r="JPT138" s="293"/>
      <c r="JPU138" s="293"/>
      <c r="JPV138" s="293"/>
      <c r="JPW138" s="293"/>
      <c r="JPX138" s="293"/>
      <c r="JPY138" s="293"/>
      <c r="JPZ138" s="293"/>
      <c r="JQA138" s="293"/>
      <c r="JQB138" s="293"/>
      <c r="JQC138" s="293"/>
      <c r="JQD138" s="293"/>
      <c r="JQE138" s="293"/>
      <c r="JQF138" s="293"/>
      <c r="JQG138" s="293"/>
      <c r="JQH138" s="293"/>
      <c r="JQI138" s="293"/>
      <c r="JQJ138" s="293"/>
      <c r="JQK138" s="293"/>
      <c r="JQL138" s="293"/>
      <c r="JQM138" s="293"/>
      <c r="JQN138" s="293"/>
      <c r="JQO138" s="293"/>
      <c r="JQP138" s="293"/>
      <c r="JQQ138" s="293"/>
      <c r="JQR138" s="293"/>
      <c r="JQS138" s="293"/>
      <c r="JQT138" s="293"/>
      <c r="JQU138" s="293"/>
      <c r="JQV138" s="293"/>
      <c r="JQW138" s="293"/>
      <c r="JQX138" s="293"/>
      <c r="JQY138" s="293"/>
      <c r="JQZ138" s="293"/>
      <c r="JRA138" s="293"/>
      <c r="JRB138" s="293"/>
      <c r="JRC138" s="293"/>
      <c r="JRD138" s="293"/>
      <c r="JRE138" s="293"/>
      <c r="JRF138" s="293"/>
      <c r="JRG138" s="293"/>
      <c r="JRH138" s="293"/>
      <c r="JRI138" s="293"/>
      <c r="JRJ138" s="293"/>
      <c r="JRK138" s="293"/>
      <c r="JRL138" s="293"/>
      <c r="JRM138" s="293"/>
      <c r="JRN138" s="293"/>
      <c r="JRO138" s="293"/>
      <c r="JRP138" s="293"/>
      <c r="JRQ138" s="293"/>
      <c r="JRR138" s="293"/>
      <c r="JRS138" s="293"/>
      <c r="JRT138" s="293"/>
      <c r="JRU138" s="293"/>
      <c r="JRV138" s="293"/>
      <c r="JRW138" s="293"/>
      <c r="JRX138" s="293"/>
      <c r="JRY138" s="293"/>
      <c r="JRZ138" s="293"/>
      <c r="JSA138" s="293"/>
      <c r="JSB138" s="293"/>
      <c r="JSC138" s="293"/>
      <c r="JSD138" s="293"/>
      <c r="JSE138" s="293"/>
      <c r="JSF138" s="293"/>
      <c r="JSG138" s="293"/>
      <c r="JSH138" s="293"/>
      <c r="JSI138" s="293"/>
      <c r="JSJ138" s="293"/>
      <c r="JSK138" s="293"/>
      <c r="JSL138" s="293"/>
      <c r="JSM138" s="293"/>
      <c r="JSN138" s="293"/>
      <c r="JSO138" s="293"/>
      <c r="JSP138" s="293"/>
      <c r="JSQ138" s="293"/>
      <c r="JSR138" s="293"/>
      <c r="JSS138" s="293"/>
      <c r="JST138" s="293"/>
      <c r="JSU138" s="293"/>
      <c r="JSV138" s="293"/>
      <c r="JSW138" s="293"/>
      <c r="JSX138" s="293"/>
      <c r="JSY138" s="293"/>
      <c r="JSZ138" s="293"/>
      <c r="JTA138" s="293"/>
      <c r="JTB138" s="293"/>
      <c r="JTC138" s="293"/>
      <c r="JTD138" s="293"/>
      <c r="JTE138" s="293"/>
      <c r="JTF138" s="293"/>
      <c r="JTG138" s="293"/>
      <c r="JTH138" s="293"/>
      <c r="JTI138" s="293"/>
      <c r="JTJ138" s="293"/>
      <c r="JTK138" s="293"/>
      <c r="JTL138" s="293"/>
      <c r="JTM138" s="293"/>
      <c r="JTN138" s="293"/>
      <c r="JTO138" s="293"/>
      <c r="JTP138" s="293"/>
      <c r="JTQ138" s="293"/>
      <c r="JTR138" s="293"/>
      <c r="JTS138" s="293"/>
      <c r="JTT138" s="293"/>
      <c r="JTU138" s="293"/>
      <c r="JTV138" s="293"/>
      <c r="JTW138" s="293"/>
      <c r="JTX138" s="293"/>
      <c r="JTY138" s="293"/>
      <c r="JTZ138" s="293"/>
      <c r="JUA138" s="293"/>
      <c r="JUB138" s="293"/>
      <c r="JUC138" s="293"/>
      <c r="JUD138" s="293"/>
      <c r="JUE138" s="293"/>
      <c r="JUF138" s="293"/>
      <c r="JUG138" s="293"/>
      <c r="JUH138" s="293"/>
      <c r="JUI138" s="293"/>
      <c r="JUJ138" s="293"/>
      <c r="JUK138" s="293"/>
      <c r="JUL138" s="293"/>
      <c r="JUM138" s="293"/>
      <c r="JUN138" s="293"/>
      <c r="JUO138" s="293"/>
      <c r="JUP138" s="293"/>
      <c r="JUQ138" s="293"/>
      <c r="JUR138" s="293"/>
      <c r="JUS138" s="293"/>
      <c r="JUT138" s="293"/>
      <c r="JUU138" s="293"/>
      <c r="JUV138" s="293"/>
      <c r="JUW138" s="293"/>
      <c r="JUX138" s="293"/>
      <c r="JUY138" s="293"/>
      <c r="JUZ138" s="293"/>
      <c r="JVA138" s="293"/>
      <c r="JVB138" s="293"/>
      <c r="JVC138" s="293"/>
      <c r="JVD138" s="293"/>
      <c r="JVE138" s="293"/>
      <c r="JVF138" s="293"/>
      <c r="JVG138" s="293"/>
      <c r="JVH138" s="293"/>
      <c r="JVI138" s="293"/>
      <c r="JVJ138" s="293"/>
      <c r="JVK138" s="293"/>
      <c r="JVL138" s="293"/>
      <c r="JVM138" s="293"/>
      <c r="JVN138" s="293"/>
      <c r="JVO138" s="293"/>
      <c r="JVP138" s="293"/>
      <c r="JVQ138" s="293"/>
      <c r="JVR138" s="293"/>
      <c r="JVS138" s="293"/>
      <c r="JVT138" s="293"/>
      <c r="JVU138" s="293"/>
      <c r="JVV138" s="293"/>
      <c r="JVW138" s="293"/>
      <c r="JVX138" s="293"/>
      <c r="JVY138" s="293"/>
      <c r="JVZ138" s="293"/>
      <c r="JWA138" s="293"/>
      <c r="JWB138" s="293"/>
      <c r="JWC138" s="293"/>
      <c r="JWD138" s="293"/>
      <c r="JWE138" s="293"/>
      <c r="JWF138" s="293"/>
      <c r="JWG138" s="293"/>
      <c r="JWH138" s="293"/>
      <c r="JWI138" s="293"/>
      <c r="JWJ138" s="293"/>
      <c r="JWK138" s="293"/>
      <c r="JWL138" s="293"/>
      <c r="JWM138" s="293"/>
      <c r="JWN138" s="293"/>
      <c r="JWO138" s="293"/>
      <c r="JWP138" s="293"/>
      <c r="JWQ138" s="293"/>
      <c r="JWR138" s="293"/>
      <c r="JWS138" s="293"/>
      <c r="JWT138" s="293"/>
      <c r="JWU138" s="293"/>
      <c r="JWV138" s="293"/>
      <c r="JWW138" s="293"/>
      <c r="JWX138" s="293"/>
      <c r="JWY138" s="293"/>
      <c r="JWZ138" s="293"/>
      <c r="JXA138" s="293"/>
      <c r="JXB138" s="293"/>
      <c r="JXC138" s="293"/>
      <c r="JXD138" s="293"/>
      <c r="JXE138" s="293"/>
      <c r="JXF138" s="293"/>
      <c r="JXG138" s="293"/>
      <c r="JXH138" s="293"/>
      <c r="JXI138" s="293"/>
      <c r="JXJ138" s="293"/>
      <c r="JXK138" s="293"/>
      <c r="JXL138" s="293"/>
      <c r="JXM138" s="293"/>
      <c r="JXN138" s="293"/>
      <c r="JXO138" s="293"/>
      <c r="JXP138" s="293"/>
      <c r="JXQ138" s="293"/>
      <c r="JXR138" s="293"/>
      <c r="JXS138" s="293"/>
      <c r="JXT138" s="293"/>
      <c r="JXU138" s="293"/>
      <c r="JXV138" s="293"/>
      <c r="JXW138" s="293"/>
      <c r="JXX138" s="293"/>
      <c r="JXY138" s="293"/>
      <c r="JXZ138" s="293"/>
      <c r="JYA138" s="293"/>
      <c r="JYB138" s="293"/>
      <c r="JYC138" s="293"/>
      <c r="JYD138" s="293"/>
      <c r="JYE138" s="293"/>
      <c r="JYF138" s="293"/>
      <c r="JYG138" s="293"/>
      <c r="JYH138" s="293"/>
      <c r="JYI138" s="293"/>
      <c r="JYJ138" s="293"/>
      <c r="JYK138" s="293"/>
      <c r="JYL138" s="293"/>
      <c r="JYM138" s="293"/>
      <c r="JYN138" s="293"/>
      <c r="JYO138" s="293"/>
      <c r="JYP138" s="293"/>
      <c r="JYQ138" s="293"/>
      <c r="JYR138" s="293"/>
      <c r="JYS138" s="293"/>
      <c r="JYT138" s="293"/>
      <c r="JYU138" s="293"/>
      <c r="JYV138" s="293"/>
      <c r="JYW138" s="293"/>
      <c r="JYX138" s="293"/>
      <c r="JYY138" s="293"/>
      <c r="JYZ138" s="293"/>
      <c r="JZA138" s="293"/>
      <c r="JZB138" s="293"/>
      <c r="JZC138" s="293"/>
      <c r="JZD138" s="293"/>
      <c r="JZE138" s="293"/>
      <c r="JZF138" s="293"/>
      <c r="JZG138" s="293"/>
      <c r="JZH138" s="293"/>
      <c r="JZI138" s="293"/>
      <c r="JZJ138" s="293"/>
      <c r="JZK138" s="293"/>
      <c r="JZL138" s="293"/>
      <c r="JZM138" s="293"/>
      <c r="JZN138" s="293"/>
      <c r="JZO138" s="293"/>
      <c r="JZP138" s="293"/>
      <c r="JZQ138" s="293"/>
      <c r="JZR138" s="293"/>
      <c r="JZS138" s="293"/>
      <c r="JZT138" s="293"/>
      <c r="JZU138" s="293"/>
      <c r="JZV138" s="293"/>
      <c r="JZW138" s="293"/>
      <c r="JZX138" s="293"/>
      <c r="JZY138" s="293"/>
      <c r="JZZ138" s="293"/>
      <c r="KAA138" s="293"/>
      <c r="KAB138" s="293"/>
      <c r="KAC138" s="293"/>
      <c r="KAD138" s="293"/>
      <c r="KAE138" s="293"/>
      <c r="KAF138" s="293"/>
      <c r="KAG138" s="293"/>
      <c r="KAH138" s="293"/>
      <c r="KAI138" s="293"/>
      <c r="KAJ138" s="293"/>
      <c r="KAK138" s="293"/>
      <c r="KAL138" s="293"/>
      <c r="KAM138" s="293"/>
      <c r="KAN138" s="293"/>
      <c r="KAO138" s="293"/>
      <c r="KAP138" s="293"/>
      <c r="KAQ138" s="293"/>
      <c r="KAR138" s="293"/>
      <c r="KAS138" s="293"/>
      <c r="KAT138" s="293"/>
      <c r="KAU138" s="293"/>
      <c r="KAV138" s="293"/>
      <c r="KAW138" s="293"/>
      <c r="KAX138" s="293"/>
      <c r="KAY138" s="293"/>
      <c r="KAZ138" s="293"/>
      <c r="KBA138" s="293"/>
      <c r="KBB138" s="293"/>
      <c r="KBC138" s="293"/>
      <c r="KBD138" s="293"/>
      <c r="KBE138" s="293"/>
      <c r="KBF138" s="293"/>
      <c r="KBG138" s="293"/>
      <c r="KBH138" s="293"/>
      <c r="KBI138" s="293"/>
      <c r="KBJ138" s="293"/>
      <c r="KBK138" s="293"/>
      <c r="KBL138" s="293"/>
      <c r="KBM138" s="293"/>
      <c r="KBN138" s="293"/>
      <c r="KBO138" s="293"/>
      <c r="KBP138" s="293"/>
      <c r="KBQ138" s="293"/>
      <c r="KBR138" s="293"/>
      <c r="KBS138" s="293"/>
      <c r="KBT138" s="293"/>
      <c r="KBU138" s="293"/>
      <c r="KBV138" s="293"/>
      <c r="KBW138" s="293"/>
      <c r="KBX138" s="293"/>
      <c r="KBY138" s="293"/>
      <c r="KBZ138" s="293"/>
      <c r="KCA138" s="293"/>
      <c r="KCB138" s="293"/>
      <c r="KCC138" s="293"/>
      <c r="KCD138" s="293"/>
      <c r="KCE138" s="293"/>
      <c r="KCF138" s="293"/>
      <c r="KCG138" s="293"/>
      <c r="KCH138" s="293"/>
      <c r="KCI138" s="293"/>
      <c r="KCJ138" s="293"/>
      <c r="KCK138" s="293"/>
      <c r="KCL138" s="293"/>
      <c r="KCM138" s="293"/>
      <c r="KCN138" s="293"/>
      <c r="KCO138" s="293"/>
      <c r="KCP138" s="293"/>
      <c r="KCQ138" s="293"/>
      <c r="KCR138" s="293"/>
      <c r="KCS138" s="293"/>
      <c r="KCT138" s="293"/>
      <c r="KCU138" s="293"/>
      <c r="KCV138" s="293"/>
      <c r="KCW138" s="293"/>
      <c r="KCX138" s="293"/>
      <c r="KCY138" s="293"/>
      <c r="KCZ138" s="293"/>
      <c r="KDA138" s="293"/>
      <c r="KDB138" s="293"/>
      <c r="KDC138" s="293"/>
      <c r="KDD138" s="293"/>
      <c r="KDE138" s="293"/>
      <c r="KDF138" s="293"/>
      <c r="KDG138" s="293"/>
      <c r="KDH138" s="293"/>
      <c r="KDI138" s="293"/>
      <c r="KDJ138" s="293"/>
      <c r="KDK138" s="293"/>
      <c r="KDL138" s="293"/>
      <c r="KDM138" s="293"/>
      <c r="KDN138" s="293"/>
      <c r="KDO138" s="293"/>
      <c r="KDP138" s="293"/>
      <c r="KDQ138" s="293"/>
      <c r="KDR138" s="293"/>
      <c r="KDS138" s="293"/>
      <c r="KDT138" s="293"/>
      <c r="KDU138" s="293"/>
      <c r="KDV138" s="293"/>
      <c r="KDW138" s="293"/>
      <c r="KDX138" s="293"/>
      <c r="KDY138" s="293"/>
      <c r="KDZ138" s="293"/>
      <c r="KEA138" s="293"/>
      <c r="KEB138" s="293"/>
      <c r="KEC138" s="293"/>
      <c r="KED138" s="293"/>
      <c r="KEE138" s="293"/>
      <c r="KEF138" s="293"/>
      <c r="KEG138" s="293"/>
      <c r="KEH138" s="293"/>
      <c r="KEI138" s="293"/>
      <c r="KEJ138" s="293"/>
      <c r="KEK138" s="293"/>
      <c r="KEL138" s="293"/>
      <c r="KEM138" s="293"/>
      <c r="KEN138" s="293"/>
      <c r="KEO138" s="293"/>
      <c r="KEP138" s="293"/>
      <c r="KEQ138" s="293"/>
      <c r="KER138" s="293"/>
      <c r="KES138" s="293"/>
      <c r="KET138" s="293"/>
      <c r="KEU138" s="293"/>
      <c r="KEV138" s="293"/>
      <c r="KEW138" s="293"/>
      <c r="KEX138" s="293"/>
      <c r="KEY138" s="293"/>
      <c r="KEZ138" s="293"/>
      <c r="KFA138" s="293"/>
      <c r="KFB138" s="293"/>
      <c r="KFC138" s="293"/>
      <c r="KFD138" s="293"/>
      <c r="KFE138" s="293"/>
      <c r="KFF138" s="293"/>
      <c r="KFG138" s="293"/>
      <c r="KFH138" s="293"/>
      <c r="KFI138" s="293"/>
      <c r="KFJ138" s="293"/>
      <c r="KFK138" s="293"/>
      <c r="KFL138" s="293"/>
      <c r="KFM138" s="293"/>
      <c r="KFN138" s="293"/>
      <c r="KFO138" s="293"/>
      <c r="KFP138" s="293"/>
      <c r="KFQ138" s="293"/>
      <c r="KFR138" s="293"/>
      <c r="KFS138" s="293"/>
      <c r="KFT138" s="293"/>
      <c r="KFU138" s="293"/>
      <c r="KFV138" s="293"/>
      <c r="KFW138" s="293"/>
      <c r="KFX138" s="293"/>
      <c r="KFY138" s="293"/>
      <c r="KFZ138" s="293"/>
      <c r="KGA138" s="293"/>
      <c r="KGB138" s="293"/>
      <c r="KGC138" s="293"/>
      <c r="KGD138" s="293"/>
      <c r="KGE138" s="293"/>
      <c r="KGF138" s="293"/>
      <c r="KGG138" s="293"/>
      <c r="KGH138" s="293"/>
      <c r="KGI138" s="293"/>
      <c r="KGJ138" s="293"/>
      <c r="KGK138" s="293"/>
      <c r="KGL138" s="293"/>
      <c r="KGM138" s="293"/>
      <c r="KGN138" s="293"/>
      <c r="KGO138" s="293"/>
      <c r="KGP138" s="293"/>
      <c r="KGQ138" s="293"/>
      <c r="KGR138" s="293"/>
      <c r="KGS138" s="293"/>
      <c r="KGT138" s="293"/>
      <c r="KGU138" s="293"/>
      <c r="KGV138" s="293"/>
      <c r="KGW138" s="293"/>
      <c r="KGX138" s="293"/>
      <c r="KGY138" s="293"/>
      <c r="KGZ138" s="293"/>
      <c r="KHA138" s="293"/>
      <c r="KHB138" s="293"/>
      <c r="KHC138" s="293"/>
      <c r="KHD138" s="293"/>
      <c r="KHE138" s="293"/>
      <c r="KHF138" s="293"/>
      <c r="KHG138" s="293"/>
      <c r="KHH138" s="293"/>
      <c r="KHI138" s="293"/>
      <c r="KHJ138" s="293"/>
      <c r="KHK138" s="293"/>
      <c r="KHL138" s="293"/>
      <c r="KHM138" s="293"/>
      <c r="KHN138" s="293"/>
      <c r="KHO138" s="293"/>
      <c r="KHP138" s="293"/>
      <c r="KHQ138" s="293"/>
      <c r="KHR138" s="293"/>
      <c r="KHS138" s="293"/>
      <c r="KHT138" s="293"/>
      <c r="KHU138" s="293"/>
      <c r="KHV138" s="293"/>
      <c r="KHW138" s="293"/>
      <c r="KHX138" s="293"/>
      <c r="KHY138" s="293"/>
      <c r="KHZ138" s="293"/>
      <c r="KIA138" s="293"/>
      <c r="KIB138" s="293"/>
      <c r="KIC138" s="293"/>
      <c r="KID138" s="293"/>
      <c r="KIE138" s="293"/>
      <c r="KIF138" s="293"/>
      <c r="KIG138" s="293"/>
      <c r="KIH138" s="293"/>
      <c r="KII138" s="293"/>
      <c r="KIJ138" s="293"/>
      <c r="KIK138" s="293"/>
      <c r="KIL138" s="293"/>
      <c r="KIM138" s="293"/>
      <c r="KIN138" s="293"/>
      <c r="KIO138" s="293"/>
      <c r="KIP138" s="293"/>
      <c r="KIQ138" s="293"/>
      <c r="KIR138" s="293"/>
      <c r="KIS138" s="293"/>
      <c r="KIT138" s="293"/>
      <c r="KIU138" s="293"/>
      <c r="KIV138" s="293"/>
      <c r="KIW138" s="293"/>
      <c r="KIX138" s="293"/>
      <c r="KIY138" s="293"/>
      <c r="KIZ138" s="293"/>
      <c r="KJA138" s="293"/>
      <c r="KJB138" s="293"/>
      <c r="KJC138" s="293"/>
      <c r="KJD138" s="293"/>
      <c r="KJE138" s="293"/>
      <c r="KJF138" s="293"/>
      <c r="KJG138" s="293"/>
      <c r="KJH138" s="293"/>
      <c r="KJI138" s="293"/>
      <c r="KJJ138" s="293"/>
      <c r="KJK138" s="293"/>
      <c r="KJL138" s="293"/>
      <c r="KJM138" s="293"/>
      <c r="KJN138" s="293"/>
      <c r="KJO138" s="293"/>
      <c r="KJP138" s="293"/>
      <c r="KJQ138" s="293"/>
      <c r="KJR138" s="293"/>
      <c r="KJS138" s="293"/>
      <c r="KJT138" s="293"/>
      <c r="KJU138" s="293"/>
      <c r="KJV138" s="293"/>
      <c r="KJW138" s="293"/>
      <c r="KJX138" s="293"/>
      <c r="KJY138" s="293"/>
      <c r="KJZ138" s="293"/>
      <c r="KKA138" s="293"/>
      <c r="KKB138" s="293"/>
      <c r="KKC138" s="293"/>
      <c r="KKD138" s="293"/>
      <c r="KKE138" s="293"/>
      <c r="KKF138" s="293"/>
      <c r="KKG138" s="293"/>
      <c r="KKH138" s="293"/>
      <c r="KKI138" s="293"/>
      <c r="KKJ138" s="293"/>
      <c r="KKK138" s="293"/>
      <c r="KKL138" s="293"/>
      <c r="KKM138" s="293"/>
      <c r="KKN138" s="293"/>
      <c r="KKO138" s="293"/>
      <c r="KKP138" s="293"/>
      <c r="KKQ138" s="293"/>
      <c r="KKR138" s="293"/>
      <c r="KKS138" s="293"/>
      <c r="KKT138" s="293"/>
      <c r="KKU138" s="293"/>
      <c r="KKV138" s="293"/>
      <c r="KKW138" s="293"/>
      <c r="KKX138" s="293"/>
      <c r="KKY138" s="293"/>
      <c r="KKZ138" s="293"/>
      <c r="KLA138" s="293"/>
      <c r="KLB138" s="293"/>
      <c r="KLC138" s="293"/>
      <c r="KLD138" s="293"/>
      <c r="KLE138" s="293"/>
      <c r="KLF138" s="293"/>
      <c r="KLG138" s="293"/>
      <c r="KLH138" s="293"/>
      <c r="KLI138" s="293"/>
      <c r="KLJ138" s="293"/>
      <c r="KLK138" s="293"/>
      <c r="KLL138" s="293"/>
      <c r="KLM138" s="293"/>
      <c r="KLN138" s="293"/>
      <c r="KLO138" s="293"/>
      <c r="KLP138" s="293"/>
      <c r="KLQ138" s="293"/>
      <c r="KLR138" s="293"/>
      <c r="KLS138" s="293"/>
      <c r="KLT138" s="293"/>
      <c r="KLU138" s="293"/>
      <c r="KLV138" s="293"/>
      <c r="KLW138" s="293"/>
      <c r="KLX138" s="293"/>
      <c r="KLY138" s="293"/>
      <c r="KLZ138" s="293"/>
      <c r="KMA138" s="293"/>
      <c r="KMB138" s="293"/>
      <c r="KMC138" s="293"/>
      <c r="KMD138" s="293"/>
      <c r="KME138" s="293"/>
      <c r="KMF138" s="293"/>
      <c r="KMG138" s="293"/>
      <c r="KMH138" s="293"/>
      <c r="KMI138" s="293"/>
      <c r="KMJ138" s="293"/>
      <c r="KMK138" s="293"/>
      <c r="KML138" s="293"/>
      <c r="KMM138" s="293"/>
      <c r="KMN138" s="293"/>
      <c r="KMO138" s="293"/>
      <c r="KMP138" s="293"/>
      <c r="KMQ138" s="293"/>
      <c r="KMR138" s="293"/>
      <c r="KMS138" s="293"/>
      <c r="KMT138" s="293"/>
      <c r="KMU138" s="293"/>
      <c r="KMV138" s="293"/>
      <c r="KMW138" s="293"/>
      <c r="KMX138" s="293"/>
      <c r="KMY138" s="293"/>
      <c r="KMZ138" s="293"/>
      <c r="KNA138" s="293"/>
      <c r="KNB138" s="293"/>
      <c r="KNC138" s="293"/>
      <c r="KND138" s="293"/>
      <c r="KNE138" s="293"/>
      <c r="KNF138" s="293"/>
      <c r="KNG138" s="293"/>
      <c r="KNH138" s="293"/>
      <c r="KNI138" s="293"/>
      <c r="KNJ138" s="293"/>
      <c r="KNK138" s="293"/>
      <c r="KNL138" s="293"/>
      <c r="KNM138" s="293"/>
      <c r="KNN138" s="293"/>
      <c r="KNO138" s="293"/>
      <c r="KNP138" s="293"/>
      <c r="KNQ138" s="293"/>
      <c r="KNR138" s="293"/>
      <c r="KNS138" s="293"/>
      <c r="KNT138" s="293"/>
      <c r="KNU138" s="293"/>
      <c r="KNV138" s="293"/>
      <c r="KNW138" s="293"/>
      <c r="KNX138" s="293"/>
      <c r="KNY138" s="293"/>
      <c r="KNZ138" s="293"/>
      <c r="KOA138" s="293"/>
      <c r="KOB138" s="293"/>
      <c r="KOC138" s="293"/>
      <c r="KOD138" s="293"/>
      <c r="KOE138" s="293"/>
      <c r="KOF138" s="293"/>
      <c r="KOG138" s="293"/>
      <c r="KOH138" s="293"/>
      <c r="KOI138" s="293"/>
      <c r="KOJ138" s="293"/>
      <c r="KOK138" s="293"/>
      <c r="KOL138" s="293"/>
      <c r="KOM138" s="293"/>
      <c r="KON138" s="293"/>
      <c r="KOO138" s="293"/>
      <c r="KOP138" s="293"/>
      <c r="KOQ138" s="293"/>
      <c r="KOR138" s="293"/>
      <c r="KOS138" s="293"/>
      <c r="KOT138" s="293"/>
      <c r="KOU138" s="293"/>
      <c r="KOV138" s="293"/>
      <c r="KOW138" s="293"/>
      <c r="KOX138" s="293"/>
      <c r="KOY138" s="293"/>
      <c r="KOZ138" s="293"/>
      <c r="KPA138" s="293"/>
      <c r="KPB138" s="293"/>
      <c r="KPC138" s="293"/>
      <c r="KPD138" s="293"/>
      <c r="KPE138" s="293"/>
      <c r="KPF138" s="293"/>
      <c r="KPG138" s="293"/>
      <c r="KPH138" s="293"/>
      <c r="KPI138" s="293"/>
      <c r="KPJ138" s="293"/>
      <c r="KPK138" s="293"/>
      <c r="KPL138" s="293"/>
      <c r="KPM138" s="293"/>
      <c r="KPN138" s="293"/>
      <c r="KPO138" s="293"/>
      <c r="KPP138" s="293"/>
      <c r="KPQ138" s="293"/>
      <c r="KPR138" s="293"/>
      <c r="KPS138" s="293"/>
      <c r="KPT138" s="293"/>
      <c r="KPU138" s="293"/>
      <c r="KPV138" s="293"/>
      <c r="KPW138" s="293"/>
      <c r="KPX138" s="293"/>
      <c r="KPY138" s="293"/>
      <c r="KPZ138" s="293"/>
      <c r="KQA138" s="293"/>
      <c r="KQB138" s="293"/>
      <c r="KQC138" s="293"/>
      <c r="KQD138" s="293"/>
      <c r="KQE138" s="293"/>
      <c r="KQF138" s="293"/>
      <c r="KQG138" s="293"/>
      <c r="KQH138" s="293"/>
      <c r="KQI138" s="293"/>
      <c r="KQJ138" s="293"/>
      <c r="KQK138" s="293"/>
      <c r="KQL138" s="293"/>
      <c r="KQM138" s="293"/>
      <c r="KQN138" s="293"/>
      <c r="KQO138" s="293"/>
      <c r="KQP138" s="293"/>
      <c r="KQQ138" s="293"/>
      <c r="KQR138" s="293"/>
      <c r="KQS138" s="293"/>
      <c r="KQT138" s="293"/>
      <c r="KQU138" s="293"/>
      <c r="KQV138" s="293"/>
      <c r="KQW138" s="293"/>
      <c r="KQX138" s="293"/>
      <c r="KQY138" s="293"/>
      <c r="KQZ138" s="293"/>
      <c r="KRA138" s="293"/>
      <c r="KRB138" s="293"/>
      <c r="KRC138" s="293"/>
      <c r="KRD138" s="293"/>
      <c r="KRE138" s="293"/>
      <c r="KRF138" s="293"/>
      <c r="KRG138" s="293"/>
      <c r="KRH138" s="293"/>
      <c r="KRI138" s="293"/>
      <c r="KRJ138" s="293"/>
      <c r="KRK138" s="293"/>
      <c r="KRL138" s="293"/>
      <c r="KRM138" s="293"/>
      <c r="KRN138" s="293"/>
      <c r="KRO138" s="293"/>
      <c r="KRP138" s="293"/>
      <c r="KRQ138" s="293"/>
      <c r="KRR138" s="293"/>
      <c r="KRS138" s="293"/>
      <c r="KRT138" s="293"/>
      <c r="KRU138" s="293"/>
      <c r="KRV138" s="293"/>
      <c r="KRW138" s="293"/>
      <c r="KRX138" s="293"/>
      <c r="KRY138" s="293"/>
      <c r="KRZ138" s="293"/>
      <c r="KSA138" s="293"/>
      <c r="KSB138" s="293"/>
      <c r="KSC138" s="293"/>
      <c r="KSD138" s="293"/>
      <c r="KSE138" s="293"/>
      <c r="KSF138" s="293"/>
      <c r="KSG138" s="293"/>
      <c r="KSH138" s="293"/>
      <c r="KSI138" s="293"/>
      <c r="KSJ138" s="293"/>
      <c r="KSK138" s="293"/>
      <c r="KSL138" s="293"/>
      <c r="KSM138" s="293"/>
      <c r="KSN138" s="293"/>
      <c r="KSO138" s="293"/>
      <c r="KSP138" s="293"/>
      <c r="KSQ138" s="293"/>
      <c r="KSR138" s="293"/>
      <c r="KSS138" s="293"/>
      <c r="KST138" s="293"/>
      <c r="KSU138" s="293"/>
      <c r="KSV138" s="293"/>
      <c r="KSW138" s="293"/>
      <c r="KSX138" s="293"/>
      <c r="KSY138" s="293"/>
      <c r="KSZ138" s="293"/>
      <c r="KTA138" s="293"/>
      <c r="KTB138" s="293"/>
      <c r="KTC138" s="293"/>
      <c r="KTD138" s="293"/>
      <c r="KTE138" s="293"/>
      <c r="KTF138" s="293"/>
      <c r="KTG138" s="293"/>
      <c r="KTH138" s="293"/>
      <c r="KTI138" s="293"/>
      <c r="KTJ138" s="293"/>
      <c r="KTK138" s="293"/>
      <c r="KTL138" s="293"/>
      <c r="KTM138" s="293"/>
      <c r="KTN138" s="293"/>
      <c r="KTO138" s="293"/>
      <c r="KTP138" s="293"/>
      <c r="KTQ138" s="293"/>
      <c r="KTR138" s="293"/>
      <c r="KTS138" s="293"/>
      <c r="KTT138" s="293"/>
      <c r="KTU138" s="293"/>
      <c r="KTV138" s="293"/>
      <c r="KTW138" s="293"/>
      <c r="KTX138" s="293"/>
      <c r="KTY138" s="293"/>
      <c r="KTZ138" s="293"/>
      <c r="KUA138" s="293"/>
      <c r="KUB138" s="293"/>
      <c r="KUC138" s="293"/>
      <c r="KUD138" s="293"/>
      <c r="KUE138" s="293"/>
      <c r="KUF138" s="293"/>
      <c r="KUG138" s="293"/>
      <c r="KUH138" s="293"/>
      <c r="KUI138" s="293"/>
      <c r="KUJ138" s="293"/>
      <c r="KUK138" s="293"/>
      <c r="KUL138" s="293"/>
      <c r="KUM138" s="293"/>
      <c r="KUN138" s="293"/>
      <c r="KUO138" s="293"/>
      <c r="KUP138" s="293"/>
      <c r="KUQ138" s="293"/>
      <c r="KUR138" s="293"/>
      <c r="KUS138" s="293"/>
      <c r="KUT138" s="293"/>
      <c r="KUU138" s="293"/>
      <c r="KUV138" s="293"/>
      <c r="KUW138" s="293"/>
      <c r="KUX138" s="293"/>
      <c r="KUY138" s="293"/>
      <c r="KUZ138" s="293"/>
      <c r="KVA138" s="293"/>
      <c r="KVB138" s="293"/>
      <c r="KVC138" s="293"/>
      <c r="KVD138" s="293"/>
      <c r="KVE138" s="293"/>
      <c r="KVF138" s="293"/>
      <c r="KVG138" s="293"/>
      <c r="KVH138" s="293"/>
      <c r="KVI138" s="293"/>
      <c r="KVJ138" s="293"/>
      <c r="KVK138" s="293"/>
      <c r="KVL138" s="293"/>
      <c r="KVM138" s="293"/>
      <c r="KVN138" s="293"/>
      <c r="KVO138" s="293"/>
      <c r="KVP138" s="293"/>
      <c r="KVQ138" s="293"/>
      <c r="KVR138" s="293"/>
      <c r="KVS138" s="293"/>
      <c r="KVT138" s="293"/>
      <c r="KVU138" s="293"/>
      <c r="KVV138" s="293"/>
      <c r="KVW138" s="293"/>
      <c r="KVX138" s="293"/>
      <c r="KVY138" s="293"/>
      <c r="KVZ138" s="293"/>
      <c r="KWA138" s="293"/>
      <c r="KWB138" s="293"/>
      <c r="KWC138" s="293"/>
      <c r="KWD138" s="293"/>
      <c r="KWE138" s="293"/>
      <c r="KWF138" s="293"/>
      <c r="KWG138" s="293"/>
      <c r="KWH138" s="293"/>
      <c r="KWI138" s="293"/>
      <c r="KWJ138" s="293"/>
      <c r="KWK138" s="293"/>
      <c r="KWL138" s="293"/>
      <c r="KWM138" s="293"/>
      <c r="KWN138" s="293"/>
      <c r="KWO138" s="293"/>
      <c r="KWP138" s="293"/>
      <c r="KWQ138" s="293"/>
      <c r="KWR138" s="293"/>
      <c r="KWS138" s="293"/>
      <c r="KWT138" s="293"/>
      <c r="KWU138" s="293"/>
      <c r="KWV138" s="293"/>
      <c r="KWW138" s="293"/>
      <c r="KWX138" s="293"/>
      <c r="KWY138" s="293"/>
      <c r="KWZ138" s="293"/>
      <c r="KXA138" s="293"/>
      <c r="KXB138" s="293"/>
      <c r="KXC138" s="293"/>
      <c r="KXD138" s="293"/>
      <c r="KXE138" s="293"/>
      <c r="KXF138" s="293"/>
      <c r="KXG138" s="293"/>
      <c r="KXH138" s="293"/>
      <c r="KXI138" s="293"/>
      <c r="KXJ138" s="293"/>
      <c r="KXK138" s="293"/>
      <c r="KXL138" s="293"/>
      <c r="KXM138" s="293"/>
      <c r="KXN138" s="293"/>
      <c r="KXO138" s="293"/>
      <c r="KXP138" s="293"/>
      <c r="KXQ138" s="293"/>
      <c r="KXR138" s="293"/>
      <c r="KXS138" s="293"/>
      <c r="KXT138" s="293"/>
      <c r="KXU138" s="293"/>
      <c r="KXV138" s="293"/>
      <c r="KXW138" s="293"/>
      <c r="KXX138" s="293"/>
      <c r="KXY138" s="293"/>
      <c r="KXZ138" s="293"/>
      <c r="KYA138" s="293"/>
      <c r="KYB138" s="293"/>
      <c r="KYC138" s="293"/>
      <c r="KYD138" s="293"/>
      <c r="KYE138" s="293"/>
      <c r="KYF138" s="293"/>
      <c r="KYG138" s="293"/>
      <c r="KYH138" s="293"/>
      <c r="KYI138" s="293"/>
      <c r="KYJ138" s="293"/>
      <c r="KYK138" s="293"/>
      <c r="KYL138" s="293"/>
      <c r="KYM138" s="293"/>
      <c r="KYN138" s="293"/>
      <c r="KYO138" s="293"/>
      <c r="KYP138" s="293"/>
      <c r="KYQ138" s="293"/>
      <c r="KYR138" s="293"/>
      <c r="KYS138" s="293"/>
      <c r="KYT138" s="293"/>
      <c r="KYU138" s="293"/>
      <c r="KYV138" s="293"/>
      <c r="KYW138" s="293"/>
      <c r="KYX138" s="293"/>
      <c r="KYY138" s="293"/>
      <c r="KYZ138" s="293"/>
      <c r="KZA138" s="293"/>
      <c r="KZB138" s="293"/>
      <c r="KZC138" s="293"/>
      <c r="KZD138" s="293"/>
      <c r="KZE138" s="293"/>
      <c r="KZF138" s="293"/>
      <c r="KZG138" s="293"/>
      <c r="KZH138" s="293"/>
      <c r="KZI138" s="293"/>
      <c r="KZJ138" s="293"/>
      <c r="KZK138" s="293"/>
      <c r="KZL138" s="293"/>
      <c r="KZM138" s="293"/>
      <c r="KZN138" s="293"/>
      <c r="KZO138" s="293"/>
      <c r="KZP138" s="293"/>
      <c r="KZQ138" s="293"/>
      <c r="KZR138" s="293"/>
      <c r="KZS138" s="293"/>
      <c r="KZT138" s="293"/>
      <c r="KZU138" s="293"/>
      <c r="KZV138" s="293"/>
      <c r="KZW138" s="293"/>
      <c r="KZX138" s="293"/>
      <c r="KZY138" s="293"/>
      <c r="KZZ138" s="293"/>
      <c r="LAA138" s="293"/>
      <c r="LAB138" s="293"/>
      <c r="LAC138" s="293"/>
      <c r="LAD138" s="293"/>
      <c r="LAE138" s="293"/>
      <c r="LAF138" s="293"/>
      <c r="LAG138" s="293"/>
      <c r="LAH138" s="293"/>
      <c r="LAI138" s="293"/>
      <c r="LAJ138" s="293"/>
      <c r="LAK138" s="293"/>
      <c r="LAL138" s="293"/>
      <c r="LAM138" s="293"/>
      <c r="LAN138" s="293"/>
      <c r="LAO138" s="293"/>
      <c r="LAP138" s="293"/>
      <c r="LAQ138" s="293"/>
      <c r="LAR138" s="293"/>
      <c r="LAS138" s="293"/>
      <c r="LAT138" s="293"/>
      <c r="LAU138" s="293"/>
      <c r="LAV138" s="293"/>
      <c r="LAW138" s="293"/>
      <c r="LAX138" s="293"/>
      <c r="LAY138" s="293"/>
      <c r="LAZ138" s="293"/>
      <c r="LBA138" s="293"/>
      <c r="LBB138" s="293"/>
      <c r="LBC138" s="293"/>
      <c r="LBD138" s="293"/>
      <c r="LBE138" s="293"/>
      <c r="LBF138" s="293"/>
      <c r="LBG138" s="293"/>
      <c r="LBH138" s="293"/>
      <c r="LBI138" s="293"/>
      <c r="LBJ138" s="293"/>
      <c r="LBK138" s="293"/>
      <c r="LBL138" s="293"/>
      <c r="LBM138" s="293"/>
      <c r="LBN138" s="293"/>
      <c r="LBO138" s="293"/>
      <c r="LBP138" s="293"/>
      <c r="LBQ138" s="293"/>
      <c r="LBR138" s="293"/>
      <c r="LBS138" s="293"/>
      <c r="LBT138" s="293"/>
      <c r="LBU138" s="293"/>
      <c r="LBV138" s="293"/>
      <c r="LBW138" s="293"/>
      <c r="LBX138" s="293"/>
      <c r="LBY138" s="293"/>
      <c r="LBZ138" s="293"/>
      <c r="LCA138" s="293"/>
      <c r="LCB138" s="293"/>
      <c r="LCC138" s="293"/>
      <c r="LCD138" s="293"/>
      <c r="LCE138" s="293"/>
      <c r="LCF138" s="293"/>
      <c r="LCG138" s="293"/>
      <c r="LCH138" s="293"/>
      <c r="LCI138" s="293"/>
      <c r="LCJ138" s="293"/>
      <c r="LCK138" s="293"/>
      <c r="LCL138" s="293"/>
      <c r="LCM138" s="293"/>
      <c r="LCN138" s="293"/>
      <c r="LCO138" s="293"/>
      <c r="LCP138" s="293"/>
      <c r="LCQ138" s="293"/>
      <c r="LCR138" s="293"/>
      <c r="LCS138" s="293"/>
      <c r="LCT138" s="293"/>
      <c r="LCU138" s="293"/>
      <c r="LCV138" s="293"/>
      <c r="LCW138" s="293"/>
      <c r="LCX138" s="293"/>
      <c r="LCY138" s="293"/>
      <c r="LCZ138" s="293"/>
      <c r="LDA138" s="293"/>
      <c r="LDB138" s="293"/>
      <c r="LDC138" s="293"/>
      <c r="LDD138" s="293"/>
      <c r="LDE138" s="293"/>
      <c r="LDF138" s="293"/>
      <c r="LDG138" s="293"/>
      <c r="LDH138" s="293"/>
      <c r="LDI138" s="293"/>
      <c r="LDJ138" s="293"/>
      <c r="LDK138" s="293"/>
      <c r="LDL138" s="293"/>
      <c r="LDM138" s="293"/>
      <c r="LDN138" s="293"/>
      <c r="LDO138" s="293"/>
      <c r="LDP138" s="293"/>
      <c r="LDQ138" s="293"/>
      <c r="LDR138" s="293"/>
      <c r="LDS138" s="293"/>
      <c r="LDT138" s="293"/>
      <c r="LDU138" s="293"/>
      <c r="LDV138" s="293"/>
      <c r="LDW138" s="293"/>
      <c r="LDX138" s="293"/>
      <c r="LDY138" s="293"/>
      <c r="LDZ138" s="293"/>
      <c r="LEA138" s="293"/>
      <c r="LEB138" s="293"/>
      <c r="LEC138" s="293"/>
      <c r="LED138" s="293"/>
      <c r="LEE138" s="293"/>
      <c r="LEF138" s="293"/>
      <c r="LEG138" s="293"/>
      <c r="LEH138" s="293"/>
      <c r="LEI138" s="293"/>
      <c r="LEJ138" s="293"/>
      <c r="LEK138" s="293"/>
      <c r="LEL138" s="293"/>
      <c r="LEM138" s="293"/>
      <c r="LEN138" s="293"/>
      <c r="LEO138" s="293"/>
      <c r="LEP138" s="293"/>
      <c r="LEQ138" s="293"/>
      <c r="LER138" s="293"/>
      <c r="LES138" s="293"/>
      <c r="LET138" s="293"/>
      <c r="LEU138" s="293"/>
      <c r="LEV138" s="293"/>
      <c r="LEW138" s="293"/>
      <c r="LEX138" s="293"/>
      <c r="LEY138" s="293"/>
      <c r="LEZ138" s="293"/>
      <c r="LFA138" s="293"/>
      <c r="LFB138" s="293"/>
      <c r="LFC138" s="293"/>
      <c r="LFD138" s="293"/>
      <c r="LFE138" s="293"/>
      <c r="LFF138" s="293"/>
      <c r="LFG138" s="293"/>
      <c r="LFH138" s="293"/>
      <c r="LFI138" s="293"/>
      <c r="LFJ138" s="293"/>
      <c r="LFK138" s="293"/>
      <c r="LFL138" s="293"/>
      <c r="LFM138" s="293"/>
      <c r="LFN138" s="293"/>
      <c r="LFO138" s="293"/>
      <c r="LFP138" s="293"/>
      <c r="LFQ138" s="293"/>
      <c r="LFR138" s="293"/>
      <c r="LFS138" s="293"/>
      <c r="LFT138" s="293"/>
      <c r="LFU138" s="293"/>
      <c r="LFV138" s="293"/>
      <c r="LFW138" s="293"/>
      <c r="LFX138" s="293"/>
      <c r="LFY138" s="293"/>
      <c r="LFZ138" s="293"/>
      <c r="LGA138" s="293"/>
      <c r="LGB138" s="293"/>
      <c r="LGC138" s="293"/>
      <c r="LGD138" s="293"/>
      <c r="LGE138" s="293"/>
      <c r="LGF138" s="293"/>
      <c r="LGG138" s="293"/>
      <c r="LGH138" s="293"/>
      <c r="LGI138" s="293"/>
      <c r="LGJ138" s="293"/>
      <c r="LGK138" s="293"/>
      <c r="LGL138" s="293"/>
      <c r="LGM138" s="293"/>
      <c r="LGN138" s="293"/>
      <c r="LGO138" s="293"/>
      <c r="LGP138" s="293"/>
      <c r="LGQ138" s="293"/>
      <c r="LGR138" s="293"/>
      <c r="LGS138" s="293"/>
      <c r="LGT138" s="293"/>
      <c r="LGU138" s="293"/>
      <c r="LGV138" s="293"/>
      <c r="LGW138" s="293"/>
      <c r="LGX138" s="293"/>
      <c r="LGY138" s="293"/>
      <c r="LGZ138" s="293"/>
      <c r="LHA138" s="293"/>
      <c r="LHB138" s="293"/>
      <c r="LHC138" s="293"/>
      <c r="LHD138" s="293"/>
      <c r="LHE138" s="293"/>
      <c r="LHF138" s="293"/>
      <c r="LHG138" s="293"/>
      <c r="LHH138" s="293"/>
      <c r="LHI138" s="293"/>
      <c r="LHJ138" s="293"/>
      <c r="LHK138" s="293"/>
      <c r="LHL138" s="293"/>
      <c r="LHM138" s="293"/>
      <c r="LHN138" s="293"/>
      <c r="LHO138" s="293"/>
      <c r="LHP138" s="293"/>
      <c r="LHQ138" s="293"/>
      <c r="LHR138" s="293"/>
      <c r="LHS138" s="293"/>
      <c r="LHT138" s="293"/>
      <c r="LHU138" s="293"/>
      <c r="LHV138" s="293"/>
      <c r="LHW138" s="293"/>
      <c r="LHX138" s="293"/>
      <c r="LHY138" s="293"/>
      <c r="LHZ138" s="293"/>
      <c r="LIA138" s="293"/>
      <c r="LIB138" s="293"/>
      <c r="LIC138" s="293"/>
      <c r="LID138" s="293"/>
      <c r="LIE138" s="293"/>
      <c r="LIF138" s="293"/>
      <c r="LIG138" s="293"/>
      <c r="LIH138" s="293"/>
      <c r="LII138" s="293"/>
      <c r="LIJ138" s="293"/>
      <c r="LIK138" s="293"/>
      <c r="LIL138" s="293"/>
      <c r="LIM138" s="293"/>
      <c r="LIN138" s="293"/>
      <c r="LIO138" s="293"/>
      <c r="LIP138" s="293"/>
      <c r="LIQ138" s="293"/>
      <c r="LIR138" s="293"/>
      <c r="LIS138" s="293"/>
      <c r="LIT138" s="293"/>
      <c r="LIU138" s="293"/>
      <c r="LIV138" s="293"/>
      <c r="LIW138" s="293"/>
      <c r="LIX138" s="293"/>
      <c r="LIY138" s="293"/>
      <c r="LIZ138" s="293"/>
      <c r="LJA138" s="293"/>
      <c r="LJB138" s="293"/>
      <c r="LJC138" s="293"/>
      <c r="LJD138" s="293"/>
      <c r="LJE138" s="293"/>
      <c r="LJF138" s="293"/>
      <c r="LJG138" s="293"/>
      <c r="LJH138" s="293"/>
      <c r="LJI138" s="293"/>
      <c r="LJJ138" s="293"/>
      <c r="LJK138" s="293"/>
      <c r="LJL138" s="293"/>
      <c r="LJM138" s="293"/>
      <c r="LJN138" s="293"/>
      <c r="LJO138" s="293"/>
      <c r="LJP138" s="293"/>
      <c r="LJQ138" s="293"/>
      <c r="LJR138" s="293"/>
      <c r="LJS138" s="293"/>
      <c r="LJT138" s="293"/>
      <c r="LJU138" s="293"/>
      <c r="LJV138" s="293"/>
      <c r="LJW138" s="293"/>
      <c r="LJX138" s="293"/>
      <c r="LJY138" s="293"/>
      <c r="LJZ138" s="293"/>
      <c r="LKA138" s="293"/>
      <c r="LKB138" s="293"/>
      <c r="LKC138" s="293"/>
      <c r="LKD138" s="293"/>
      <c r="LKE138" s="293"/>
      <c r="LKF138" s="293"/>
      <c r="LKG138" s="293"/>
      <c r="LKH138" s="293"/>
      <c r="LKI138" s="293"/>
      <c r="LKJ138" s="293"/>
      <c r="LKK138" s="293"/>
      <c r="LKL138" s="293"/>
      <c r="LKM138" s="293"/>
      <c r="LKN138" s="293"/>
      <c r="LKO138" s="293"/>
      <c r="LKP138" s="293"/>
      <c r="LKQ138" s="293"/>
      <c r="LKR138" s="293"/>
      <c r="LKS138" s="293"/>
      <c r="LKT138" s="293"/>
      <c r="LKU138" s="293"/>
      <c r="LKV138" s="293"/>
      <c r="LKW138" s="293"/>
      <c r="LKX138" s="293"/>
      <c r="LKY138" s="293"/>
      <c r="LKZ138" s="293"/>
      <c r="LLA138" s="293"/>
      <c r="LLB138" s="293"/>
      <c r="LLC138" s="293"/>
      <c r="LLD138" s="293"/>
      <c r="LLE138" s="293"/>
      <c r="LLF138" s="293"/>
      <c r="LLG138" s="293"/>
      <c r="LLH138" s="293"/>
      <c r="LLI138" s="293"/>
      <c r="LLJ138" s="293"/>
      <c r="LLK138" s="293"/>
      <c r="LLL138" s="293"/>
      <c r="LLM138" s="293"/>
      <c r="LLN138" s="293"/>
      <c r="LLO138" s="293"/>
      <c r="LLP138" s="293"/>
      <c r="LLQ138" s="293"/>
      <c r="LLR138" s="293"/>
      <c r="LLS138" s="293"/>
      <c r="LLT138" s="293"/>
      <c r="LLU138" s="293"/>
      <c r="LLV138" s="293"/>
      <c r="LLW138" s="293"/>
      <c r="LLX138" s="293"/>
      <c r="LLY138" s="293"/>
      <c r="LLZ138" s="293"/>
      <c r="LMA138" s="293"/>
      <c r="LMB138" s="293"/>
      <c r="LMC138" s="293"/>
      <c r="LMD138" s="293"/>
      <c r="LME138" s="293"/>
      <c r="LMF138" s="293"/>
      <c r="LMG138" s="293"/>
      <c r="LMH138" s="293"/>
      <c r="LMI138" s="293"/>
      <c r="LMJ138" s="293"/>
      <c r="LMK138" s="293"/>
      <c r="LML138" s="293"/>
      <c r="LMM138" s="293"/>
      <c r="LMN138" s="293"/>
      <c r="LMO138" s="293"/>
      <c r="LMP138" s="293"/>
      <c r="LMQ138" s="293"/>
      <c r="LMR138" s="293"/>
      <c r="LMS138" s="293"/>
      <c r="LMT138" s="293"/>
      <c r="LMU138" s="293"/>
      <c r="LMV138" s="293"/>
      <c r="LMW138" s="293"/>
      <c r="LMX138" s="293"/>
      <c r="LMY138" s="293"/>
      <c r="LMZ138" s="293"/>
      <c r="LNA138" s="293"/>
      <c r="LNB138" s="293"/>
      <c r="LNC138" s="293"/>
      <c r="LND138" s="293"/>
      <c r="LNE138" s="293"/>
      <c r="LNF138" s="293"/>
      <c r="LNG138" s="293"/>
      <c r="LNH138" s="293"/>
      <c r="LNI138" s="293"/>
      <c r="LNJ138" s="293"/>
      <c r="LNK138" s="293"/>
      <c r="LNL138" s="293"/>
      <c r="LNM138" s="293"/>
      <c r="LNN138" s="293"/>
      <c r="LNO138" s="293"/>
      <c r="LNP138" s="293"/>
      <c r="LNQ138" s="293"/>
      <c r="LNR138" s="293"/>
      <c r="LNS138" s="293"/>
      <c r="LNT138" s="293"/>
      <c r="LNU138" s="293"/>
      <c r="LNV138" s="293"/>
      <c r="LNW138" s="293"/>
      <c r="LNX138" s="293"/>
      <c r="LNY138" s="293"/>
      <c r="LNZ138" s="293"/>
      <c r="LOA138" s="293"/>
      <c r="LOB138" s="293"/>
      <c r="LOC138" s="293"/>
      <c r="LOD138" s="293"/>
      <c r="LOE138" s="293"/>
      <c r="LOF138" s="293"/>
      <c r="LOG138" s="293"/>
      <c r="LOH138" s="293"/>
      <c r="LOI138" s="293"/>
      <c r="LOJ138" s="293"/>
      <c r="LOK138" s="293"/>
      <c r="LOL138" s="293"/>
      <c r="LOM138" s="293"/>
      <c r="LON138" s="293"/>
      <c r="LOO138" s="293"/>
      <c r="LOP138" s="293"/>
      <c r="LOQ138" s="293"/>
      <c r="LOR138" s="293"/>
      <c r="LOS138" s="293"/>
      <c r="LOT138" s="293"/>
      <c r="LOU138" s="293"/>
      <c r="LOV138" s="293"/>
      <c r="LOW138" s="293"/>
      <c r="LOX138" s="293"/>
      <c r="LOY138" s="293"/>
      <c r="LOZ138" s="293"/>
      <c r="LPA138" s="293"/>
      <c r="LPB138" s="293"/>
      <c r="LPC138" s="293"/>
      <c r="LPD138" s="293"/>
      <c r="LPE138" s="293"/>
      <c r="LPF138" s="293"/>
      <c r="LPG138" s="293"/>
      <c r="LPH138" s="293"/>
      <c r="LPI138" s="293"/>
      <c r="LPJ138" s="293"/>
      <c r="LPK138" s="293"/>
      <c r="LPL138" s="293"/>
      <c r="LPM138" s="293"/>
      <c r="LPN138" s="293"/>
      <c r="LPO138" s="293"/>
      <c r="LPP138" s="293"/>
      <c r="LPQ138" s="293"/>
      <c r="LPR138" s="293"/>
      <c r="LPS138" s="293"/>
      <c r="LPT138" s="293"/>
      <c r="LPU138" s="293"/>
      <c r="LPV138" s="293"/>
      <c r="LPW138" s="293"/>
      <c r="LPX138" s="293"/>
      <c r="LPY138" s="293"/>
      <c r="LPZ138" s="293"/>
      <c r="LQA138" s="293"/>
      <c r="LQB138" s="293"/>
      <c r="LQC138" s="293"/>
      <c r="LQD138" s="293"/>
      <c r="LQE138" s="293"/>
      <c r="LQF138" s="293"/>
      <c r="LQG138" s="293"/>
      <c r="LQH138" s="293"/>
      <c r="LQI138" s="293"/>
      <c r="LQJ138" s="293"/>
      <c r="LQK138" s="293"/>
      <c r="LQL138" s="293"/>
      <c r="LQM138" s="293"/>
      <c r="LQN138" s="293"/>
      <c r="LQO138" s="293"/>
      <c r="LQP138" s="293"/>
      <c r="LQQ138" s="293"/>
      <c r="LQR138" s="293"/>
      <c r="LQS138" s="293"/>
      <c r="LQT138" s="293"/>
      <c r="LQU138" s="293"/>
      <c r="LQV138" s="293"/>
      <c r="LQW138" s="293"/>
      <c r="LQX138" s="293"/>
      <c r="LQY138" s="293"/>
      <c r="LQZ138" s="293"/>
      <c r="LRA138" s="293"/>
      <c r="LRB138" s="293"/>
      <c r="LRC138" s="293"/>
      <c r="LRD138" s="293"/>
      <c r="LRE138" s="293"/>
      <c r="LRF138" s="293"/>
      <c r="LRG138" s="293"/>
      <c r="LRH138" s="293"/>
      <c r="LRI138" s="293"/>
      <c r="LRJ138" s="293"/>
      <c r="LRK138" s="293"/>
      <c r="LRL138" s="293"/>
      <c r="LRM138" s="293"/>
      <c r="LRN138" s="293"/>
      <c r="LRO138" s="293"/>
      <c r="LRP138" s="293"/>
      <c r="LRQ138" s="293"/>
      <c r="LRR138" s="293"/>
      <c r="LRS138" s="293"/>
      <c r="LRT138" s="293"/>
      <c r="LRU138" s="293"/>
      <c r="LRV138" s="293"/>
      <c r="LRW138" s="293"/>
      <c r="LRX138" s="293"/>
      <c r="LRY138" s="293"/>
      <c r="LRZ138" s="293"/>
      <c r="LSA138" s="293"/>
      <c r="LSB138" s="293"/>
      <c r="LSC138" s="293"/>
      <c r="LSD138" s="293"/>
      <c r="LSE138" s="293"/>
      <c r="LSF138" s="293"/>
      <c r="LSG138" s="293"/>
      <c r="LSH138" s="293"/>
      <c r="LSI138" s="293"/>
      <c r="LSJ138" s="293"/>
      <c r="LSK138" s="293"/>
      <c r="LSL138" s="293"/>
      <c r="LSM138" s="293"/>
      <c r="LSN138" s="293"/>
      <c r="LSO138" s="293"/>
      <c r="LSP138" s="293"/>
      <c r="LSQ138" s="293"/>
      <c r="LSR138" s="293"/>
      <c r="LSS138" s="293"/>
      <c r="LST138" s="293"/>
      <c r="LSU138" s="293"/>
      <c r="LSV138" s="293"/>
      <c r="LSW138" s="293"/>
      <c r="LSX138" s="293"/>
      <c r="LSY138" s="293"/>
      <c r="LSZ138" s="293"/>
      <c r="LTA138" s="293"/>
      <c r="LTB138" s="293"/>
      <c r="LTC138" s="293"/>
      <c r="LTD138" s="293"/>
      <c r="LTE138" s="293"/>
      <c r="LTF138" s="293"/>
      <c r="LTG138" s="293"/>
      <c r="LTH138" s="293"/>
      <c r="LTI138" s="293"/>
      <c r="LTJ138" s="293"/>
      <c r="LTK138" s="293"/>
      <c r="LTL138" s="293"/>
      <c r="LTM138" s="293"/>
      <c r="LTN138" s="293"/>
      <c r="LTO138" s="293"/>
      <c r="LTP138" s="293"/>
      <c r="LTQ138" s="293"/>
      <c r="LTR138" s="293"/>
      <c r="LTS138" s="293"/>
      <c r="LTT138" s="293"/>
      <c r="LTU138" s="293"/>
      <c r="LTV138" s="293"/>
      <c r="LTW138" s="293"/>
      <c r="LTX138" s="293"/>
      <c r="LTY138" s="293"/>
      <c r="LTZ138" s="293"/>
      <c r="LUA138" s="293"/>
      <c r="LUB138" s="293"/>
      <c r="LUC138" s="293"/>
      <c r="LUD138" s="293"/>
      <c r="LUE138" s="293"/>
      <c r="LUF138" s="293"/>
      <c r="LUG138" s="293"/>
      <c r="LUH138" s="293"/>
      <c r="LUI138" s="293"/>
      <c r="LUJ138" s="293"/>
      <c r="LUK138" s="293"/>
      <c r="LUL138" s="293"/>
      <c r="LUM138" s="293"/>
      <c r="LUN138" s="293"/>
      <c r="LUO138" s="293"/>
      <c r="LUP138" s="293"/>
      <c r="LUQ138" s="293"/>
      <c r="LUR138" s="293"/>
      <c r="LUS138" s="293"/>
      <c r="LUT138" s="293"/>
      <c r="LUU138" s="293"/>
      <c r="LUV138" s="293"/>
      <c r="LUW138" s="293"/>
      <c r="LUX138" s="293"/>
      <c r="LUY138" s="293"/>
      <c r="LUZ138" s="293"/>
      <c r="LVA138" s="293"/>
      <c r="LVB138" s="293"/>
      <c r="LVC138" s="293"/>
      <c r="LVD138" s="293"/>
      <c r="LVE138" s="293"/>
      <c r="LVF138" s="293"/>
      <c r="LVG138" s="293"/>
      <c r="LVH138" s="293"/>
      <c r="LVI138" s="293"/>
      <c r="LVJ138" s="293"/>
      <c r="LVK138" s="293"/>
      <c r="LVL138" s="293"/>
      <c r="LVM138" s="293"/>
      <c r="LVN138" s="293"/>
      <c r="LVO138" s="293"/>
      <c r="LVP138" s="293"/>
      <c r="LVQ138" s="293"/>
      <c r="LVR138" s="293"/>
      <c r="LVS138" s="293"/>
      <c r="LVT138" s="293"/>
      <c r="LVU138" s="293"/>
      <c r="LVV138" s="293"/>
      <c r="LVW138" s="293"/>
      <c r="LVX138" s="293"/>
      <c r="LVY138" s="293"/>
      <c r="LVZ138" s="293"/>
      <c r="LWA138" s="293"/>
      <c r="LWB138" s="293"/>
      <c r="LWC138" s="293"/>
      <c r="LWD138" s="293"/>
      <c r="LWE138" s="293"/>
      <c r="LWF138" s="293"/>
      <c r="LWG138" s="293"/>
      <c r="LWH138" s="293"/>
      <c r="LWI138" s="293"/>
      <c r="LWJ138" s="293"/>
      <c r="LWK138" s="293"/>
      <c r="LWL138" s="293"/>
      <c r="LWM138" s="293"/>
      <c r="LWN138" s="293"/>
      <c r="LWO138" s="293"/>
      <c r="LWP138" s="293"/>
      <c r="LWQ138" s="293"/>
      <c r="LWR138" s="293"/>
      <c r="LWS138" s="293"/>
      <c r="LWT138" s="293"/>
      <c r="LWU138" s="293"/>
      <c r="LWV138" s="293"/>
      <c r="LWW138" s="293"/>
      <c r="LWX138" s="293"/>
      <c r="LWY138" s="293"/>
      <c r="LWZ138" s="293"/>
      <c r="LXA138" s="293"/>
      <c r="LXB138" s="293"/>
      <c r="LXC138" s="293"/>
      <c r="LXD138" s="293"/>
      <c r="LXE138" s="293"/>
      <c r="LXF138" s="293"/>
      <c r="LXG138" s="293"/>
      <c r="LXH138" s="293"/>
      <c r="LXI138" s="293"/>
      <c r="LXJ138" s="293"/>
      <c r="LXK138" s="293"/>
      <c r="LXL138" s="293"/>
      <c r="LXM138" s="293"/>
      <c r="LXN138" s="293"/>
      <c r="LXO138" s="293"/>
      <c r="LXP138" s="293"/>
      <c r="LXQ138" s="293"/>
      <c r="LXR138" s="293"/>
      <c r="LXS138" s="293"/>
      <c r="LXT138" s="293"/>
      <c r="LXU138" s="293"/>
      <c r="LXV138" s="293"/>
      <c r="LXW138" s="293"/>
      <c r="LXX138" s="293"/>
      <c r="LXY138" s="293"/>
      <c r="LXZ138" s="293"/>
      <c r="LYA138" s="293"/>
      <c r="LYB138" s="293"/>
      <c r="LYC138" s="293"/>
      <c r="LYD138" s="293"/>
      <c r="LYE138" s="293"/>
      <c r="LYF138" s="293"/>
      <c r="LYG138" s="293"/>
      <c r="LYH138" s="293"/>
      <c r="LYI138" s="293"/>
      <c r="LYJ138" s="293"/>
      <c r="LYK138" s="293"/>
      <c r="LYL138" s="293"/>
      <c r="LYM138" s="293"/>
      <c r="LYN138" s="293"/>
      <c r="LYO138" s="293"/>
      <c r="LYP138" s="293"/>
      <c r="LYQ138" s="293"/>
      <c r="LYR138" s="293"/>
      <c r="LYS138" s="293"/>
      <c r="LYT138" s="293"/>
      <c r="LYU138" s="293"/>
      <c r="LYV138" s="293"/>
      <c r="LYW138" s="293"/>
      <c r="LYX138" s="293"/>
      <c r="LYY138" s="293"/>
      <c r="LYZ138" s="293"/>
      <c r="LZA138" s="293"/>
      <c r="LZB138" s="293"/>
      <c r="LZC138" s="293"/>
      <c r="LZD138" s="293"/>
      <c r="LZE138" s="293"/>
      <c r="LZF138" s="293"/>
      <c r="LZG138" s="293"/>
      <c r="LZH138" s="293"/>
      <c r="LZI138" s="293"/>
      <c r="LZJ138" s="293"/>
      <c r="LZK138" s="293"/>
      <c r="LZL138" s="293"/>
      <c r="LZM138" s="293"/>
      <c r="LZN138" s="293"/>
      <c r="LZO138" s="293"/>
      <c r="LZP138" s="293"/>
      <c r="LZQ138" s="293"/>
      <c r="LZR138" s="293"/>
      <c r="LZS138" s="293"/>
      <c r="LZT138" s="293"/>
      <c r="LZU138" s="293"/>
      <c r="LZV138" s="293"/>
      <c r="LZW138" s="293"/>
      <c r="LZX138" s="293"/>
      <c r="LZY138" s="293"/>
      <c r="LZZ138" s="293"/>
      <c r="MAA138" s="293"/>
      <c r="MAB138" s="293"/>
      <c r="MAC138" s="293"/>
      <c r="MAD138" s="293"/>
      <c r="MAE138" s="293"/>
      <c r="MAF138" s="293"/>
      <c r="MAG138" s="293"/>
      <c r="MAH138" s="293"/>
      <c r="MAI138" s="293"/>
      <c r="MAJ138" s="293"/>
      <c r="MAK138" s="293"/>
      <c r="MAL138" s="293"/>
      <c r="MAM138" s="293"/>
      <c r="MAN138" s="293"/>
      <c r="MAO138" s="293"/>
      <c r="MAP138" s="293"/>
      <c r="MAQ138" s="293"/>
      <c r="MAR138" s="293"/>
      <c r="MAS138" s="293"/>
      <c r="MAT138" s="293"/>
      <c r="MAU138" s="293"/>
      <c r="MAV138" s="293"/>
      <c r="MAW138" s="293"/>
      <c r="MAX138" s="293"/>
      <c r="MAY138" s="293"/>
      <c r="MAZ138" s="293"/>
      <c r="MBA138" s="293"/>
      <c r="MBB138" s="293"/>
      <c r="MBC138" s="293"/>
      <c r="MBD138" s="293"/>
      <c r="MBE138" s="293"/>
      <c r="MBF138" s="293"/>
      <c r="MBG138" s="293"/>
      <c r="MBH138" s="293"/>
      <c r="MBI138" s="293"/>
      <c r="MBJ138" s="293"/>
      <c r="MBK138" s="293"/>
      <c r="MBL138" s="293"/>
      <c r="MBM138" s="293"/>
      <c r="MBN138" s="293"/>
      <c r="MBO138" s="293"/>
      <c r="MBP138" s="293"/>
      <c r="MBQ138" s="293"/>
      <c r="MBR138" s="293"/>
      <c r="MBS138" s="293"/>
      <c r="MBT138" s="293"/>
      <c r="MBU138" s="293"/>
      <c r="MBV138" s="293"/>
      <c r="MBW138" s="293"/>
      <c r="MBX138" s="293"/>
      <c r="MBY138" s="293"/>
      <c r="MBZ138" s="293"/>
      <c r="MCA138" s="293"/>
      <c r="MCB138" s="293"/>
      <c r="MCC138" s="293"/>
      <c r="MCD138" s="293"/>
      <c r="MCE138" s="293"/>
      <c r="MCF138" s="293"/>
      <c r="MCG138" s="293"/>
      <c r="MCH138" s="293"/>
      <c r="MCI138" s="293"/>
      <c r="MCJ138" s="293"/>
      <c r="MCK138" s="293"/>
      <c r="MCL138" s="293"/>
      <c r="MCM138" s="293"/>
      <c r="MCN138" s="293"/>
      <c r="MCO138" s="293"/>
      <c r="MCP138" s="293"/>
      <c r="MCQ138" s="293"/>
      <c r="MCR138" s="293"/>
      <c r="MCS138" s="293"/>
      <c r="MCT138" s="293"/>
      <c r="MCU138" s="293"/>
      <c r="MCV138" s="293"/>
      <c r="MCW138" s="293"/>
      <c r="MCX138" s="293"/>
      <c r="MCY138" s="293"/>
      <c r="MCZ138" s="293"/>
      <c r="MDA138" s="293"/>
      <c r="MDB138" s="293"/>
      <c r="MDC138" s="293"/>
      <c r="MDD138" s="293"/>
      <c r="MDE138" s="293"/>
      <c r="MDF138" s="293"/>
      <c r="MDG138" s="293"/>
      <c r="MDH138" s="293"/>
      <c r="MDI138" s="293"/>
      <c r="MDJ138" s="293"/>
      <c r="MDK138" s="293"/>
      <c r="MDL138" s="293"/>
      <c r="MDM138" s="293"/>
      <c r="MDN138" s="293"/>
      <c r="MDO138" s="293"/>
      <c r="MDP138" s="293"/>
      <c r="MDQ138" s="293"/>
      <c r="MDR138" s="293"/>
      <c r="MDS138" s="293"/>
      <c r="MDT138" s="293"/>
      <c r="MDU138" s="293"/>
      <c r="MDV138" s="293"/>
      <c r="MDW138" s="293"/>
      <c r="MDX138" s="293"/>
      <c r="MDY138" s="293"/>
      <c r="MDZ138" s="293"/>
      <c r="MEA138" s="293"/>
      <c r="MEB138" s="293"/>
      <c r="MEC138" s="293"/>
      <c r="MED138" s="293"/>
      <c r="MEE138" s="293"/>
      <c r="MEF138" s="293"/>
      <c r="MEG138" s="293"/>
      <c r="MEH138" s="293"/>
      <c r="MEI138" s="293"/>
      <c r="MEJ138" s="293"/>
      <c r="MEK138" s="293"/>
      <c r="MEL138" s="293"/>
      <c r="MEM138" s="293"/>
      <c r="MEN138" s="293"/>
      <c r="MEO138" s="293"/>
      <c r="MEP138" s="293"/>
      <c r="MEQ138" s="293"/>
      <c r="MER138" s="293"/>
      <c r="MES138" s="293"/>
      <c r="MET138" s="293"/>
      <c r="MEU138" s="293"/>
      <c r="MEV138" s="293"/>
      <c r="MEW138" s="293"/>
      <c r="MEX138" s="293"/>
      <c r="MEY138" s="293"/>
      <c r="MEZ138" s="293"/>
      <c r="MFA138" s="293"/>
      <c r="MFB138" s="293"/>
      <c r="MFC138" s="293"/>
      <c r="MFD138" s="293"/>
      <c r="MFE138" s="293"/>
      <c r="MFF138" s="293"/>
      <c r="MFG138" s="293"/>
      <c r="MFH138" s="293"/>
      <c r="MFI138" s="293"/>
      <c r="MFJ138" s="293"/>
      <c r="MFK138" s="293"/>
      <c r="MFL138" s="293"/>
      <c r="MFM138" s="293"/>
      <c r="MFN138" s="293"/>
      <c r="MFO138" s="293"/>
      <c r="MFP138" s="293"/>
      <c r="MFQ138" s="293"/>
      <c r="MFR138" s="293"/>
      <c r="MFS138" s="293"/>
      <c r="MFT138" s="293"/>
      <c r="MFU138" s="293"/>
      <c r="MFV138" s="293"/>
      <c r="MFW138" s="293"/>
      <c r="MFX138" s="293"/>
      <c r="MFY138" s="293"/>
      <c r="MFZ138" s="293"/>
      <c r="MGA138" s="293"/>
      <c r="MGB138" s="293"/>
      <c r="MGC138" s="293"/>
      <c r="MGD138" s="293"/>
      <c r="MGE138" s="293"/>
      <c r="MGF138" s="293"/>
      <c r="MGG138" s="293"/>
      <c r="MGH138" s="293"/>
      <c r="MGI138" s="293"/>
      <c r="MGJ138" s="293"/>
      <c r="MGK138" s="293"/>
      <c r="MGL138" s="293"/>
      <c r="MGM138" s="293"/>
      <c r="MGN138" s="293"/>
      <c r="MGO138" s="293"/>
      <c r="MGP138" s="293"/>
      <c r="MGQ138" s="293"/>
      <c r="MGR138" s="293"/>
      <c r="MGS138" s="293"/>
      <c r="MGT138" s="293"/>
      <c r="MGU138" s="293"/>
      <c r="MGV138" s="293"/>
      <c r="MGW138" s="293"/>
      <c r="MGX138" s="293"/>
      <c r="MGY138" s="293"/>
      <c r="MGZ138" s="293"/>
      <c r="MHA138" s="293"/>
      <c r="MHB138" s="293"/>
      <c r="MHC138" s="293"/>
      <c r="MHD138" s="293"/>
      <c r="MHE138" s="293"/>
      <c r="MHF138" s="293"/>
      <c r="MHG138" s="293"/>
      <c r="MHH138" s="293"/>
      <c r="MHI138" s="293"/>
      <c r="MHJ138" s="293"/>
      <c r="MHK138" s="293"/>
      <c r="MHL138" s="293"/>
      <c r="MHM138" s="293"/>
      <c r="MHN138" s="293"/>
      <c r="MHO138" s="293"/>
      <c r="MHP138" s="293"/>
      <c r="MHQ138" s="293"/>
      <c r="MHR138" s="293"/>
      <c r="MHS138" s="293"/>
      <c r="MHT138" s="293"/>
      <c r="MHU138" s="293"/>
      <c r="MHV138" s="293"/>
      <c r="MHW138" s="293"/>
      <c r="MHX138" s="293"/>
      <c r="MHY138" s="293"/>
      <c r="MHZ138" s="293"/>
      <c r="MIA138" s="293"/>
      <c r="MIB138" s="293"/>
      <c r="MIC138" s="293"/>
      <c r="MID138" s="293"/>
      <c r="MIE138" s="293"/>
      <c r="MIF138" s="293"/>
      <c r="MIG138" s="293"/>
      <c r="MIH138" s="293"/>
      <c r="MII138" s="293"/>
      <c r="MIJ138" s="293"/>
      <c r="MIK138" s="293"/>
      <c r="MIL138" s="293"/>
      <c r="MIM138" s="293"/>
      <c r="MIN138" s="293"/>
      <c r="MIO138" s="293"/>
      <c r="MIP138" s="293"/>
      <c r="MIQ138" s="293"/>
      <c r="MIR138" s="293"/>
      <c r="MIS138" s="293"/>
      <c r="MIT138" s="293"/>
      <c r="MIU138" s="293"/>
      <c r="MIV138" s="293"/>
      <c r="MIW138" s="293"/>
      <c r="MIX138" s="293"/>
      <c r="MIY138" s="293"/>
      <c r="MIZ138" s="293"/>
      <c r="MJA138" s="293"/>
      <c r="MJB138" s="293"/>
      <c r="MJC138" s="293"/>
      <c r="MJD138" s="293"/>
      <c r="MJE138" s="293"/>
      <c r="MJF138" s="293"/>
      <c r="MJG138" s="293"/>
      <c r="MJH138" s="293"/>
      <c r="MJI138" s="293"/>
      <c r="MJJ138" s="293"/>
      <c r="MJK138" s="293"/>
      <c r="MJL138" s="293"/>
      <c r="MJM138" s="293"/>
      <c r="MJN138" s="293"/>
      <c r="MJO138" s="293"/>
      <c r="MJP138" s="293"/>
      <c r="MJQ138" s="293"/>
      <c r="MJR138" s="293"/>
      <c r="MJS138" s="293"/>
      <c r="MJT138" s="293"/>
      <c r="MJU138" s="293"/>
      <c r="MJV138" s="293"/>
      <c r="MJW138" s="293"/>
      <c r="MJX138" s="293"/>
      <c r="MJY138" s="293"/>
      <c r="MJZ138" s="293"/>
      <c r="MKA138" s="293"/>
      <c r="MKB138" s="293"/>
      <c r="MKC138" s="293"/>
      <c r="MKD138" s="293"/>
      <c r="MKE138" s="293"/>
      <c r="MKF138" s="293"/>
      <c r="MKG138" s="293"/>
      <c r="MKH138" s="293"/>
      <c r="MKI138" s="293"/>
      <c r="MKJ138" s="293"/>
      <c r="MKK138" s="293"/>
      <c r="MKL138" s="293"/>
      <c r="MKM138" s="293"/>
      <c r="MKN138" s="293"/>
      <c r="MKO138" s="293"/>
      <c r="MKP138" s="293"/>
      <c r="MKQ138" s="293"/>
      <c r="MKR138" s="293"/>
      <c r="MKS138" s="293"/>
      <c r="MKT138" s="293"/>
      <c r="MKU138" s="293"/>
      <c r="MKV138" s="293"/>
      <c r="MKW138" s="293"/>
      <c r="MKX138" s="293"/>
      <c r="MKY138" s="293"/>
      <c r="MKZ138" s="293"/>
      <c r="MLA138" s="293"/>
      <c r="MLB138" s="293"/>
      <c r="MLC138" s="293"/>
      <c r="MLD138" s="293"/>
      <c r="MLE138" s="293"/>
      <c r="MLF138" s="293"/>
      <c r="MLG138" s="293"/>
      <c r="MLH138" s="293"/>
      <c r="MLI138" s="293"/>
      <c r="MLJ138" s="293"/>
      <c r="MLK138" s="293"/>
      <c r="MLL138" s="293"/>
      <c r="MLM138" s="293"/>
      <c r="MLN138" s="293"/>
      <c r="MLO138" s="293"/>
      <c r="MLP138" s="293"/>
      <c r="MLQ138" s="293"/>
      <c r="MLR138" s="293"/>
      <c r="MLS138" s="293"/>
      <c r="MLT138" s="293"/>
      <c r="MLU138" s="293"/>
      <c r="MLV138" s="293"/>
      <c r="MLW138" s="293"/>
      <c r="MLX138" s="293"/>
      <c r="MLY138" s="293"/>
      <c r="MLZ138" s="293"/>
      <c r="MMA138" s="293"/>
      <c r="MMB138" s="293"/>
      <c r="MMC138" s="293"/>
      <c r="MMD138" s="293"/>
      <c r="MME138" s="293"/>
      <c r="MMF138" s="293"/>
      <c r="MMG138" s="293"/>
      <c r="MMH138" s="293"/>
      <c r="MMI138" s="293"/>
      <c r="MMJ138" s="293"/>
      <c r="MMK138" s="293"/>
      <c r="MML138" s="293"/>
      <c r="MMM138" s="293"/>
      <c r="MMN138" s="293"/>
      <c r="MMO138" s="293"/>
      <c r="MMP138" s="293"/>
      <c r="MMQ138" s="293"/>
      <c r="MMR138" s="293"/>
      <c r="MMS138" s="293"/>
      <c r="MMT138" s="293"/>
      <c r="MMU138" s="293"/>
      <c r="MMV138" s="293"/>
      <c r="MMW138" s="293"/>
      <c r="MMX138" s="293"/>
      <c r="MMY138" s="293"/>
      <c r="MMZ138" s="293"/>
      <c r="MNA138" s="293"/>
      <c r="MNB138" s="293"/>
      <c r="MNC138" s="293"/>
      <c r="MND138" s="293"/>
      <c r="MNE138" s="293"/>
      <c r="MNF138" s="293"/>
      <c r="MNG138" s="293"/>
      <c r="MNH138" s="293"/>
      <c r="MNI138" s="293"/>
      <c r="MNJ138" s="293"/>
      <c r="MNK138" s="293"/>
      <c r="MNL138" s="293"/>
      <c r="MNM138" s="293"/>
      <c r="MNN138" s="293"/>
      <c r="MNO138" s="293"/>
      <c r="MNP138" s="293"/>
      <c r="MNQ138" s="293"/>
      <c r="MNR138" s="293"/>
      <c r="MNS138" s="293"/>
      <c r="MNT138" s="293"/>
      <c r="MNU138" s="293"/>
      <c r="MNV138" s="293"/>
      <c r="MNW138" s="293"/>
      <c r="MNX138" s="293"/>
      <c r="MNY138" s="293"/>
      <c r="MNZ138" s="293"/>
      <c r="MOA138" s="293"/>
      <c r="MOB138" s="293"/>
      <c r="MOC138" s="293"/>
      <c r="MOD138" s="293"/>
      <c r="MOE138" s="293"/>
      <c r="MOF138" s="293"/>
      <c r="MOG138" s="293"/>
      <c r="MOH138" s="293"/>
      <c r="MOI138" s="293"/>
      <c r="MOJ138" s="293"/>
      <c r="MOK138" s="293"/>
      <c r="MOL138" s="293"/>
      <c r="MOM138" s="293"/>
      <c r="MON138" s="293"/>
      <c r="MOO138" s="293"/>
      <c r="MOP138" s="293"/>
      <c r="MOQ138" s="293"/>
      <c r="MOR138" s="293"/>
      <c r="MOS138" s="293"/>
      <c r="MOT138" s="293"/>
      <c r="MOU138" s="293"/>
      <c r="MOV138" s="293"/>
      <c r="MOW138" s="293"/>
      <c r="MOX138" s="293"/>
      <c r="MOY138" s="293"/>
      <c r="MOZ138" s="293"/>
      <c r="MPA138" s="293"/>
      <c r="MPB138" s="293"/>
      <c r="MPC138" s="293"/>
      <c r="MPD138" s="293"/>
      <c r="MPE138" s="293"/>
      <c r="MPF138" s="293"/>
      <c r="MPG138" s="293"/>
      <c r="MPH138" s="293"/>
      <c r="MPI138" s="293"/>
      <c r="MPJ138" s="293"/>
      <c r="MPK138" s="293"/>
      <c r="MPL138" s="293"/>
      <c r="MPM138" s="293"/>
      <c r="MPN138" s="293"/>
      <c r="MPO138" s="293"/>
      <c r="MPP138" s="293"/>
      <c r="MPQ138" s="293"/>
      <c r="MPR138" s="293"/>
      <c r="MPS138" s="293"/>
      <c r="MPT138" s="293"/>
      <c r="MPU138" s="293"/>
      <c r="MPV138" s="293"/>
      <c r="MPW138" s="293"/>
      <c r="MPX138" s="293"/>
      <c r="MPY138" s="293"/>
      <c r="MPZ138" s="293"/>
      <c r="MQA138" s="293"/>
      <c r="MQB138" s="293"/>
      <c r="MQC138" s="293"/>
      <c r="MQD138" s="293"/>
      <c r="MQE138" s="293"/>
      <c r="MQF138" s="293"/>
      <c r="MQG138" s="293"/>
      <c r="MQH138" s="293"/>
      <c r="MQI138" s="293"/>
      <c r="MQJ138" s="293"/>
      <c r="MQK138" s="293"/>
      <c r="MQL138" s="293"/>
      <c r="MQM138" s="293"/>
      <c r="MQN138" s="293"/>
      <c r="MQO138" s="293"/>
      <c r="MQP138" s="293"/>
      <c r="MQQ138" s="293"/>
      <c r="MQR138" s="293"/>
      <c r="MQS138" s="293"/>
      <c r="MQT138" s="293"/>
      <c r="MQU138" s="293"/>
      <c r="MQV138" s="293"/>
      <c r="MQW138" s="293"/>
      <c r="MQX138" s="293"/>
      <c r="MQY138" s="293"/>
      <c r="MQZ138" s="293"/>
      <c r="MRA138" s="293"/>
      <c r="MRB138" s="293"/>
      <c r="MRC138" s="293"/>
      <c r="MRD138" s="293"/>
      <c r="MRE138" s="293"/>
      <c r="MRF138" s="293"/>
      <c r="MRG138" s="293"/>
      <c r="MRH138" s="293"/>
      <c r="MRI138" s="293"/>
      <c r="MRJ138" s="293"/>
      <c r="MRK138" s="293"/>
      <c r="MRL138" s="293"/>
      <c r="MRM138" s="293"/>
      <c r="MRN138" s="293"/>
      <c r="MRO138" s="293"/>
      <c r="MRP138" s="293"/>
      <c r="MRQ138" s="293"/>
      <c r="MRR138" s="293"/>
      <c r="MRS138" s="293"/>
      <c r="MRT138" s="293"/>
      <c r="MRU138" s="293"/>
      <c r="MRV138" s="293"/>
      <c r="MRW138" s="293"/>
      <c r="MRX138" s="293"/>
      <c r="MRY138" s="293"/>
      <c r="MRZ138" s="293"/>
      <c r="MSA138" s="293"/>
      <c r="MSB138" s="293"/>
      <c r="MSC138" s="293"/>
      <c r="MSD138" s="293"/>
      <c r="MSE138" s="293"/>
      <c r="MSF138" s="293"/>
      <c r="MSG138" s="293"/>
      <c r="MSH138" s="293"/>
      <c r="MSI138" s="293"/>
      <c r="MSJ138" s="293"/>
      <c r="MSK138" s="293"/>
      <c r="MSL138" s="293"/>
      <c r="MSM138" s="293"/>
      <c r="MSN138" s="293"/>
      <c r="MSO138" s="293"/>
      <c r="MSP138" s="293"/>
      <c r="MSQ138" s="293"/>
      <c r="MSR138" s="293"/>
      <c r="MSS138" s="293"/>
      <c r="MST138" s="293"/>
      <c r="MSU138" s="293"/>
      <c r="MSV138" s="293"/>
      <c r="MSW138" s="293"/>
      <c r="MSX138" s="293"/>
      <c r="MSY138" s="293"/>
      <c r="MSZ138" s="293"/>
      <c r="MTA138" s="293"/>
      <c r="MTB138" s="293"/>
      <c r="MTC138" s="293"/>
      <c r="MTD138" s="293"/>
      <c r="MTE138" s="293"/>
      <c r="MTF138" s="293"/>
      <c r="MTG138" s="293"/>
      <c r="MTH138" s="293"/>
      <c r="MTI138" s="293"/>
      <c r="MTJ138" s="293"/>
      <c r="MTK138" s="293"/>
      <c r="MTL138" s="293"/>
      <c r="MTM138" s="293"/>
      <c r="MTN138" s="293"/>
      <c r="MTO138" s="293"/>
      <c r="MTP138" s="293"/>
      <c r="MTQ138" s="293"/>
      <c r="MTR138" s="293"/>
      <c r="MTS138" s="293"/>
      <c r="MTT138" s="293"/>
      <c r="MTU138" s="293"/>
      <c r="MTV138" s="293"/>
      <c r="MTW138" s="293"/>
      <c r="MTX138" s="293"/>
      <c r="MTY138" s="293"/>
      <c r="MTZ138" s="293"/>
      <c r="MUA138" s="293"/>
      <c r="MUB138" s="293"/>
      <c r="MUC138" s="293"/>
      <c r="MUD138" s="293"/>
      <c r="MUE138" s="293"/>
      <c r="MUF138" s="293"/>
      <c r="MUG138" s="293"/>
      <c r="MUH138" s="293"/>
      <c r="MUI138" s="293"/>
      <c r="MUJ138" s="293"/>
      <c r="MUK138" s="293"/>
      <c r="MUL138" s="293"/>
      <c r="MUM138" s="293"/>
      <c r="MUN138" s="293"/>
      <c r="MUO138" s="293"/>
      <c r="MUP138" s="293"/>
      <c r="MUQ138" s="293"/>
      <c r="MUR138" s="293"/>
      <c r="MUS138" s="293"/>
      <c r="MUT138" s="293"/>
      <c r="MUU138" s="293"/>
      <c r="MUV138" s="293"/>
      <c r="MUW138" s="293"/>
      <c r="MUX138" s="293"/>
      <c r="MUY138" s="293"/>
      <c r="MUZ138" s="293"/>
      <c r="MVA138" s="293"/>
      <c r="MVB138" s="293"/>
      <c r="MVC138" s="293"/>
      <c r="MVD138" s="293"/>
      <c r="MVE138" s="293"/>
      <c r="MVF138" s="293"/>
      <c r="MVG138" s="293"/>
      <c r="MVH138" s="293"/>
      <c r="MVI138" s="293"/>
      <c r="MVJ138" s="293"/>
      <c r="MVK138" s="293"/>
      <c r="MVL138" s="293"/>
      <c r="MVM138" s="293"/>
      <c r="MVN138" s="293"/>
      <c r="MVO138" s="293"/>
      <c r="MVP138" s="293"/>
      <c r="MVQ138" s="293"/>
      <c r="MVR138" s="293"/>
      <c r="MVS138" s="293"/>
      <c r="MVT138" s="293"/>
      <c r="MVU138" s="293"/>
      <c r="MVV138" s="293"/>
      <c r="MVW138" s="293"/>
      <c r="MVX138" s="293"/>
      <c r="MVY138" s="293"/>
      <c r="MVZ138" s="293"/>
      <c r="MWA138" s="293"/>
      <c r="MWB138" s="293"/>
      <c r="MWC138" s="293"/>
      <c r="MWD138" s="293"/>
      <c r="MWE138" s="293"/>
      <c r="MWF138" s="293"/>
      <c r="MWG138" s="293"/>
      <c r="MWH138" s="293"/>
      <c r="MWI138" s="293"/>
      <c r="MWJ138" s="293"/>
      <c r="MWK138" s="293"/>
      <c r="MWL138" s="293"/>
      <c r="MWM138" s="293"/>
      <c r="MWN138" s="293"/>
      <c r="MWO138" s="293"/>
      <c r="MWP138" s="293"/>
      <c r="MWQ138" s="293"/>
      <c r="MWR138" s="293"/>
      <c r="MWS138" s="293"/>
      <c r="MWT138" s="293"/>
      <c r="MWU138" s="293"/>
      <c r="MWV138" s="293"/>
      <c r="MWW138" s="293"/>
      <c r="MWX138" s="293"/>
      <c r="MWY138" s="293"/>
      <c r="MWZ138" s="293"/>
      <c r="MXA138" s="293"/>
      <c r="MXB138" s="293"/>
      <c r="MXC138" s="293"/>
      <c r="MXD138" s="293"/>
      <c r="MXE138" s="293"/>
      <c r="MXF138" s="293"/>
      <c r="MXG138" s="293"/>
      <c r="MXH138" s="293"/>
      <c r="MXI138" s="293"/>
      <c r="MXJ138" s="293"/>
      <c r="MXK138" s="293"/>
      <c r="MXL138" s="293"/>
      <c r="MXM138" s="293"/>
      <c r="MXN138" s="293"/>
      <c r="MXO138" s="293"/>
      <c r="MXP138" s="293"/>
      <c r="MXQ138" s="293"/>
      <c r="MXR138" s="293"/>
      <c r="MXS138" s="293"/>
      <c r="MXT138" s="293"/>
      <c r="MXU138" s="293"/>
      <c r="MXV138" s="293"/>
      <c r="MXW138" s="293"/>
      <c r="MXX138" s="293"/>
      <c r="MXY138" s="293"/>
      <c r="MXZ138" s="293"/>
      <c r="MYA138" s="293"/>
      <c r="MYB138" s="293"/>
      <c r="MYC138" s="293"/>
      <c r="MYD138" s="293"/>
      <c r="MYE138" s="293"/>
      <c r="MYF138" s="293"/>
      <c r="MYG138" s="293"/>
      <c r="MYH138" s="293"/>
      <c r="MYI138" s="293"/>
      <c r="MYJ138" s="293"/>
      <c r="MYK138" s="293"/>
      <c r="MYL138" s="293"/>
      <c r="MYM138" s="293"/>
      <c r="MYN138" s="293"/>
      <c r="MYO138" s="293"/>
      <c r="MYP138" s="293"/>
      <c r="MYQ138" s="293"/>
      <c r="MYR138" s="293"/>
      <c r="MYS138" s="293"/>
      <c r="MYT138" s="293"/>
      <c r="MYU138" s="293"/>
      <c r="MYV138" s="293"/>
      <c r="MYW138" s="293"/>
      <c r="MYX138" s="293"/>
      <c r="MYY138" s="293"/>
      <c r="MYZ138" s="293"/>
      <c r="MZA138" s="293"/>
      <c r="MZB138" s="293"/>
      <c r="MZC138" s="293"/>
      <c r="MZD138" s="293"/>
      <c r="MZE138" s="293"/>
      <c r="MZF138" s="293"/>
      <c r="MZG138" s="293"/>
      <c r="MZH138" s="293"/>
      <c r="MZI138" s="293"/>
      <c r="MZJ138" s="293"/>
      <c r="MZK138" s="293"/>
      <c r="MZL138" s="293"/>
      <c r="MZM138" s="293"/>
      <c r="MZN138" s="293"/>
      <c r="MZO138" s="293"/>
      <c r="MZP138" s="293"/>
      <c r="MZQ138" s="293"/>
      <c r="MZR138" s="293"/>
      <c r="MZS138" s="293"/>
      <c r="MZT138" s="293"/>
      <c r="MZU138" s="293"/>
      <c r="MZV138" s="293"/>
      <c r="MZW138" s="293"/>
      <c r="MZX138" s="293"/>
      <c r="MZY138" s="293"/>
      <c r="MZZ138" s="293"/>
      <c r="NAA138" s="293"/>
      <c r="NAB138" s="293"/>
      <c r="NAC138" s="293"/>
      <c r="NAD138" s="293"/>
      <c r="NAE138" s="293"/>
      <c r="NAF138" s="293"/>
      <c r="NAG138" s="293"/>
      <c r="NAH138" s="293"/>
      <c r="NAI138" s="293"/>
      <c r="NAJ138" s="293"/>
      <c r="NAK138" s="293"/>
      <c r="NAL138" s="293"/>
      <c r="NAM138" s="293"/>
      <c r="NAN138" s="293"/>
      <c r="NAO138" s="293"/>
      <c r="NAP138" s="293"/>
      <c r="NAQ138" s="293"/>
      <c r="NAR138" s="293"/>
      <c r="NAS138" s="293"/>
      <c r="NAT138" s="293"/>
      <c r="NAU138" s="293"/>
      <c r="NAV138" s="293"/>
      <c r="NAW138" s="293"/>
      <c r="NAX138" s="293"/>
      <c r="NAY138" s="293"/>
      <c r="NAZ138" s="293"/>
      <c r="NBA138" s="293"/>
      <c r="NBB138" s="293"/>
      <c r="NBC138" s="293"/>
      <c r="NBD138" s="293"/>
      <c r="NBE138" s="293"/>
      <c r="NBF138" s="293"/>
      <c r="NBG138" s="293"/>
      <c r="NBH138" s="293"/>
      <c r="NBI138" s="293"/>
      <c r="NBJ138" s="293"/>
      <c r="NBK138" s="293"/>
      <c r="NBL138" s="293"/>
      <c r="NBM138" s="293"/>
      <c r="NBN138" s="293"/>
      <c r="NBO138" s="293"/>
      <c r="NBP138" s="293"/>
      <c r="NBQ138" s="293"/>
      <c r="NBR138" s="293"/>
      <c r="NBS138" s="293"/>
      <c r="NBT138" s="293"/>
      <c r="NBU138" s="293"/>
      <c r="NBV138" s="293"/>
      <c r="NBW138" s="293"/>
      <c r="NBX138" s="293"/>
      <c r="NBY138" s="293"/>
      <c r="NBZ138" s="293"/>
      <c r="NCA138" s="293"/>
      <c r="NCB138" s="293"/>
      <c r="NCC138" s="293"/>
      <c r="NCD138" s="293"/>
      <c r="NCE138" s="293"/>
      <c r="NCF138" s="293"/>
      <c r="NCG138" s="293"/>
      <c r="NCH138" s="293"/>
      <c r="NCI138" s="293"/>
      <c r="NCJ138" s="293"/>
      <c r="NCK138" s="293"/>
      <c r="NCL138" s="293"/>
      <c r="NCM138" s="293"/>
      <c r="NCN138" s="293"/>
      <c r="NCO138" s="293"/>
      <c r="NCP138" s="293"/>
      <c r="NCQ138" s="293"/>
      <c r="NCR138" s="293"/>
      <c r="NCS138" s="293"/>
      <c r="NCT138" s="293"/>
      <c r="NCU138" s="293"/>
      <c r="NCV138" s="293"/>
      <c r="NCW138" s="293"/>
      <c r="NCX138" s="293"/>
      <c r="NCY138" s="293"/>
      <c r="NCZ138" s="293"/>
      <c r="NDA138" s="293"/>
      <c r="NDB138" s="293"/>
      <c r="NDC138" s="293"/>
      <c r="NDD138" s="293"/>
      <c r="NDE138" s="293"/>
      <c r="NDF138" s="293"/>
      <c r="NDG138" s="293"/>
      <c r="NDH138" s="293"/>
      <c r="NDI138" s="293"/>
      <c r="NDJ138" s="293"/>
      <c r="NDK138" s="293"/>
      <c r="NDL138" s="293"/>
      <c r="NDM138" s="293"/>
      <c r="NDN138" s="293"/>
      <c r="NDO138" s="293"/>
      <c r="NDP138" s="293"/>
      <c r="NDQ138" s="293"/>
      <c r="NDR138" s="293"/>
      <c r="NDS138" s="293"/>
      <c r="NDT138" s="293"/>
      <c r="NDU138" s="293"/>
      <c r="NDV138" s="293"/>
      <c r="NDW138" s="293"/>
      <c r="NDX138" s="293"/>
      <c r="NDY138" s="293"/>
      <c r="NDZ138" s="293"/>
      <c r="NEA138" s="293"/>
      <c r="NEB138" s="293"/>
      <c r="NEC138" s="293"/>
      <c r="NED138" s="293"/>
      <c r="NEE138" s="293"/>
      <c r="NEF138" s="293"/>
      <c r="NEG138" s="293"/>
      <c r="NEH138" s="293"/>
      <c r="NEI138" s="293"/>
      <c r="NEJ138" s="293"/>
      <c r="NEK138" s="293"/>
      <c r="NEL138" s="293"/>
      <c r="NEM138" s="293"/>
      <c r="NEN138" s="293"/>
      <c r="NEO138" s="293"/>
      <c r="NEP138" s="293"/>
      <c r="NEQ138" s="293"/>
      <c r="NER138" s="293"/>
      <c r="NES138" s="293"/>
      <c r="NET138" s="293"/>
      <c r="NEU138" s="293"/>
      <c r="NEV138" s="293"/>
      <c r="NEW138" s="293"/>
      <c r="NEX138" s="293"/>
      <c r="NEY138" s="293"/>
      <c r="NEZ138" s="293"/>
      <c r="NFA138" s="293"/>
      <c r="NFB138" s="293"/>
      <c r="NFC138" s="293"/>
      <c r="NFD138" s="293"/>
      <c r="NFE138" s="293"/>
      <c r="NFF138" s="293"/>
      <c r="NFG138" s="293"/>
      <c r="NFH138" s="293"/>
      <c r="NFI138" s="293"/>
      <c r="NFJ138" s="293"/>
      <c r="NFK138" s="293"/>
      <c r="NFL138" s="293"/>
      <c r="NFM138" s="293"/>
      <c r="NFN138" s="293"/>
      <c r="NFO138" s="293"/>
      <c r="NFP138" s="293"/>
      <c r="NFQ138" s="293"/>
      <c r="NFR138" s="293"/>
      <c r="NFS138" s="293"/>
      <c r="NFT138" s="293"/>
      <c r="NFU138" s="293"/>
      <c r="NFV138" s="293"/>
      <c r="NFW138" s="293"/>
      <c r="NFX138" s="293"/>
      <c r="NFY138" s="293"/>
      <c r="NFZ138" s="293"/>
      <c r="NGA138" s="293"/>
      <c r="NGB138" s="293"/>
      <c r="NGC138" s="293"/>
      <c r="NGD138" s="293"/>
      <c r="NGE138" s="293"/>
      <c r="NGF138" s="293"/>
      <c r="NGG138" s="293"/>
      <c r="NGH138" s="293"/>
      <c r="NGI138" s="293"/>
      <c r="NGJ138" s="293"/>
      <c r="NGK138" s="293"/>
      <c r="NGL138" s="293"/>
      <c r="NGM138" s="293"/>
      <c r="NGN138" s="293"/>
      <c r="NGO138" s="293"/>
      <c r="NGP138" s="293"/>
      <c r="NGQ138" s="293"/>
      <c r="NGR138" s="293"/>
      <c r="NGS138" s="293"/>
      <c r="NGT138" s="293"/>
      <c r="NGU138" s="293"/>
      <c r="NGV138" s="293"/>
      <c r="NGW138" s="293"/>
      <c r="NGX138" s="293"/>
      <c r="NGY138" s="293"/>
      <c r="NGZ138" s="293"/>
      <c r="NHA138" s="293"/>
      <c r="NHB138" s="293"/>
      <c r="NHC138" s="293"/>
      <c r="NHD138" s="293"/>
      <c r="NHE138" s="293"/>
      <c r="NHF138" s="293"/>
      <c r="NHG138" s="293"/>
      <c r="NHH138" s="293"/>
      <c r="NHI138" s="293"/>
      <c r="NHJ138" s="293"/>
      <c r="NHK138" s="293"/>
      <c r="NHL138" s="293"/>
      <c r="NHM138" s="293"/>
      <c r="NHN138" s="293"/>
      <c r="NHO138" s="293"/>
      <c r="NHP138" s="293"/>
      <c r="NHQ138" s="293"/>
      <c r="NHR138" s="293"/>
      <c r="NHS138" s="293"/>
      <c r="NHT138" s="293"/>
      <c r="NHU138" s="293"/>
      <c r="NHV138" s="293"/>
      <c r="NHW138" s="293"/>
      <c r="NHX138" s="293"/>
      <c r="NHY138" s="293"/>
      <c r="NHZ138" s="293"/>
      <c r="NIA138" s="293"/>
      <c r="NIB138" s="293"/>
      <c r="NIC138" s="293"/>
      <c r="NID138" s="293"/>
      <c r="NIE138" s="293"/>
      <c r="NIF138" s="293"/>
      <c r="NIG138" s="293"/>
      <c r="NIH138" s="293"/>
      <c r="NII138" s="293"/>
      <c r="NIJ138" s="293"/>
      <c r="NIK138" s="293"/>
      <c r="NIL138" s="293"/>
      <c r="NIM138" s="293"/>
      <c r="NIN138" s="293"/>
      <c r="NIO138" s="293"/>
      <c r="NIP138" s="293"/>
      <c r="NIQ138" s="293"/>
      <c r="NIR138" s="293"/>
      <c r="NIS138" s="293"/>
      <c r="NIT138" s="293"/>
      <c r="NIU138" s="293"/>
      <c r="NIV138" s="293"/>
      <c r="NIW138" s="293"/>
      <c r="NIX138" s="293"/>
      <c r="NIY138" s="293"/>
      <c r="NIZ138" s="293"/>
      <c r="NJA138" s="293"/>
      <c r="NJB138" s="293"/>
      <c r="NJC138" s="293"/>
      <c r="NJD138" s="293"/>
      <c r="NJE138" s="293"/>
      <c r="NJF138" s="293"/>
      <c r="NJG138" s="293"/>
      <c r="NJH138" s="293"/>
      <c r="NJI138" s="293"/>
      <c r="NJJ138" s="293"/>
      <c r="NJK138" s="293"/>
      <c r="NJL138" s="293"/>
      <c r="NJM138" s="293"/>
      <c r="NJN138" s="293"/>
      <c r="NJO138" s="293"/>
      <c r="NJP138" s="293"/>
      <c r="NJQ138" s="293"/>
      <c r="NJR138" s="293"/>
      <c r="NJS138" s="293"/>
      <c r="NJT138" s="293"/>
      <c r="NJU138" s="293"/>
      <c r="NJV138" s="293"/>
      <c r="NJW138" s="293"/>
      <c r="NJX138" s="293"/>
      <c r="NJY138" s="293"/>
      <c r="NJZ138" s="293"/>
      <c r="NKA138" s="293"/>
      <c r="NKB138" s="293"/>
      <c r="NKC138" s="293"/>
      <c r="NKD138" s="293"/>
      <c r="NKE138" s="293"/>
      <c r="NKF138" s="293"/>
      <c r="NKG138" s="293"/>
      <c r="NKH138" s="293"/>
      <c r="NKI138" s="293"/>
      <c r="NKJ138" s="293"/>
      <c r="NKK138" s="293"/>
      <c r="NKL138" s="293"/>
      <c r="NKM138" s="293"/>
      <c r="NKN138" s="293"/>
      <c r="NKO138" s="293"/>
      <c r="NKP138" s="293"/>
      <c r="NKQ138" s="293"/>
      <c r="NKR138" s="293"/>
      <c r="NKS138" s="293"/>
      <c r="NKT138" s="293"/>
      <c r="NKU138" s="293"/>
      <c r="NKV138" s="293"/>
      <c r="NKW138" s="293"/>
      <c r="NKX138" s="293"/>
      <c r="NKY138" s="293"/>
      <c r="NKZ138" s="293"/>
      <c r="NLA138" s="293"/>
      <c r="NLB138" s="293"/>
      <c r="NLC138" s="293"/>
      <c r="NLD138" s="293"/>
      <c r="NLE138" s="293"/>
      <c r="NLF138" s="293"/>
      <c r="NLG138" s="293"/>
      <c r="NLH138" s="293"/>
      <c r="NLI138" s="293"/>
      <c r="NLJ138" s="293"/>
      <c r="NLK138" s="293"/>
      <c r="NLL138" s="293"/>
      <c r="NLM138" s="293"/>
      <c r="NLN138" s="293"/>
      <c r="NLO138" s="293"/>
      <c r="NLP138" s="293"/>
      <c r="NLQ138" s="293"/>
      <c r="NLR138" s="293"/>
      <c r="NLS138" s="293"/>
      <c r="NLT138" s="293"/>
      <c r="NLU138" s="293"/>
      <c r="NLV138" s="293"/>
      <c r="NLW138" s="293"/>
      <c r="NLX138" s="293"/>
      <c r="NLY138" s="293"/>
      <c r="NLZ138" s="293"/>
      <c r="NMA138" s="293"/>
      <c r="NMB138" s="293"/>
      <c r="NMC138" s="293"/>
      <c r="NMD138" s="293"/>
      <c r="NME138" s="293"/>
      <c r="NMF138" s="293"/>
      <c r="NMG138" s="293"/>
      <c r="NMH138" s="293"/>
      <c r="NMI138" s="293"/>
      <c r="NMJ138" s="293"/>
      <c r="NMK138" s="293"/>
      <c r="NML138" s="293"/>
      <c r="NMM138" s="293"/>
      <c r="NMN138" s="293"/>
      <c r="NMO138" s="293"/>
      <c r="NMP138" s="293"/>
      <c r="NMQ138" s="293"/>
      <c r="NMR138" s="293"/>
      <c r="NMS138" s="293"/>
      <c r="NMT138" s="293"/>
      <c r="NMU138" s="293"/>
      <c r="NMV138" s="293"/>
      <c r="NMW138" s="293"/>
      <c r="NMX138" s="293"/>
      <c r="NMY138" s="293"/>
      <c r="NMZ138" s="293"/>
      <c r="NNA138" s="293"/>
      <c r="NNB138" s="293"/>
      <c r="NNC138" s="293"/>
      <c r="NND138" s="293"/>
      <c r="NNE138" s="293"/>
      <c r="NNF138" s="293"/>
      <c r="NNG138" s="293"/>
      <c r="NNH138" s="293"/>
      <c r="NNI138" s="293"/>
      <c r="NNJ138" s="293"/>
      <c r="NNK138" s="293"/>
      <c r="NNL138" s="293"/>
      <c r="NNM138" s="293"/>
      <c r="NNN138" s="293"/>
      <c r="NNO138" s="293"/>
      <c r="NNP138" s="293"/>
      <c r="NNQ138" s="293"/>
      <c r="NNR138" s="293"/>
      <c r="NNS138" s="293"/>
      <c r="NNT138" s="293"/>
      <c r="NNU138" s="293"/>
      <c r="NNV138" s="293"/>
      <c r="NNW138" s="293"/>
      <c r="NNX138" s="293"/>
      <c r="NNY138" s="293"/>
      <c r="NNZ138" s="293"/>
      <c r="NOA138" s="293"/>
      <c r="NOB138" s="293"/>
      <c r="NOC138" s="293"/>
      <c r="NOD138" s="293"/>
      <c r="NOE138" s="293"/>
      <c r="NOF138" s="293"/>
      <c r="NOG138" s="293"/>
      <c r="NOH138" s="293"/>
      <c r="NOI138" s="293"/>
      <c r="NOJ138" s="293"/>
      <c r="NOK138" s="293"/>
      <c r="NOL138" s="293"/>
      <c r="NOM138" s="293"/>
      <c r="NON138" s="293"/>
      <c r="NOO138" s="293"/>
      <c r="NOP138" s="293"/>
      <c r="NOQ138" s="293"/>
      <c r="NOR138" s="293"/>
      <c r="NOS138" s="293"/>
      <c r="NOT138" s="293"/>
      <c r="NOU138" s="293"/>
      <c r="NOV138" s="293"/>
      <c r="NOW138" s="293"/>
      <c r="NOX138" s="293"/>
      <c r="NOY138" s="293"/>
      <c r="NOZ138" s="293"/>
      <c r="NPA138" s="293"/>
      <c r="NPB138" s="293"/>
      <c r="NPC138" s="293"/>
      <c r="NPD138" s="293"/>
      <c r="NPE138" s="293"/>
      <c r="NPF138" s="293"/>
      <c r="NPG138" s="293"/>
      <c r="NPH138" s="293"/>
      <c r="NPI138" s="293"/>
      <c r="NPJ138" s="293"/>
      <c r="NPK138" s="293"/>
      <c r="NPL138" s="293"/>
      <c r="NPM138" s="293"/>
      <c r="NPN138" s="293"/>
      <c r="NPO138" s="293"/>
      <c r="NPP138" s="293"/>
      <c r="NPQ138" s="293"/>
      <c r="NPR138" s="293"/>
      <c r="NPS138" s="293"/>
      <c r="NPT138" s="293"/>
      <c r="NPU138" s="293"/>
      <c r="NPV138" s="293"/>
      <c r="NPW138" s="293"/>
      <c r="NPX138" s="293"/>
      <c r="NPY138" s="293"/>
      <c r="NPZ138" s="293"/>
      <c r="NQA138" s="293"/>
      <c r="NQB138" s="293"/>
      <c r="NQC138" s="293"/>
      <c r="NQD138" s="293"/>
      <c r="NQE138" s="293"/>
      <c r="NQF138" s="293"/>
      <c r="NQG138" s="293"/>
      <c r="NQH138" s="293"/>
      <c r="NQI138" s="293"/>
      <c r="NQJ138" s="293"/>
      <c r="NQK138" s="293"/>
      <c r="NQL138" s="293"/>
      <c r="NQM138" s="293"/>
      <c r="NQN138" s="293"/>
      <c r="NQO138" s="293"/>
      <c r="NQP138" s="293"/>
      <c r="NQQ138" s="293"/>
      <c r="NQR138" s="293"/>
      <c r="NQS138" s="293"/>
      <c r="NQT138" s="293"/>
      <c r="NQU138" s="293"/>
      <c r="NQV138" s="293"/>
      <c r="NQW138" s="293"/>
      <c r="NQX138" s="293"/>
      <c r="NQY138" s="293"/>
      <c r="NQZ138" s="293"/>
      <c r="NRA138" s="293"/>
      <c r="NRB138" s="293"/>
      <c r="NRC138" s="293"/>
      <c r="NRD138" s="293"/>
      <c r="NRE138" s="293"/>
      <c r="NRF138" s="293"/>
      <c r="NRG138" s="293"/>
      <c r="NRH138" s="293"/>
      <c r="NRI138" s="293"/>
      <c r="NRJ138" s="293"/>
      <c r="NRK138" s="293"/>
      <c r="NRL138" s="293"/>
      <c r="NRM138" s="293"/>
      <c r="NRN138" s="293"/>
      <c r="NRO138" s="293"/>
      <c r="NRP138" s="293"/>
      <c r="NRQ138" s="293"/>
      <c r="NRR138" s="293"/>
      <c r="NRS138" s="293"/>
      <c r="NRT138" s="293"/>
      <c r="NRU138" s="293"/>
      <c r="NRV138" s="293"/>
      <c r="NRW138" s="293"/>
      <c r="NRX138" s="293"/>
      <c r="NRY138" s="293"/>
      <c r="NRZ138" s="293"/>
      <c r="NSA138" s="293"/>
      <c r="NSB138" s="293"/>
      <c r="NSC138" s="293"/>
      <c r="NSD138" s="293"/>
      <c r="NSE138" s="293"/>
      <c r="NSF138" s="293"/>
      <c r="NSG138" s="293"/>
      <c r="NSH138" s="293"/>
      <c r="NSI138" s="293"/>
      <c r="NSJ138" s="293"/>
      <c r="NSK138" s="293"/>
      <c r="NSL138" s="293"/>
      <c r="NSM138" s="293"/>
      <c r="NSN138" s="293"/>
      <c r="NSO138" s="293"/>
      <c r="NSP138" s="293"/>
      <c r="NSQ138" s="293"/>
      <c r="NSR138" s="293"/>
      <c r="NSS138" s="293"/>
      <c r="NST138" s="293"/>
      <c r="NSU138" s="293"/>
      <c r="NSV138" s="293"/>
      <c r="NSW138" s="293"/>
      <c r="NSX138" s="293"/>
      <c r="NSY138" s="293"/>
      <c r="NSZ138" s="293"/>
      <c r="NTA138" s="293"/>
      <c r="NTB138" s="293"/>
      <c r="NTC138" s="293"/>
      <c r="NTD138" s="293"/>
      <c r="NTE138" s="293"/>
      <c r="NTF138" s="293"/>
      <c r="NTG138" s="293"/>
      <c r="NTH138" s="293"/>
      <c r="NTI138" s="293"/>
      <c r="NTJ138" s="293"/>
      <c r="NTK138" s="293"/>
      <c r="NTL138" s="293"/>
      <c r="NTM138" s="293"/>
      <c r="NTN138" s="293"/>
      <c r="NTO138" s="293"/>
      <c r="NTP138" s="293"/>
      <c r="NTQ138" s="293"/>
      <c r="NTR138" s="293"/>
      <c r="NTS138" s="293"/>
      <c r="NTT138" s="293"/>
      <c r="NTU138" s="293"/>
      <c r="NTV138" s="293"/>
      <c r="NTW138" s="293"/>
      <c r="NTX138" s="293"/>
      <c r="NTY138" s="293"/>
      <c r="NTZ138" s="293"/>
      <c r="NUA138" s="293"/>
      <c r="NUB138" s="293"/>
      <c r="NUC138" s="293"/>
      <c r="NUD138" s="293"/>
      <c r="NUE138" s="293"/>
      <c r="NUF138" s="293"/>
      <c r="NUG138" s="293"/>
      <c r="NUH138" s="293"/>
      <c r="NUI138" s="293"/>
      <c r="NUJ138" s="293"/>
      <c r="NUK138" s="293"/>
      <c r="NUL138" s="293"/>
      <c r="NUM138" s="293"/>
      <c r="NUN138" s="293"/>
      <c r="NUO138" s="293"/>
      <c r="NUP138" s="293"/>
      <c r="NUQ138" s="293"/>
      <c r="NUR138" s="293"/>
      <c r="NUS138" s="293"/>
      <c r="NUT138" s="293"/>
      <c r="NUU138" s="293"/>
      <c r="NUV138" s="293"/>
      <c r="NUW138" s="293"/>
      <c r="NUX138" s="293"/>
      <c r="NUY138" s="293"/>
      <c r="NUZ138" s="293"/>
      <c r="NVA138" s="293"/>
      <c r="NVB138" s="293"/>
      <c r="NVC138" s="293"/>
      <c r="NVD138" s="293"/>
      <c r="NVE138" s="293"/>
      <c r="NVF138" s="293"/>
      <c r="NVG138" s="293"/>
      <c r="NVH138" s="293"/>
      <c r="NVI138" s="293"/>
      <c r="NVJ138" s="293"/>
      <c r="NVK138" s="293"/>
      <c r="NVL138" s="293"/>
      <c r="NVM138" s="293"/>
      <c r="NVN138" s="293"/>
      <c r="NVO138" s="293"/>
      <c r="NVP138" s="293"/>
      <c r="NVQ138" s="293"/>
      <c r="NVR138" s="293"/>
      <c r="NVS138" s="293"/>
      <c r="NVT138" s="293"/>
      <c r="NVU138" s="293"/>
      <c r="NVV138" s="293"/>
      <c r="NVW138" s="293"/>
      <c r="NVX138" s="293"/>
      <c r="NVY138" s="293"/>
      <c r="NVZ138" s="293"/>
      <c r="NWA138" s="293"/>
      <c r="NWB138" s="293"/>
      <c r="NWC138" s="293"/>
      <c r="NWD138" s="293"/>
      <c r="NWE138" s="293"/>
      <c r="NWF138" s="293"/>
      <c r="NWG138" s="293"/>
      <c r="NWH138" s="293"/>
      <c r="NWI138" s="293"/>
      <c r="NWJ138" s="293"/>
      <c r="NWK138" s="293"/>
      <c r="NWL138" s="293"/>
      <c r="NWM138" s="293"/>
      <c r="NWN138" s="293"/>
      <c r="NWO138" s="293"/>
      <c r="NWP138" s="293"/>
      <c r="NWQ138" s="293"/>
      <c r="NWR138" s="293"/>
      <c r="NWS138" s="293"/>
      <c r="NWT138" s="293"/>
      <c r="NWU138" s="293"/>
      <c r="NWV138" s="293"/>
      <c r="NWW138" s="293"/>
      <c r="NWX138" s="293"/>
      <c r="NWY138" s="293"/>
      <c r="NWZ138" s="293"/>
      <c r="NXA138" s="293"/>
      <c r="NXB138" s="293"/>
      <c r="NXC138" s="293"/>
      <c r="NXD138" s="293"/>
      <c r="NXE138" s="293"/>
      <c r="NXF138" s="293"/>
      <c r="NXG138" s="293"/>
      <c r="NXH138" s="293"/>
      <c r="NXI138" s="293"/>
      <c r="NXJ138" s="293"/>
      <c r="NXK138" s="293"/>
      <c r="NXL138" s="293"/>
      <c r="NXM138" s="293"/>
      <c r="NXN138" s="293"/>
      <c r="NXO138" s="293"/>
      <c r="NXP138" s="293"/>
      <c r="NXQ138" s="293"/>
      <c r="NXR138" s="293"/>
      <c r="NXS138" s="293"/>
      <c r="NXT138" s="293"/>
      <c r="NXU138" s="293"/>
      <c r="NXV138" s="293"/>
      <c r="NXW138" s="293"/>
      <c r="NXX138" s="293"/>
      <c r="NXY138" s="293"/>
      <c r="NXZ138" s="293"/>
      <c r="NYA138" s="293"/>
      <c r="NYB138" s="293"/>
      <c r="NYC138" s="293"/>
      <c r="NYD138" s="293"/>
      <c r="NYE138" s="293"/>
      <c r="NYF138" s="293"/>
      <c r="NYG138" s="293"/>
      <c r="NYH138" s="293"/>
      <c r="NYI138" s="293"/>
      <c r="NYJ138" s="293"/>
      <c r="NYK138" s="293"/>
      <c r="NYL138" s="293"/>
      <c r="NYM138" s="293"/>
      <c r="NYN138" s="293"/>
      <c r="NYO138" s="293"/>
      <c r="NYP138" s="293"/>
      <c r="NYQ138" s="293"/>
      <c r="NYR138" s="293"/>
      <c r="NYS138" s="293"/>
      <c r="NYT138" s="293"/>
      <c r="NYU138" s="293"/>
      <c r="NYV138" s="293"/>
      <c r="NYW138" s="293"/>
      <c r="NYX138" s="293"/>
      <c r="NYY138" s="293"/>
      <c r="NYZ138" s="293"/>
      <c r="NZA138" s="293"/>
      <c r="NZB138" s="293"/>
      <c r="NZC138" s="293"/>
      <c r="NZD138" s="293"/>
      <c r="NZE138" s="293"/>
      <c r="NZF138" s="293"/>
      <c r="NZG138" s="293"/>
      <c r="NZH138" s="293"/>
      <c r="NZI138" s="293"/>
      <c r="NZJ138" s="293"/>
      <c r="NZK138" s="293"/>
      <c r="NZL138" s="293"/>
      <c r="NZM138" s="293"/>
      <c r="NZN138" s="293"/>
      <c r="NZO138" s="293"/>
      <c r="NZP138" s="293"/>
      <c r="NZQ138" s="293"/>
      <c r="NZR138" s="293"/>
      <c r="NZS138" s="293"/>
      <c r="NZT138" s="293"/>
      <c r="NZU138" s="293"/>
      <c r="NZV138" s="293"/>
      <c r="NZW138" s="293"/>
      <c r="NZX138" s="293"/>
      <c r="NZY138" s="293"/>
      <c r="NZZ138" s="293"/>
      <c r="OAA138" s="293"/>
      <c r="OAB138" s="293"/>
      <c r="OAC138" s="293"/>
      <c r="OAD138" s="293"/>
      <c r="OAE138" s="293"/>
      <c r="OAF138" s="293"/>
      <c r="OAG138" s="293"/>
      <c r="OAH138" s="293"/>
      <c r="OAI138" s="293"/>
      <c r="OAJ138" s="293"/>
      <c r="OAK138" s="293"/>
      <c r="OAL138" s="293"/>
      <c r="OAM138" s="293"/>
      <c r="OAN138" s="293"/>
      <c r="OAO138" s="293"/>
      <c r="OAP138" s="293"/>
      <c r="OAQ138" s="293"/>
      <c r="OAR138" s="293"/>
      <c r="OAS138" s="293"/>
      <c r="OAT138" s="293"/>
      <c r="OAU138" s="293"/>
      <c r="OAV138" s="293"/>
      <c r="OAW138" s="293"/>
      <c r="OAX138" s="293"/>
      <c r="OAY138" s="293"/>
      <c r="OAZ138" s="293"/>
      <c r="OBA138" s="293"/>
      <c r="OBB138" s="293"/>
      <c r="OBC138" s="293"/>
      <c r="OBD138" s="293"/>
      <c r="OBE138" s="293"/>
      <c r="OBF138" s="293"/>
      <c r="OBG138" s="293"/>
      <c r="OBH138" s="293"/>
      <c r="OBI138" s="293"/>
      <c r="OBJ138" s="293"/>
      <c r="OBK138" s="293"/>
      <c r="OBL138" s="293"/>
      <c r="OBM138" s="293"/>
      <c r="OBN138" s="293"/>
      <c r="OBO138" s="293"/>
      <c r="OBP138" s="293"/>
      <c r="OBQ138" s="293"/>
      <c r="OBR138" s="293"/>
      <c r="OBS138" s="293"/>
      <c r="OBT138" s="293"/>
      <c r="OBU138" s="293"/>
      <c r="OBV138" s="293"/>
      <c r="OBW138" s="293"/>
      <c r="OBX138" s="293"/>
      <c r="OBY138" s="293"/>
      <c r="OBZ138" s="293"/>
      <c r="OCA138" s="293"/>
      <c r="OCB138" s="293"/>
      <c r="OCC138" s="293"/>
      <c r="OCD138" s="293"/>
      <c r="OCE138" s="293"/>
      <c r="OCF138" s="293"/>
      <c r="OCG138" s="293"/>
      <c r="OCH138" s="293"/>
      <c r="OCI138" s="293"/>
      <c r="OCJ138" s="293"/>
      <c r="OCK138" s="293"/>
      <c r="OCL138" s="293"/>
      <c r="OCM138" s="293"/>
      <c r="OCN138" s="293"/>
      <c r="OCO138" s="293"/>
      <c r="OCP138" s="293"/>
      <c r="OCQ138" s="293"/>
      <c r="OCR138" s="293"/>
      <c r="OCS138" s="293"/>
      <c r="OCT138" s="293"/>
      <c r="OCU138" s="293"/>
      <c r="OCV138" s="293"/>
      <c r="OCW138" s="293"/>
      <c r="OCX138" s="293"/>
      <c r="OCY138" s="293"/>
      <c r="OCZ138" s="293"/>
      <c r="ODA138" s="293"/>
      <c r="ODB138" s="293"/>
      <c r="ODC138" s="293"/>
      <c r="ODD138" s="293"/>
      <c r="ODE138" s="293"/>
      <c r="ODF138" s="293"/>
      <c r="ODG138" s="293"/>
      <c r="ODH138" s="293"/>
      <c r="ODI138" s="293"/>
      <c r="ODJ138" s="293"/>
      <c r="ODK138" s="293"/>
      <c r="ODL138" s="293"/>
      <c r="ODM138" s="293"/>
      <c r="ODN138" s="293"/>
      <c r="ODO138" s="293"/>
      <c r="ODP138" s="293"/>
      <c r="ODQ138" s="293"/>
      <c r="ODR138" s="293"/>
      <c r="ODS138" s="293"/>
      <c r="ODT138" s="293"/>
      <c r="ODU138" s="293"/>
      <c r="ODV138" s="293"/>
      <c r="ODW138" s="293"/>
      <c r="ODX138" s="293"/>
      <c r="ODY138" s="293"/>
      <c r="ODZ138" s="293"/>
      <c r="OEA138" s="293"/>
      <c r="OEB138" s="293"/>
      <c r="OEC138" s="293"/>
      <c r="OED138" s="293"/>
      <c r="OEE138" s="293"/>
      <c r="OEF138" s="293"/>
      <c r="OEG138" s="293"/>
      <c r="OEH138" s="293"/>
      <c r="OEI138" s="293"/>
      <c r="OEJ138" s="293"/>
      <c r="OEK138" s="293"/>
      <c r="OEL138" s="293"/>
      <c r="OEM138" s="293"/>
      <c r="OEN138" s="293"/>
      <c r="OEO138" s="293"/>
      <c r="OEP138" s="293"/>
      <c r="OEQ138" s="293"/>
      <c r="OER138" s="293"/>
      <c r="OES138" s="293"/>
      <c r="OET138" s="293"/>
      <c r="OEU138" s="293"/>
      <c r="OEV138" s="293"/>
      <c r="OEW138" s="293"/>
      <c r="OEX138" s="293"/>
      <c r="OEY138" s="293"/>
      <c r="OEZ138" s="293"/>
      <c r="OFA138" s="293"/>
      <c r="OFB138" s="293"/>
      <c r="OFC138" s="293"/>
      <c r="OFD138" s="293"/>
      <c r="OFE138" s="293"/>
      <c r="OFF138" s="293"/>
      <c r="OFG138" s="293"/>
      <c r="OFH138" s="293"/>
      <c r="OFI138" s="293"/>
      <c r="OFJ138" s="293"/>
      <c r="OFK138" s="293"/>
      <c r="OFL138" s="293"/>
      <c r="OFM138" s="293"/>
      <c r="OFN138" s="293"/>
      <c r="OFO138" s="293"/>
      <c r="OFP138" s="293"/>
      <c r="OFQ138" s="293"/>
      <c r="OFR138" s="293"/>
      <c r="OFS138" s="293"/>
      <c r="OFT138" s="293"/>
      <c r="OFU138" s="293"/>
      <c r="OFV138" s="293"/>
      <c r="OFW138" s="293"/>
      <c r="OFX138" s="293"/>
      <c r="OFY138" s="293"/>
      <c r="OFZ138" s="293"/>
      <c r="OGA138" s="293"/>
      <c r="OGB138" s="293"/>
      <c r="OGC138" s="293"/>
      <c r="OGD138" s="293"/>
      <c r="OGE138" s="293"/>
      <c r="OGF138" s="293"/>
      <c r="OGG138" s="293"/>
      <c r="OGH138" s="293"/>
      <c r="OGI138" s="293"/>
      <c r="OGJ138" s="293"/>
      <c r="OGK138" s="293"/>
      <c r="OGL138" s="293"/>
      <c r="OGM138" s="293"/>
      <c r="OGN138" s="293"/>
      <c r="OGO138" s="293"/>
      <c r="OGP138" s="293"/>
      <c r="OGQ138" s="293"/>
      <c r="OGR138" s="293"/>
      <c r="OGS138" s="293"/>
      <c r="OGT138" s="293"/>
      <c r="OGU138" s="293"/>
      <c r="OGV138" s="293"/>
      <c r="OGW138" s="293"/>
      <c r="OGX138" s="293"/>
      <c r="OGY138" s="293"/>
      <c r="OGZ138" s="293"/>
      <c r="OHA138" s="293"/>
      <c r="OHB138" s="293"/>
      <c r="OHC138" s="293"/>
      <c r="OHD138" s="293"/>
      <c r="OHE138" s="293"/>
      <c r="OHF138" s="293"/>
      <c r="OHG138" s="293"/>
      <c r="OHH138" s="293"/>
      <c r="OHI138" s="293"/>
      <c r="OHJ138" s="293"/>
      <c r="OHK138" s="293"/>
      <c r="OHL138" s="293"/>
      <c r="OHM138" s="293"/>
      <c r="OHN138" s="293"/>
      <c r="OHO138" s="293"/>
      <c r="OHP138" s="293"/>
      <c r="OHQ138" s="293"/>
      <c r="OHR138" s="293"/>
      <c r="OHS138" s="293"/>
      <c r="OHT138" s="293"/>
      <c r="OHU138" s="293"/>
      <c r="OHV138" s="293"/>
      <c r="OHW138" s="293"/>
      <c r="OHX138" s="293"/>
      <c r="OHY138" s="293"/>
      <c r="OHZ138" s="293"/>
      <c r="OIA138" s="293"/>
      <c r="OIB138" s="293"/>
      <c r="OIC138" s="293"/>
      <c r="OID138" s="293"/>
      <c r="OIE138" s="293"/>
      <c r="OIF138" s="293"/>
      <c r="OIG138" s="293"/>
      <c r="OIH138" s="293"/>
      <c r="OII138" s="293"/>
      <c r="OIJ138" s="293"/>
      <c r="OIK138" s="293"/>
      <c r="OIL138" s="293"/>
      <c r="OIM138" s="293"/>
      <c r="OIN138" s="293"/>
      <c r="OIO138" s="293"/>
      <c r="OIP138" s="293"/>
      <c r="OIQ138" s="293"/>
      <c r="OIR138" s="293"/>
      <c r="OIS138" s="293"/>
      <c r="OIT138" s="293"/>
      <c r="OIU138" s="293"/>
      <c r="OIV138" s="293"/>
      <c r="OIW138" s="293"/>
      <c r="OIX138" s="293"/>
      <c r="OIY138" s="293"/>
      <c r="OIZ138" s="293"/>
      <c r="OJA138" s="293"/>
      <c r="OJB138" s="293"/>
      <c r="OJC138" s="293"/>
      <c r="OJD138" s="293"/>
      <c r="OJE138" s="293"/>
      <c r="OJF138" s="293"/>
      <c r="OJG138" s="293"/>
      <c r="OJH138" s="293"/>
      <c r="OJI138" s="293"/>
      <c r="OJJ138" s="293"/>
      <c r="OJK138" s="293"/>
      <c r="OJL138" s="293"/>
      <c r="OJM138" s="293"/>
      <c r="OJN138" s="293"/>
      <c r="OJO138" s="293"/>
      <c r="OJP138" s="293"/>
      <c r="OJQ138" s="293"/>
      <c r="OJR138" s="293"/>
      <c r="OJS138" s="293"/>
      <c r="OJT138" s="293"/>
      <c r="OJU138" s="293"/>
      <c r="OJV138" s="293"/>
      <c r="OJW138" s="293"/>
      <c r="OJX138" s="293"/>
      <c r="OJY138" s="293"/>
      <c r="OJZ138" s="293"/>
      <c r="OKA138" s="293"/>
      <c r="OKB138" s="293"/>
      <c r="OKC138" s="293"/>
      <c r="OKD138" s="293"/>
      <c r="OKE138" s="293"/>
      <c r="OKF138" s="293"/>
      <c r="OKG138" s="293"/>
      <c r="OKH138" s="293"/>
      <c r="OKI138" s="293"/>
      <c r="OKJ138" s="293"/>
      <c r="OKK138" s="293"/>
      <c r="OKL138" s="293"/>
      <c r="OKM138" s="293"/>
      <c r="OKN138" s="293"/>
      <c r="OKO138" s="293"/>
      <c r="OKP138" s="293"/>
      <c r="OKQ138" s="293"/>
      <c r="OKR138" s="293"/>
      <c r="OKS138" s="293"/>
      <c r="OKT138" s="293"/>
      <c r="OKU138" s="293"/>
      <c r="OKV138" s="293"/>
      <c r="OKW138" s="293"/>
      <c r="OKX138" s="293"/>
      <c r="OKY138" s="293"/>
      <c r="OKZ138" s="293"/>
      <c r="OLA138" s="293"/>
      <c r="OLB138" s="293"/>
      <c r="OLC138" s="293"/>
      <c r="OLD138" s="293"/>
      <c r="OLE138" s="293"/>
      <c r="OLF138" s="293"/>
      <c r="OLG138" s="293"/>
      <c r="OLH138" s="293"/>
      <c r="OLI138" s="293"/>
      <c r="OLJ138" s="293"/>
      <c r="OLK138" s="293"/>
      <c r="OLL138" s="293"/>
      <c r="OLM138" s="293"/>
      <c r="OLN138" s="293"/>
      <c r="OLO138" s="293"/>
      <c r="OLP138" s="293"/>
      <c r="OLQ138" s="293"/>
      <c r="OLR138" s="293"/>
      <c r="OLS138" s="293"/>
      <c r="OLT138" s="293"/>
      <c r="OLU138" s="293"/>
      <c r="OLV138" s="293"/>
      <c r="OLW138" s="293"/>
      <c r="OLX138" s="293"/>
      <c r="OLY138" s="293"/>
      <c r="OLZ138" s="293"/>
      <c r="OMA138" s="293"/>
      <c r="OMB138" s="293"/>
      <c r="OMC138" s="293"/>
      <c r="OMD138" s="293"/>
      <c r="OME138" s="293"/>
      <c r="OMF138" s="293"/>
      <c r="OMG138" s="293"/>
      <c r="OMH138" s="293"/>
      <c r="OMI138" s="293"/>
      <c r="OMJ138" s="293"/>
      <c r="OMK138" s="293"/>
      <c r="OML138" s="293"/>
      <c r="OMM138" s="293"/>
      <c r="OMN138" s="293"/>
      <c r="OMO138" s="293"/>
      <c r="OMP138" s="293"/>
      <c r="OMQ138" s="293"/>
      <c r="OMR138" s="293"/>
      <c r="OMS138" s="293"/>
      <c r="OMT138" s="293"/>
      <c r="OMU138" s="293"/>
      <c r="OMV138" s="293"/>
      <c r="OMW138" s="293"/>
      <c r="OMX138" s="293"/>
      <c r="OMY138" s="293"/>
      <c r="OMZ138" s="293"/>
      <c r="ONA138" s="293"/>
      <c r="ONB138" s="293"/>
      <c r="ONC138" s="293"/>
      <c r="OND138" s="293"/>
      <c r="ONE138" s="293"/>
      <c r="ONF138" s="293"/>
      <c r="ONG138" s="293"/>
      <c r="ONH138" s="293"/>
      <c r="ONI138" s="293"/>
      <c r="ONJ138" s="293"/>
      <c r="ONK138" s="293"/>
      <c r="ONL138" s="293"/>
      <c r="ONM138" s="293"/>
      <c r="ONN138" s="293"/>
      <c r="ONO138" s="293"/>
      <c r="ONP138" s="293"/>
      <c r="ONQ138" s="293"/>
      <c r="ONR138" s="293"/>
      <c r="ONS138" s="293"/>
      <c r="ONT138" s="293"/>
      <c r="ONU138" s="293"/>
      <c r="ONV138" s="293"/>
      <c r="ONW138" s="293"/>
      <c r="ONX138" s="293"/>
      <c r="ONY138" s="293"/>
      <c r="ONZ138" s="293"/>
      <c r="OOA138" s="293"/>
      <c r="OOB138" s="293"/>
      <c r="OOC138" s="293"/>
      <c r="OOD138" s="293"/>
      <c r="OOE138" s="293"/>
      <c r="OOF138" s="293"/>
      <c r="OOG138" s="293"/>
      <c r="OOH138" s="293"/>
      <c r="OOI138" s="293"/>
      <c r="OOJ138" s="293"/>
      <c r="OOK138" s="293"/>
      <c r="OOL138" s="293"/>
      <c r="OOM138" s="293"/>
      <c r="OON138" s="293"/>
      <c r="OOO138" s="293"/>
      <c r="OOP138" s="293"/>
      <c r="OOQ138" s="293"/>
      <c r="OOR138" s="293"/>
      <c r="OOS138" s="293"/>
      <c r="OOT138" s="293"/>
      <c r="OOU138" s="293"/>
      <c r="OOV138" s="293"/>
      <c r="OOW138" s="293"/>
      <c r="OOX138" s="293"/>
      <c r="OOY138" s="293"/>
      <c r="OOZ138" s="293"/>
      <c r="OPA138" s="293"/>
      <c r="OPB138" s="293"/>
      <c r="OPC138" s="293"/>
      <c r="OPD138" s="293"/>
      <c r="OPE138" s="293"/>
      <c r="OPF138" s="293"/>
      <c r="OPG138" s="293"/>
      <c r="OPH138" s="293"/>
      <c r="OPI138" s="293"/>
      <c r="OPJ138" s="293"/>
      <c r="OPK138" s="293"/>
      <c r="OPL138" s="293"/>
      <c r="OPM138" s="293"/>
      <c r="OPN138" s="293"/>
      <c r="OPO138" s="293"/>
      <c r="OPP138" s="293"/>
      <c r="OPQ138" s="293"/>
      <c r="OPR138" s="293"/>
      <c r="OPS138" s="293"/>
      <c r="OPT138" s="293"/>
      <c r="OPU138" s="293"/>
      <c r="OPV138" s="293"/>
      <c r="OPW138" s="293"/>
      <c r="OPX138" s="293"/>
      <c r="OPY138" s="293"/>
      <c r="OPZ138" s="293"/>
      <c r="OQA138" s="293"/>
      <c r="OQB138" s="293"/>
      <c r="OQC138" s="293"/>
      <c r="OQD138" s="293"/>
      <c r="OQE138" s="293"/>
      <c r="OQF138" s="293"/>
      <c r="OQG138" s="293"/>
      <c r="OQH138" s="293"/>
      <c r="OQI138" s="293"/>
      <c r="OQJ138" s="293"/>
      <c r="OQK138" s="293"/>
      <c r="OQL138" s="293"/>
      <c r="OQM138" s="293"/>
      <c r="OQN138" s="293"/>
      <c r="OQO138" s="293"/>
      <c r="OQP138" s="293"/>
      <c r="OQQ138" s="293"/>
      <c r="OQR138" s="293"/>
      <c r="OQS138" s="293"/>
      <c r="OQT138" s="293"/>
      <c r="OQU138" s="293"/>
      <c r="OQV138" s="293"/>
      <c r="OQW138" s="293"/>
      <c r="OQX138" s="293"/>
      <c r="OQY138" s="293"/>
      <c r="OQZ138" s="293"/>
      <c r="ORA138" s="293"/>
      <c r="ORB138" s="293"/>
      <c r="ORC138" s="293"/>
      <c r="ORD138" s="293"/>
      <c r="ORE138" s="293"/>
      <c r="ORF138" s="293"/>
      <c r="ORG138" s="293"/>
      <c r="ORH138" s="293"/>
      <c r="ORI138" s="293"/>
      <c r="ORJ138" s="293"/>
      <c r="ORK138" s="293"/>
      <c r="ORL138" s="293"/>
      <c r="ORM138" s="293"/>
      <c r="ORN138" s="293"/>
      <c r="ORO138" s="293"/>
      <c r="ORP138" s="293"/>
      <c r="ORQ138" s="293"/>
      <c r="ORR138" s="293"/>
      <c r="ORS138" s="293"/>
      <c r="ORT138" s="293"/>
      <c r="ORU138" s="293"/>
      <c r="ORV138" s="293"/>
      <c r="ORW138" s="293"/>
      <c r="ORX138" s="293"/>
      <c r="ORY138" s="293"/>
      <c r="ORZ138" s="293"/>
      <c r="OSA138" s="293"/>
      <c r="OSB138" s="293"/>
      <c r="OSC138" s="293"/>
      <c r="OSD138" s="293"/>
      <c r="OSE138" s="293"/>
      <c r="OSF138" s="293"/>
      <c r="OSG138" s="293"/>
      <c r="OSH138" s="293"/>
      <c r="OSI138" s="293"/>
      <c r="OSJ138" s="293"/>
      <c r="OSK138" s="293"/>
      <c r="OSL138" s="293"/>
      <c r="OSM138" s="293"/>
      <c r="OSN138" s="293"/>
      <c r="OSO138" s="293"/>
      <c r="OSP138" s="293"/>
      <c r="OSQ138" s="293"/>
      <c r="OSR138" s="293"/>
      <c r="OSS138" s="293"/>
      <c r="OST138" s="293"/>
      <c r="OSU138" s="293"/>
      <c r="OSV138" s="293"/>
      <c r="OSW138" s="293"/>
      <c r="OSX138" s="293"/>
      <c r="OSY138" s="293"/>
      <c r="OSZ138" s="293"/>
      <c r="OTA138" s="293"/>
      <c r="OTB138" s="293"/>
      <c r="OTC138" s="293"/>
      <c r="OTD138" s="293"/>
      <c r="OTE138" s="293"/>
      <c r="OTF138" s="293"/>
      <c r="OTG138" s="293"/>
      <c r="OTH138" s="293"/>
      <c r="OTI138" s="293"/>
      <c r="OTJ138" s="293"/>
      <c r="OTK138" s="293"/>
      <c r="OTL138" s="293"/>
      <c r="OTM138" s="293"/>
      <c r="OTN138" s="293"/>
      <c r="OTO138" s="293"/>
      <c r="OTP138" s="293"/>
      <c r="OTQ138" s="293"/>
      <c r="OTR138" s="293"/>
      <c r="OTS138" s="293"/>
      <c r="OTT138" s="293"/>
      <c r="OTU138" s="293"/>
      <c r="OTV138" s="293"/>
      <c r="OTW138" s="293"/>
      <c r="OTX138" s="293"/>
      <c r="OTY138" s="293"/>
      <c r="OTZ138" s="293"/>
      <c r="OUA138" s="293"/>
      <c r="OUB138" s="293"/>
      <c r="OUC138" s="293"/>
      <c r="OUD138" s="293"/>
      <c r="OUE138" s="293"/>
      <c r="OUF138" s="293"/>
      <c r="OUG138" s="293"/>
      <c r="OUH138" s="293"/>
      <c r="OUI138" s="293"/>
      <c r="OUJ138" s="293"/>
      <c r="OUK138" s="293"/>
      <c r="OUL138" s="293"/>
      <c r="OUM138" s="293"/>
      <c r="OUN138" s="293"/>
      <c r="OUO138" s="293"/>
      <c r="OUP138" s="293"/>
      <c r="OUQ138" s="293"/>
      <c r="OUR138" s="293"/>
      <c r="OUS138" s="293"/>
      <c r="OUT138" s="293"/>
      <c r="OUU138" s="293"/>
      <c r="OUV138" s="293"/>
      <c r="OUW138" s="293"/>
      <c r="OUX138" s="293"/>
      <c r="OUY138" s="293"/>
      <c r="OUZ138" s="293"/>
      <c r="OVA138" s="293"/>
      <c r="OVB138" s="293"/>
      <c r="OVC138" s="293"/>
      <c r="OVD138" s="293"/>
      <c r="OVE138" s="293"/>
      <c r="OVF138" s="293"/>
      <c r="OVG138" s="293"/>
      <c r="OVH138" s="293"/>
      <c r="OVI138" s="293"/>
      <c r="OVJ138" s="293"/>
      <c r="OVK138" s="293"/>
      <c r="OVL138" s="293"/>
      <c r="OVM138" s="293"/>
      <c r="OVN138" s="293"/>
      <c r="OVO138" s="293"/>
      <c r="OVP138" s="293"/>
      <c r="OVQ138" s="293"/>
      <c r="OVR138" s="293"/>
      <c r="OVS138" s="293"/>
      <c r="OVT138" s="293"/>
      <c r="OVU138" s="293"/>
      <c r="OVV138" s="293"/>
      <c r="OVW138" s="293"/>
      <c r="OVX138" s="293"/>
      <c r="OVY138" s="293"/>
      <c r="OVZ138" s="293"/>
      <c r="OWA138" s="293"/>
      <c r="OWB138" s="293"/>
      <c r="OWC138" s="293"/>
      <c r="OWD138" s="293"/>
      <c r="OWE138" s="293"/>
      <c r="OWF138" s="293"/>
      <c r="OWG138" s="293"/>
      <c r="OWH138" s="293"/>
      <c r="OWI138" s="293"/>
      <c r="OWJ138" s="293"/>
      <c r="OWK138" s="293"/>
      <c r="OWL138" s="293"/>
      <c r="OWM138" s="293"/>
      <c r="OWN138" s="293"/>
      <c r="OWO138" s="293"/>
      <c r="OWP138" s="293"/>
      <c r="OWQ138" s="293"/>
      <c r="OWR138" s="293"/>
      <c r="OWS138" s="293"/>
      <c r="OWT138" s="293"/>
      <c r="OWU138" s="293"/>
      <c r="OWV138" s="293"/>
      <c r="OWW138" s="293"/>
      <c r="OWX138" s="293"/>
      <c r="OWY138" s="293"/>
      <c r="OWZ138" s="293"/>
      <c r="OXA138" s="293"/>
      <c r="OXB138" s="293"/>
      <c r="OXC138" s="293"/>
      <c r="OXD138" s="293"/>
      <c r="OXE138" s="293"/>
      <c r="OXF138" s="293"/>
      <c r="OXG138" s="293"/>
      <c r="OXH138" s="293"/>
      <c r="OXI138" s="293"/>
      <c r="OXJ138" s="293"/>
      <c r="OXK138" s="293"/>
      <c r="OXL138" s="293"/>
      <c r="OXM138" s="293"/>
      <c r="OXN138" s="293"/>
      <c r="OXO138" s="293"/>
      <c r="OXP138" s="293"/>
      <c r="OXQ138" s="293"/>
      <c r="OXR138" s="293"/>
      <c r="OXS138" s="293"/>
      <c r="OXT138" s="293"/>
      <c r="OXU138" s="293"/>
      <c r="OXV138" s="293"/>
      <c r="OXW138" s="293"/>
      <c r="OXX138" s="293"/>
      <c r="OXY138" s="293"/>
      <c r="OXZ138" s="293"/>
      <c r="OYA138" s="293"/>
      <c r="OYB138" s="293"/>
      <c r="OYC138" s="293"/>
      <c r="OYD138" s="293"/>
      <c r="OYE138" s="293"/>
      <c r="OYF138" s="293"/>
      <c r="OYG138" s="293"/>
      <c r="OYH138" s="293"/>
      <c r="OYI138" s="293"/>
      <c r="OYJ138" s="293"/>
      <c r="OYK138" s="293"/>
      <c r="OYL138" s="293"/>
      <c r="OYM138" s="293"/>
      <c r="OYN138" s="293"/>
      <c r="OYO138" s="293"/>
      <c r="OYP138" s="293"/>
      <c r="OYQ138" s="293"/>
      <c r="OYR138" s="293"/>
      <c r="OYS138" s="293"/>
      <c r="OYT138" s="293"/>
      <c r="OYU138" s="293"/>
      <c r="OYV138" s="293"/>
      <c r="OYW138" s="293"/>
      <c r="OYX138" s="293"/>
      <c r="OYY138" s="293"/>
      <c r="OYZ138" s="293"/>
      <c r="OZA138" s="293"/>
      <c r="OZB138" s="293"/>
      <c r="OZC138" s="293"/>
      <c r="OZD138" s="293"/>
      <c r="OZE138" s="293"/>
      <c r="OZF138" s="293"/>
      <c r="OZG138" s="293"/>
      <c r="OZH138" s="293"/>
      <c r="OZI138" s="293"/>
      <c r="OZJ138" s="293"/>
      <c r="OZK138" s="293"/>
      <c r="OZL138" s="293"/>
      <c r="OZM138" s="293"/>
      <c r="OZN138" s="293"/>
      <c r="OZO138" s="293"/>
      <c r="OZP138" s="293"/>
      <c r="OZQ138" s="293"/>
      <c r="OZR138" s="293"/>
      <c r="OZS138" s="293"/>
      <c r="OZT138" s="293"/>
      <c r="OZU138" s="293"/>
      <c r="OZV138" s="293"/>
      <c r="OZW138" s="293"/>
      <c r="OZX138" s="293"/>
      <c r="OZY138" s="293"/>
      <c r="OZZ138" s="293"/>
      <c r="PAA138" s="293"/>
      <c r="PAB138" s="293"/>
      <c r="PAC138" s="293"/>
      <c r="PAD138" s="293"/>
      <c r="PAE138" s="293"/>
      <c r="PAF138" s="293"/>
      <c r="PAG138" s="293"/>
      <c r="PAH138" s="293"/>
      <c r="PAI138" s="293"/>
      <c r="PAJ138" s="293"/>
      <c r="PAK138" s="293"/>
      <c r="PAL138" s="293"/>
      <c r="PAM138" s="293"/>
      <c r="PAN138" s="293"/>
      <c r="PAO138" s="293"/>
      <c r="PAP138" s="293"/>
      <c r="PAQ138" s="293"/>
      <c r="PAR138" s="293"/>
      <c r="PAS138" s="293"/>
      <c r="PAT138" s="293"/>
      <c r="PAU138" s="293"/>
      <c r="PAV138" s="293"/>
      <c r="PAW138" s="293"/>
      <c r="PAX138" s="293"/>
      <c r="PAY138" s="293"/>
      <c r="PAZ138" s="293"/>
      <c r="PBA138" s="293"/>
      <c r="PBB138" s="293"/>
      <c r="PBC138" s="293"/>
      <c r="PBD138" s="293"/>
      <c r="PBE138" s="293"/>
      <c r="PBF138" s="293"/>
      <c r="PBG138" s="293"/>
      <c r="PBH138" s="293"/>
      <c r="PBI138" s="293"/>
      <c r="PBJ138" s="293"/>
      <c r="PBK138" s="293"/>
      <c r="PBL138" s="293"/>
      <c r="PBM138" s="293"/>
      <c r="PBN138" s="293"/>
      <c r="PBO138" s="293"/>
      <c r="PBP138" s="293"/>
      <c r="PBQ138" s="293"/>
      <c r="PBR138" s="293"/>
      <c r="PBS138" s="293"/>
      <c r="PBT138" s="293"/>
      <c r="PBU138" s="293"/>
      <c r="PBV138" s="293"/>
      <c r="PBW138" s="293"/>
      <c r="PBX138" s="293"/>
      <c r="PBY138" s="293"/>
      <c r="PBZ138" s="293"/>
      <c r="PCA138" s="293"/>
      <c r="PCB138" s="293"/>
      <c r="PCC138" s="293"/>
      <c r="PCD138" s="293"/>
      <c r="PCE138" s="293"/>
      <c r="PCF138" s="293"/>
      <c r="PCG138" s="293"/>
      <c r="PCH138" s="293"/>
      <c r="PCI138" s="293"/>
      <c r="PCJ138" s="293"/>
      <c r="PCK138" s="293"/>
      <c r="PCL138" s="293"/>
      <c r="PCM138" s="293"/>
      <c r="PCN138" s="293"/>
      <c r="PCO138" s="293"/>
      <c r="PCP138" s="293"/>
      <c r="PCQ138" s="293"/>
      <c r="PCR138" s="293"/>
      <c r="PCS138" s="293"/>
      <c r="PCT138" s="293"/>
      <c r="PCU138" s="293"/>
      <c r="PCV138" s="293"/>
      <c r="PCW138" s="293"/>
      <c r="PCX138" s="293"/>
      <c r="PCY138" s="293"/>
      <c r="PCZ138" s="293"/>
      <c r="PDA138" s="293"/>
      <c r="PDB138" s="293"/>
      <c r="PDC138" s="293"/>
      <c r="PDD138" s="293"/>
      <c r="PDE138" s="293"/>
      <c r="PDF138" s="293"/>
      <c r="PDG138" s="293"/>
      <c r="PDH138" s="293"/>
      <c r="PDI138" s="293"/>
      <c r="PDJ138" s="293"/>
      <c r="PDK138" s="293"/>
      <c r="PDL138" s="293"/>
      <c r="PDM138" s="293"/>
      <c r="PDN138" s="293"/>
      <c r="PDO138" s="293"/>
      <c r="PDP138" s="293"/>
      <c r="PDQ138" s="293"/>
      <c r="PDR138" s="293"/>
      <c r="PDS138" s="293"/>
      <c r="PDT138" s="293"/>
      <c r="PDU138" s="293"/>
      <c r="PDV138" s="293"/>
      <c r="PDW138" s="293"/>
      <c r="PDX138" s="293"/>
      <c r="PDY138" s="293"/>
      <c r="PDZ138" s="293"/>
      <c r="PEA138" s="293"/>
      <c r="PEB138" s="293"/>
      <c r="PEC138" s="293"/>
      <c r="PED138" s="293"/>
      <c r="PEE138" s="293"/>
      <c r="PEF138" s="293"/>
      <c r="PEG138" s="293"/>
      <c r="PEH138" s="293"/>
      <c r="PEI138" s="293"/>
      <c r="PEJ138" s="293"/>
      <c r="PEK138" s="293"/>
      <c r="PEL138" s="293"/>
      <c r="PEM138" s="293"/>
      <c r="PEN138" s="293"/>
      <c r="PEO138" s="293"/>
      <c r="PEP138" s="293"/>
      <c r="PEQ138" s="293"/>
      <c r="PER138" s="293"/>
      <c r="PES138" s="293"/>
      <c r="PET138" s="293"/>
      <c r="PEU138" s="293"/>
      <c r="PEV138" s="293"/>
      <c r="PEW138" s="293"/>
      <c r="PEX138" s="293"/>
      <c r="PEY138" s="293"/>
      <c r="PEZ138" s="293"/>
      <c r="PFA138" s="293"/>
      <c r="PFB138" s="293"/>
      <c r="PFC138" s="293"/>
      <c r="PFD138" s="293"/>
      <c r="PFE138" s="293"/>
      <c r="PFF138" s="293"/>
      <c r="PFG138" s="293"/>
      <c r="PFH138" s="293"/>
      <c r="PFI138" s="293"/>
      <c r="PFJ138" s="293"/>
      <c r="PFK138" s="293"/>
      <c r="PFL138" s="293"/>
      <c r="PFM138" s="293"/>
      <c r="PFN138" s="293"/>
      <c r="PFO138" s="293"/>
      <c r="PFP138" s="293"/>
      <c r="PFQ138" s="293"/>
      <c r="PFR138" s="293"/>
      <c r="PFS138" s="293"/>
      <c r="PFT138" s="293"/>
      <c r="PFU138" s="293"/>
      <c r="PFV138" s="293"/>
      <c r="PFW138" s="293"/>
      <c r="PFX138" s="293"/>
      <c r="PFY138" s="293"/>
      <c r="PFZ138" s="293"/>
      <c r="PGA138" s="293"/>
      <c r="PGB138" s="293"/>
      <c r="PGC138" s="293"/>
      <c r="PGD138" s="293"/>
      <c r="PGE138" s="293"/>
      <c r="PGF138" s="293"/>
      <c r="PGG138" s="293"/>
      <c r="PGH138" s="293"/>
      <c r="PGI138" s="293"/>
      <c r="PGJ138" s="293"/>
      <c r="PGK138" s="293"/>
      <c r="PGL138" s="293"/>
      <c r="PGM138" s="293"/>
      <c r="PGN138" s="293"/>
      <c r="PGO138" s="293"/>
      <c r="PGP138" s="293"/>
      <c r="PGQ138" s="293"/>
      <c r="PGR138" s="293"/>
      <c r="PGS138" s="293"/>
      <c r="PGT138" s="293"/>
      <c r="PGU138" s="293"/>
      <c r="PGV138" s="293"/>
      <c r="PGW138" s="293"/>
      <c r="PGX138" s="293"/>
      <c r="PGY138" s="293"/>
      <c r="PGZ138" s="293"/>
      <c r="PHA138" s="293"/>
      <c r="PHB138" s="293"/>
      <c r="PHC138" s="293"/>
      <c r="PHD138" s="293"/>
      <c r="PHE138" s="293"/>
      <c r="PHF138" s="293"/>
      <c r="PHG138" s="293"/>
      <c r="PHH138" s="293"/>
      <c r="PHI138" s="293"/>
      <c r="PHJ138" s="293"/>
      <c r="PHK138" s="293"/>
      <c r="PHL138" s="293"/>
      <c r="PHM138" s="293"/>
      <c r="PHN138" s="293"/>
      <c r="PHO138" s="293"/>
      <c r="PHP138" s="293"/>
      <c r="PHQ138" s="293"/>
      <c r="PHR138" s="293"/>
      <c r="PHS138" s="293"/>
      <c r="PHT138" s="293"/>
      <c r="PHU138" s="293"/>
      <c r="PHV138" s="293"/>
      <c r="PHW138" s="293"/>
      <c r="PHX138" s="293"/>
      <c r="PHY138" s="293"/>
      <c r="PHZ138" s="293"/>
      <c r="PIA138" s="293"/>
      <c r="PIB138" s="293"/>
      <c r="PIC138" s="293"/>
      <c r="PID138" s="293"/>
      <c r="PIE138" s="293"/>
      <c r="PIF138" s="293"/>
      <c r="PIG138" s="293"/>
      <c r="PIH138" s="293"/>
      <c r="PII138" s="293"/>
      <c r="PIJ138" s="293"/>
      <c r="PIK138" s="293"/>
      <c r="PIL138" s="293"/>
      <c r="PIM138" s="293"/>
      <c r="PIN138" s="293"/>
      <c r="PIO138" s="293"/>
      <c r="PIP138" s="293"/>
      <c r="PIQ138" s="293"/>
      <c r="PIR138" s="293"/>
      <c r="PIS138" s="293"/>
      <c r="PIT138" s="293"/>
      <c r="PIU138" s="293"/>
      <c r="PIV138" s="293"/>
      <c r="PIW138" s="293"/>
      <c r="PIX138" s="293"/>
      <c r="PIY138" s="293"/>
      <c r="PIZ138" s="293"/>
      <c r="PJA138" s="293"/>
      <c r="PJB138" s="293"/>
      <c r="PJC138" s="293"/>
      <c r="PJD138" s="293"/>
      <c r="PJE138" s="293"/>
      <c r="PJF138" s="293"/>
      <c r="PJG138" s="293"/>
      <c r="PJH138" s="293"/>
      <c r="PJI138" s="293"/>
      <c r="PJJ138" s="293"/>
      <c r="PJK138" s="293"/>
      <c r="PJL138" s="293"/>
      <c r="PJM138" s="293"/>
      <c r="PJN138" s="293"/>
      <c r="PJO138" s="293"/>
      <c r="PJP138" s="293"/>
      <c r="PJQ138" s="293"/>
      <c r="PJR138" s="293"/>
      <c r="PJS138" s="293"/>
      <c r="PJT138" s="293"/>
      <c r="PJU138" s="293"/>
      <c r="PJV138" s="293"/>
      <c r="PJW138" s="293"/>
      <c r="PJX138" s="293"/>
      <c r="PJY138" s="293"/>
      <c r="PJZ138" s="293"/>
      <c r="PKA138" s="293"/>
      <c r="PKB138" s="293"/>
      <c r="PKC138" s="293"/>
      <c r="PKD138" s="293"/>
      <c r="PKE138" s="293"/>
      <c r="PKF138" s="293"/>
      <c r="PKG138" s="293"/>
      <c r="PKH138" s="293"/>
      <c r="PKI138" s="293"/>
      <c r="PKJ138" s="293"/>
      <c r="PKK138" s="293"/>
      <c r="PKL138" s="293"/>
      <c r="PKM138" s="293"/>
      <c r="PKN138" s="293"/>
      <c r="PKO138" s="293"/>
      <c r="PKP138" s="293"/>
      <c r="PKQ138" s="293"/>
      <c r="PKR138" s="293"/>
      <c r="PKS138" s="293"/>
      <c r="PKT138" s="293"/>
      <c r="PKU138" s="293"/>
      <c r="PKV138" s="293"/>
      <c r="PKW138" s="293"/>
      <c r="PKX138" s="293"/>
      <c r="PKY138" s="293"/>
      <c r="PKZ138" s="293"/>
      <c r="PLA138" s="293"/>
      <c r="PLB138" s="293"/>
      <c r="PLC138" s="293"/>
      <c r="PLD138" s="293"/>
      <c r="PLE138" s="293"/>
      <c r="PLF138" s="293"/>
      <c r="PLG138" s="293"/>
      <c r="PLH138" s="293"/>
      <c r="PLI138" s="293"/>
      <c r="PLJ138" s="293"/>
      <c r="PLK138" s="293"/>
      <c r="PLL138" s="293"/>
      <c r="PLM138" s="293"/>
      <c r="PLN138" s="293"/>
      <c r="PLO138" s="293"/>
      <c r="PLP138" s="293"/>
      <c r="PLQ138" s="293"/>
      <c r="PLR138" s="293"/>
      <c r="PLS138" s="293"/>
      <c r="PLT138" s="293"/>
      <c r="PLU138" s="293"/>
      <c r="PLV138" s="293"/>
      <c r="PLW138" s="293"/>
      <c r="PLX138" s="293"/>
      <c r="PLY138" s="293"/>
      <c r="PLZ138" s="293"/>
      <c r="PMA138" s="293"/>
      <c r="PMB138" s="293"/>
      <c r="PMC138" s="293"/>
      <c r="PMD138" s="293"/>
      <c r="PME138" s="293"/>
      <c r="PMF138" s="293"/>
      <c r="PMG138" s="293"/>
      <c r="PMH138" s="293"/>
      <c r="PMI138" s="293"/>
      <c r="PMJ138" s="293"/>
      <c r="PMK138" s="293"/>
      <c r="PML138" s="293"/>
      <c r="PMM138" s="293"/>
      <c r="PMN138" s="293"/>
      <c r="PMO138" s="293"/>
      <c r="PMP138" s="293"/>
      <c r="PMQ138" s="293"/>
      <c r="PMR138" s="293"/>
      <c r="PMS138" s="293"/>
      <c r="PMT138" s="293"/>
      <c r="PMU138" s="293"/>
      <c r="PMV138" s="293"/>
      <c r="PMW138" s="293"/>
      <c r="PMX138" s="293"/>
      <c r="PMY138" s="293"/>
      <c r="PMZ138" s="293"/>
      <c r="PNA138" s="293"/>
      <c r="PNB138" s="293"/>
      <c r="PNC138" s="293"/>
      <c r="PND138" s="293"/>
      <c r="PNE138" s="293"/>
      <c r="PNF138" s="293"/>
      <c r="PNG138" s="293"/>
      <c r="PNH138" s="293"/>
      <c r="PNI138" s="293"/>
      <c r="PNJ138" s="293"/>
      <c r="PNK138" s="293"/>
      <c r="PNL138" s="293"/>
      <c r="PNM138" s="293"/>
      <c r="PNN138" s="293"/>
      <c r="PNO138" s="293"/>
      <c r="PNP138" s="293"/>
      <c r="PNQ138" s="293"/>
      <c r="PNR138" s="293"/>
      <c r="PNS138" s="293"/>
      <c r="PNT138" s="293"/>
      <c r="PNU138" s="293"/>
      <c r="PNV138" s="293"/>
      <c r="PNW138" s="293"/>
      <c r="PNX138" s="293"/>
      <c r="PNY138" s="293"/>
      <c r="PNZ138" s="293"/>
      <c r="POA138" s="293"/>
      <c r="POB138" s="293"/>
      <c r="POC138" s="293"/>
      <c r="POD138" s="293"/>
      <c r="POE138" s="293"/>
      <c r="POF138" s="293"/>
      <c r="POG138" s="293"/>
      <c r="POH138" s="293"/>
      <c r="POI138" s="293"/>
      <c r="POJ138" s="293"/>
      <c r="POK138" s="293"/>
      <c r="POL138" s="293"/>
      <c r="POM138" s="293"/>
      <c r="PON138" s="293"/>
      <c r="POO138" s="293"/>
      <c r="POP138" s="293"/>
      <c r="POQ138" s="293"/>
      <c r="POR138" s="293"/>
      <c r="POS138" s="293"/>
      <c r="POT138" s="293"/>
      <c r="POU138" s="293"/>
      <c r="POV138" s="293"/>
      <c r="POW138" s="293"/>
      <c r="POX138" s="293"/>
      <c r="POY138" s="293"/>
      <c r="POZ138" s="293"/>
      <c r="PPA138" s="293"/>
      <c r="PPB138" s="293"/>
      <c r="PPC138" s="293"/>
      <c r="PPD138" s="293"/>
      <c r="PPE138" s="293"/>
      <c r="PPF138" s="293"/>
      <c r="PPG138" s="293"/>
      <c r="PPH138" s="293"/>
      <c r="PPI138" s="293"/>
      <c r="PPJ138" s="293"/>
      <c r="PPK138" s="293"/>
      <c r="PPL138" s="293"/>
      <c r="PPM138" s="293"/>
      <c r="PPN138" s="293"/>
      <c r="PPO138" s="293"/>
      <c r="PPP138" s="293"/>
      <c r="PPQ138" s="293"/>
      <c r="PPR138" s="293"/>
      <c r="PPS138" s="293"/>
      <c r="PPT138" s="293"/>
      <c r="PPU138" s="293"/>
      <c r="PPV138" s="293"/>
      <c r="PPW138" s="293"/>
      <c r="PPX138" s="293"/>
      <c r="PPY138" s="293"/>
      <c r="PPZ138" s="293"/>
      <c r="PQA138" s="293"/>
      <c r="PQB138" s="293"/>
      <c r="PQC138" s="293"/>
      <c r="PQD138" s="293"/>
      <c r="PQE138" s="293"/>
      <c r="PQF138" s="293"/>
      <c r="PQG138" s="293"/>
      <c r="PQH138" s="293"/>
      <c r="PQI138" s="293"/>
      <c r="PQJ138" s="293"/>
      <c r="PQK138" s="293"/>
      <c r="PQL138" s="293"/>
      <c r="PQM138" s="293"/>
      <c r="PQN138" s="293"/>
      <c r="PQO138" s="293"/>
      <c r="PQP138" s="293"/>
      <c r="PQQ138" s="293"/>
      <c r="PQR138" s="293"/>
      <c r="PQS138" s="293"/>
      <c r="PQT138" s="293"/>
      <c r="PQU138" s="293"/>
      <c r="PQV138" s="293"/>
      <c r="PQW138" s="293"/>
      <c r="PQX138" s="293"/>
      <c r="PQY138" s="293"/>
      <c r="PQZ138" s="293"/>
      <c r="PRA138" s="293"/>
      <c r="PRB138" s="293"/>
      <c r="PRC138" s="293"/>
      <c r="PRD138" s="293"/>
      <c r="PRE138" s="293"/>
      <c r="PRF138" s="293"/>
      <c r="PRG138" s="293"/>
      <c r="PRH138" s="293"/>
      <c r="PRI138" s="293"/>
      <c r="PRJ138" s="293"/>
      <c r="PRK138" s="293"/>
      <c r="PRL138" s="293"/>
      <c r="PRM138" s="293"/>
      <c r="PRN138" s="293"/>
      <c r="PRO138" s="293"/>
      <c r="PRP138" s="293"/>
      <c r="PRQ138" s="293"/>
      <c r="PRR138" s="293"/>
      <c r="PRS138" s="293"/>
      <c r="PRT138" s="293"/>
      <c r="PRU138" s="293"/>
      <c r="PRV138" s="293"/>
      <c r="PRW138" s="293"/>
      <c r="PRX138" s="293"/>
      <c r="PRY138" s="293"/>
      <c r="PRZ138" s="293"/>
      <c r="PSA138" s="293"/>
      <c r="PSB138" s="293"/>
      <c r="PSC138" s="293"/>
      <c r="PSD138" s="293"/>
      <c r="PSE138" s="293"/>
      <c r="PSF138" s="293"/>
      <c r="PSG138" s="293"/>
      <c r="PSH138" s="293"/>
      <c r="PSI138" s="293"/>
      <c r="PSJ138" s="293"/>
      <c r="PSK138" s="293"/>
      <c r="PSL138" s="293"/>
      <c r="PSM138" s="293"/>
      <c r="PSN138" s="293"/>
      <c r="PSO138" s="293"/>
      <c r="PSP138" s="293"/>
      <c r="PSQ138" s="293"/>
      <c r="PSR138" s="293"/>
      <c r="PSS138" s="293"/>
      <c r="PST138" s="293"/>
      <c r="PSU138" s="293"/>
      <c r="PSV138" s="293"/>
      <c r="PSW138" s="293"/>
      <c r="PSX138" s="293"/>
      <c r="PSY138" s="293"/>
      <c r="PSZ138" s="293"/>
      <c r="PTA138" s="293"/>
      <c r="PTB138" s="293"/>
      <c r="PTC138" s="293"/>
      <c r="PTD138" s="293"/>
      <c r="PTE138" s="293"/>
      <c r="PTF138" s="293"/>
      <c r="PTG138" s="293"/>
      <c r="PTH138" s="293"/>
      <c r="PTI138" s="293"/>
      <c r="PTJ138" s="293"/>
      <c r="PTK138" s="293"/>
      <c r="PTL138" s="293"/>
      <c r="PTM138" s="293"/>
      <c r="PTN138" s="293"/>
      <c r="PTO138" s="293"/>
      <c r="PTP138" s="293"/>
      <c r="PTQ138" s="293"/>
      <c r="PTR138" s="293"/>
      <c r="PTS138" s="293"/>
      <c r="PTT138" s="293"/>
      <c r="PTU138" s="293"/>
      <c r="PTV138" s="293"/>
      <c r="PTW138" s="293"/>
      <c r="PTX138" s="293"/>
      <c r="PTY138" s="293"/>
      <c r="PTZ138" s="293"/>
      <c r="PUA138" s="293"/>
      <c r="PUB138" s="293"/>
      <c r="PUC138" s="293"/>
      <c r="PUD138" s="293"/>
      <c r="PUE138" s="293"/>
      <c r="PUF138" s="293"/>
      <c r="PUG138" s="293"/>
      <c r="PUH138" s="293"/>
      <c r="PUI138" s="293"/>
      <c r="PUJ138" s="293"/>
      <c r="PUK138" s="293"/>
      <c r="PUL138" s="293"/>
      <c r="PUM138" s="293"/>
      <c r="PUN138" s="293"/>
      <c r="PUO138" s="293"/>
      <c r="PUP138" s="293"/>
      <c r="PUQ138" s="293"/>
      <c r="PUR138" s="293"/>
      <c r="PUS138" s="293"/>
      <c r="PUT138" s="293"/>
      <c r="PUU138" s="293"/>
      <c r="PUV138" s="293"/>
      <c r="PUW138" s="293"/>
      <c r="PUX138" s="293"/>
      <c r="PUY138" s="293"/>
      <c r="PUZ138" s="293"/>
      <c r="PVA138" s="293"/>
      <c r="PVB138" s="293"/>
      <c r="PVC138" s="293"/>
      <c r="PVD138" s="293"/>
      <c r="PVE138" s="293"/>
      <c r="PVF138" s="293"/>
      <c r="PVG138" s="293"/>
      <c r="PVH138" s="293"/>
      <c r="PVI138" s="293"/>
      <c r="PVJ138" s="293"/>
      <c r="PVK138" s="293"/>
      <c r="PVL138" s="293"/>
      <c r="PVM138" s="293"/>
      <c r="PVN138" s="293"/>
      <c r="PVO138" s="293"/>
      <c r="PVP138" s="293"/>
      <c r="PVQ138" s="293"/>
      <c r="PVR138" s="293"/>
      <c r="PVS138" s="293"/>
      <c r="PVT138" s="293"/>
      <c r="PVU138" s="293"/>
      <c r="PVV138" s="293"/>
      <c r="PVW138" s="293"/>
      <c r="PVX138" s="293"/>
      <c r="PVY138" s="293"/>
      <c r="PVZ138" s="293"/>
      <c r="PWA138" s="293"/>
      <c r="PWB138" s="293"/>
      <c r="PWC138" s="293"/>
      <c r="PWD138" s="293"/>
      <c r="PWE138" s="293"/>
      <c r="PWF138" s="293"/>
      <c r="PWG138" s="293"/>
      <c r="PWH138" s="293"/>
      <c r="PWI138" s="293"/>
      <c r="PWJ138" s="293"/>
      <c r="PWK138" s="293"/>
      <c r="PWL138" s="293"/>
      <c r="PWM138" s="293"/>
      <c r="PWN138" s="293"/>
      <c r="PWO138" s="293"/>
      <c r="PWP138" s="293"/>
      <c r="PWQ138" s="293"/>
      <c r="PWR138" s="293"/>
      <c r="PWS138" s="293"/>
      <c r="PWT138" s="293"/>
      <c r="PWU138" s="293"/>
      <c r="PWV138" s="293"/>
      <c r="PWW138" s="293"/>
      <c r="PWX138" s="293"/>
      <c r="PWY138" s="293"/>
      <c r="PWZ138" s="293"/>
      <c r="PXA138" s="293"/>
      <c r="PXB138" s="293"/>
      <c r="PXC138" s="293"/>
      <c r="PXD138" s="293"/>
      <c r="PXE138" s="293"/>
      <c r="PXF138" s="293"/>
      <c r="PXG138" s="293"/>
      <c r="PXH138" s="293"/>
      <c r="PXI138" s="293"/>
      <c r="PXJ138" s="293"/>
      <c r="PXK138" s="293"/>
      <c r="PXL138" s="293"/>
      <c r="PXM138" s="293"/>
      <c r="PXN138" s="293"/>
      <c r="PXO138" s="293"/>
      <c r="PXP138" s="293"/>
      <c r="PXQ138" s="293"/>
      <c r="PXR138" s="293"/>
      <c r="PXS138" s="293"/>
      <c r="PXT138" s="293"/>
      <c r="PXU138" s="293"/>
      <c r="PXV138" s="293"/>
      <c r="PXW138" s="293"/>
      <c r="PXX138" s="293"/>
      <c r="PXY138" s="293"/>
      <c r="PXZ138" s="293"/>
      <c r="PYA138" s="293"/>
      <c r="PYB138" s="293"/>
      <c r="PYC138" s="293"/>
      <c r="PYD138" s="293"/>
      <c r="PYE138" s="293"/>
      <c r="PYF138" s="293"/>
      <c r="PYG138" s="293"/>
      <c r="PYH138" s="293"/>
      <c r="PYI138" s="293"/>
      <c r="PYJ138" s="293"/>
      <c r="PYK138" s="293"/>
      <c r="PYL138" s="293"/>
      <c r="PYM138" s="293"/>
      <c r="PYN138" s="293"/>
      <c r="PYO138" s="293"/>
      <c r="PYP138" s="293"/>
      <c r="PYQ138" s="293"/>
      <c r="PYR138" s="293"/>
      <c r="PYS138" s="293"/>
      <c r="PYT138" s="293"/>
      <c r="PYU138" s="293"/>
      <c r="PYV138" s="293"/>
      <c r="PYW138" s="293"/>
      <c r="PYX138" s="293"/>
      <c r="PYY138" s="293"/>
      <c r="PYZ138" s="293"/>
      <c r="PZA138" s="293"/>
      <c r="PZB138" s="293"/>
      <c r="PZC138" s="293"/>
      <c r="PZD138" s="293"/>
      <c r="PZE138" s="293"/>
      <c r="PZF138" s="293"/>
      <c r="PZG138" s="293"/>
      <c r="PZH138" s="293"/>
      <c r="PZI138" s="293"/>
      <c r="PZJ138" s="293"/>
      <c r="PZK138" s="293"/>
      <c r="PZL138" s="293"/>
      <c r="PZM138" s="293"/>
      <c r="PZN138" s="293"/>
      <c r="PZO138" s="293"/>
      <c r="PZP138" s="293"/>
      <c r="PZQ138" s="293"/>
      <c r="PZR138" s="293"/>
      <c r="PZS138" s="293"/>
      <c r="PZT138" s="293"/>
      <c r="PZU138" s="293"/>
      <c r="PZV138" s="293"/>
      <c r="PZW138" s="293"/>
      <c r="PZX138" s="293"/>
      <c r="PZY138" s="293"/>
      <c r="PZZ138" s="293"/>
      <c r="QAA138" s="293"/>
      <c r="QAB138" s="293"/>
      <c r="QAC138" s="293"/>
      <c r="QAD138" s="293"/>
      <c r="QAE138" s="293"/>
      <c r="QAF138" s="293"/>
      <c r="QAG138" s="293"/>
      <c r="QAH138" s="293"/>
      <c r="QAI138" s="293"/>
      <c r="QAJ138" s="293"/>
      <c r="QAK138" s="293"/>
      <c r="QAL138" s="293"/>
      <c r="QAM138" s="293"/>
      <c r="QAN138" s="293"/>
      <c r="QAO138" s="293"/>
      <c r="QAP138" s="293"/>
      <c r="QAQ138" s="293"/>
      <c r="QAR138" s="293"/>
      <c r="QAS138" s="293"/>
      <c r="QAT138" s="293"/>
      <c r="QAU138" s="293"/>
      <c r="QAV138" s="293"/>
      <c r="QAW138" s="293"/>
      <c r="QAX138" s="293"/>
      <c r="QAY138" s="293"/>
      <c r="QAZ138" s="293"/>
      <c r="QBA138" s="293"/>
      <c r="QBB138" s="293"/>
      <c r="QBC138" s="293"/>
      <c r="QBD138" s="293"/>
      <c r="QBE138" s="293"/>
      <c r="QBF138" s="293"/>
      <c r="QBG138" s="293"/>
      <c r="QBH138" s="293"/>
      <c r="QBI138" s="293"/>
      <c r="QBJ138" s="293"/>
      <c r="QBK138" s="293"/>
      <c r="QBL138" s="293"/>
      <c r="QBM138" s="293"/>
      <c r="QBN138" s="293"/>
      <c r="QBO138" s="293"/>
      <c r="QBP138" s="293"/>
      <c r="QBQ138" s="293"/>
      <c r="QBR138" s="293"/>
      <c r="QBS138" s="293"/>
      <c r="QBT138" s="293"/>
      <c r="QBU138" s="293"/>
      <c r="QBV138" s="293"/>
      <c r="QBW138" s="293"/>
      <c r="QBX138" s="293"/>
      <c r="QBY138" s="293"/>
      <c r="QBZ138" s="293"/>
      <c r="QCA138" s="293"/>
      <c r="QCB138" s="293"/>
      <c r="QCC138" s="293"/>
      <c r="QCD138" s="293"/>
      <c r="QCE138" s="293"/>
      <c r="QCF138" s="293"/>
      <c r="QCG138" s="293"/>
      <c r="QCH138" s="293"/>
      <c r="QCI138" s="293"/>
      <c r="QCJ138" s="293"/>
      <c r="QCK138" s="293"/>
      <c r="QCL138" s="293"/>
      <c r="QCM138" s="293"/>
      <c r="QCN138" s="293"/>
      <c r="QCO138" s="293"/>
      <c r="QCP138" s="293"/>
      <c r="QCQ138" s="293"/>
      <c r="QCR138" s="293"/>
      <c r="QCS138" s="293"/>
      <c r="QCT138" s="293"/>
      <c r="QCU138" s="293"/>
      <c r="QCV138" s="293"/>
      <c r="QCW138" s="293"/>
      <c r="QCX138" s="293"/>
      <c r="QCY138" s="293"/>
      <c r="QCZ138" s="293"/>
      <c r="QDA138" s="293"/>
      <c r="QDB138" s="293"/>
      <c r="QDC138" s="293"/>
      <c r="QDD138" s="293"/>
      <c r="QDE138" s="293"/>
      <c r="QDF138" s="293"/>
      <c r="QDG138" s="293"/>
      <c r="QDH138" s="293"/>
      <c r="QDI138" s="293"/>
      <c r="QDJ138" s="293"/>
      <c r="QDK138" s="293"/>
      <c r="QDL138" s="293"/>
      <c r="QDM138" s="293"/>
      <c r="QDN138" s="293"/>
      <c r="QDO138" s="293"/>
      <c r="QDP138" s="293"/>
      <c r="QDQ138" s="293"/>
      <c r="QDR138" s="293"/>
      <c r="QDS138" s="293"/>
      <c r="QDT138" s="293"/>
      <c r="QDU138" s="293"/>
      <c r="QDV138" s="293"/>
      <c r="QDW138" s="293"/>
      <c r="QDX138" s="293"/>
      <c r="QDY138" s="293"/>
      <c r="QDZ138" s="293"/>
      <c r="QEA138" s="293"/>
      <c r="QEB138" s="293"/>
      <c r="QEC138" s="293"/>
      <c r="QED138" s="293"/>
      <c r="QEE138" s="293"/>
      <c r="QEF138" s="293"/>
      <c r="QEG138" s="293"/>
      <c r="QEH138" s="293"/>
      <c r="QEI138" s="293"/>
      <c r="QEJ138" s="293"/>
      <c r="QEK138" s="293"/>
      <c r="QEL138" s="293"/>
      <c r="QEM138" s="293"/>
      <c r="QEN138" s="293"/>
      <c r="QEO138" s="293"/>
      <c r="QEP138" s="293"/>
      <c r="QEQ138" s="293"/>
      <c r="QER138" s="293"/>
      <c r="QES138" s="293"/>
      <c r="QET138" s="293"/>
      <c r="QEU138" s="293"/>
      <c r="QEV138" s="293"/>
      <c r="QEW138" s="293"/>
      <c r="QEX138" s="293"/>
      <c r="QEY138" s="293"/>
      <c r="QEZ138" s="293"/>
      <c r="QFA138" s="293"/>
      <c r="QFB138" s="293"/>
      <c r="QFC138" s="293"/>
      <c r="QFD138" s="293"/>
      <c r="QFE138" s="293"/>
      <c r="QFF138" s="293"/>
      <c r="QFG138" s="293"/>
      <c r="QFH138" s="293"/>
      <c r="QFI138" s="293"/>
      <c r="QFJ138" s="293"/>
      <c r="QFK138" s="293"/>
      <c r="QFL138" s="293"/>
      <c r="QFM138" s="293"/>
      <c r="QFN138" s="293"/>
      <c r="QFO138" s="293"/>
      <c r="QFP138" s="293"/>
      <c r="QFQ138" s="293"/>
      <c r="QFR138" s="293"/>
      <c r="QFS138" s="293"/>
      <c r="QFT138" s="293"/>
      <c r="QFU138" s="293"/>
      <c r="QFV138" s="293"/>
      <c r="QFW138" s="293"/>
      <c r="QFX138" s="293"/>
      <c r="QFY138" s="293"/>
      <c r="QFZ138" s="293"/>
      <c r="QGA138" s="293"/>
      <c r="QGB138" s="293"/>
      <c r="QGC138" s="293"/>
      <c r="QGD138" s="293"/>
      <c r="QGE138" s="293"/>
      <c r="QGF138" s="293"/>
      <c r="QGG138" s="293"/>
      <c r="QGH138" s="293"/>
      <c r="QGI138" s="293"/>
      <c r="QGJ138" s="293"/>
      <c r="QGK138" s="293"/>
      <c r="QGL138" s="293"/>
      <c r="QGM138" s="293"/>
      <c r="QGN138" s="293"/>
      <c r="QGO138" s="293"/>
      <c r="QGP138" s="293"/>
      <c r="QGQ138" s="293"/>
      <c r="QGR138" s="293"/>
      <c r="QGS138" s="293"/>
      <c r="QGT138" s="293"/>
      <c r="QGU138" s="293"/>
      <c r="QGV138" s="293"/>
      <c r="QGW138" s="293"/>
      <c r="QGX138" s="293"/>
      <c r="QGY138" s="293"/>
      <c r="QGZ138" s="293"/>
      <c r="QHA138" s="293"/>
      <c r="QHB138" s="293"/>
      <c r="QHC138" s="293"/>
      <c r="QHD138" s="293"/>
      <c r="QHE138" s="293"/>
      <c r="QHF138" s="293"/>
      <c r="QHG138" s="293"/>
      <c r="QHH138" s="293"/>
      <c r="QHI138" s="293"/>
      <c r="QHJ138" s="293"/>
      <c r="QHK138" s="293"/>
      <c r="QHL138" s="293"/>
      <c r="QHM138" s="293"/>
      <c r="QHN138" s="293"/>
      <c r="QHO138" s="293"/>
      <c r="QHP138" s="293"/>
      <c r="QHQ138" s="293"/>
      <c r="QHR138" s="293"/>
      <c r="QHS138" s="293"/>
      <c r="QHT138" s="293"/>
      <c r="QHU138" s="293"/>
      <c r="QHV138" s="293"/>
      <c r="QHW138" s="293"/>
      <c r="QHX138" s="293"/>
      <c r="QHY138" s="293"/>
      <c r="QHZ138" s="293"/>
      <c r="QIA138" s="293"/>
      <c r="QIB138" s="293"/>
      <c r="QIC138" s="293"/>
      <c r="QID138" s="293"/>
      <c r="QIE138" s="293"/>
      <c r="QIF138" s="293"/>
      <c r="QIG138" s="293"/>
      <c r="QIH138" s="293"/>
      <c r="QII138" s="293"/>
      <c r="QIJ138" s="293"/>
      <c r="QIK138" s="293"/>
      <c r="QIL138" s="293"/>
      <c r="QIM138" s="293"/>
      <c r="QIN138" s="293"/>
      <c r="QIO138" s="293"/>
      <c r="QIP138" s="293"/>
      <c r="QIQ138" s="293"/>
      <c r="QIR138" s="293"/>
      <c r="QIS138" s="293"/>
      <c r="QIT138" s="293"/>
      <c r="QIU138" s="293"/>
      <c r="QIV138" s="293"/>
      <c r="QIW138" s="293"/>
      <c r="QIX138" s="293"/>
      <c r="QIY138" s="293"/>
      <c r="QIZ138" s="293"/>
      <c r="QJA138" s="293"/>
      <c r="QJB138" s="293"/>
      <c r="QJC138" s="293"/>
      <c r="QJD138" s="293"/>
      <c r="QJE138" s="293"/>
      <c r="QJF138" s="293"/>
      <c r="QJG138" s="293"/>
      <c r="QJH138" s="293"/>
      <c r="QJI138" s="293"/>
      <c r="QJJ138" s="293"/>
      <c r="QJK138" s="293"/>
      <c r="QJL138" s="293"/>
      <c r="QJM138" s="293"/>
      <c r="QJN138" s="293"/>
      <c r="QJO138" s="293"/>
      <c r="QJP138" s="293"/>
      <c r="QJQ138" s="293"/>
      <c r="QJR138" s="293"/>
      <c r="QJS138" s="293"/>
      <c r="QJT138" s="293"/>
      <c r="QJU138" s="293"/>
      <c r="QJV138" s="293"/>
      <c r="QJW138" s="293"/>
      <c r="QJX138" s="293"/>
      <c r="QJY138" s="293"/>
      <c r="QJZ138" s="293"/>
      <c r="QKA138" s="293"/>
      <c r="QKB138" s="293"/>
      <c r="QKC138" s="293"/>
      <c r="QKD138" s="293"/>
      <c r="QKE138" s="293"/>
      <c r="QKF138" s="293"/>
      <c r="QKG138" s="293"/>
      <c r="QKH138" s="293"/>
      <c r="QKI138" s="293"/>
      <c r="QKJ138" s="293"/>
      <c r="QKK138" s="293"/>
      <c r="QKL138" s="293"/>
      <c r="QKM138" s="293"/>
      <c r="QKN138" s="293"/>
      <c r="QKO138" s="293"/>
      <c r="QKP138" s="293"/>
      <c r="QKQ138" s="293"/>
      <c r="QKR138" s="293"/>
      <c r="QKS138" s="293"/>
      <c r="QKT138" s="293"/>
      <c r="QKU138" s="293"/>
      <c r="QKV138" s="293"/>
      <c r="QKW138" s="293"/>
      <c r="QKX138" s="293"/>
      <c r="QKY138" s="293"/>
      <c r="QKZ138" s="293"/>
      <c r="QLA138" s="293"/>
      <c r="QLB138" s="293"/>
      <c r="QLC138" s="293"/>
      <c r="QLD138" s="293"/>
      <c r="QLE138" s="293"/>
      <c r="QLF138" s="293"/>
      <c r="QLG138" s="293"/>
      <c r="QLH138" s="293"/>
      <c r="QLI138" s="293"/>
      <c r="QLJ138" s="293"/>
      <c r="QLK138" s="293"/>
      <c r="QLL138" s="293"/>
      <c r="QLM138" s="293"/>
      <c r="QLN138" s="293"/>
      <c r="QLO138" s="293"/>
      <c r="QLP138" s="293"/>
      <c r="QLQ138" s="293"/>
      <c r="QLR138" s="293"/>
      <c r="QLS138" s="293"/>
      <c r="QLT138" s="293"/>
      <c r="QLU138" s="293"/>
      <c r="QLV138" s="293"/>
      <c r="QLW138" s="293"/>
      <c r="QLX138" s="293"/>
      <c r="QLY138" s="293"/>
      <c r="QLZ138" s="293"/>
      <c r="QMA138" s="293"/>
      <c r="QMB138" s="293"/>
      <c r="QMC138" s="293"/>
      <c r="QMD138" s="293"/>
      <c r="QME138" s="293"/>
      <c r="QMF138" s="293"/>
      <c r="QMG138" s="293"/>
      <c r="QMH138" s="293"/>
      <c r="QMI138" s="293"/>
      <c r="QMJ138" s="293"/>
      <c r="QMK138" s="293"/>
      <c r="QML138" s="293"/>
      <c r="QMM138" s="293"/>
      <c r="QMN138" s="293"/>
      <c r="QMO138" s="293"/>
      <c r="QMP138" s="293"/>
      <c r="QMQ138" s="293"/>
      <c r="QMR138" s="293"/>
      <c r="QMS138" s="293"/>
      <c r="QMT138" s="293"/>
      <c r="QMU138" s="293"/>
      <c r="QMV138" s="293"/>
      <c r="QMW138" s="293"/>
      <c r="QMX138" s="293"/>
      <c r="QMY138" s="293"/>
      <c r="QMZ138" s="293"/>
      <c r="QNA138" s="293"/>
      <c r="QNB138" s="293"/>
      <c r="QNC138" s="293"/>
      <c r="QND138" s="293"/>
      <c r="QNE138" s="293"/>
      <c r="QNF138" s="293"/>
      <c r="QNG138" s="293"/>
      <c r="QNH138" s="293"/>
      <c r="QNI138" s="293"/>
      <c r="QNJ138" s="293"/>
      <c r="QNK138" s="293"/>
      <c r="QNL138" s="293"/>
      <c r="QNM138" s="293"/>
      <c r="QNN138" s="293"/>
      <c r="QNO138" s="293"/>
      <c r="QNP138" s="293"/>
      <c r="QNQ138" s="293"/>
      <c r="QNR138" s="293"/>
      <c r="QNS138" s="293"/>
      <c r="QNT138" s="293"/>
      <c r="QNU138" s="293"/>
      <c r="QNV138" s="293"/>
      <c r="QNW138" s="293"/>
      <c r="QNX138" s="293"/>
      <c r="QNY138" s="293"/>
      <c r="QNZ138" s="293"/>
      <c r="QOA138" s="293"/>
      <c r="QOB138" s="293"/>
      <c r="QOC138" s="293"/>
      <c r="QOD138" s="293"/>
      <c r="QOE138" s="293"/>
      <c r="QOF138" s="293"/>
      <c r="QOG138" s="293"/>
      <c r="QOH138" s="293"/>
      <c r="QOI138" s="293"/>
      <c r="QOJ138" s="293"/>
      <c r="QOK138" s="293"/>
      <c r="QOL138" s="293"/>
      <c r="QOM138" s="293"/>
      <c r="QON138" s="293"/>
      <c r="QOO138" s="293"/>
      <c r="QOP138" s="293"/>
      <c r="QOQ138" s="293"/>
      <c r="QOR138" s="293"/>
      <c r="QOS138" s="293"/>
      <c r="QOT138" s="293"/>
      <c r="QOU138" s="293"/>
      <c r="QOV138" s="293"/>
      <c r="QOW138" s="293"/>
      <c r="QOX138" s="293"/>
      <c r="QOY138" s="293"/>
      <c r="QOZ138" s="293"/>
      <c r="QPA138" s="293"/>
      <c r="QPB138" s="293"/>
      <c r="QPC138" s="293"/>
      <c r="QPD138" s="293"/>
      <c r="QPE138" s="293"/>
      <c r="QPF138" s="293"/>
      <c r="QPG138" s="293"/>
      <c r="QPH138" s="293"/>
      <c r="QPI138" s="293"/>
      <c r="QPJ138" s="293"/>
      <c r="QPK138" s="293"/>
      <c r="QPL138" s="293"/>
      <c r="QPM138" s="293"/>
      <c r="QPN138" s="293"/>
      <c r="QPO138" s="293"/>
      <c r="QPP138" s="293"/>
      <c r="QPQ138" s="293"/>
      <c r="QPR138" s="293"/>
      <c r="QPS138" s="293"/>
      <c r="QPT138" s="293"/>
      <c r="QPU138" s="293"/>
      <c r="QPV138" s="293"/>
      <c r="QPW138" s="293"/>
      <c r="QPX138" s="293"/>
      <c r="QPY138" s="293"/>
      <c r="QPZ138" s="293"/>
      <c r="QQA138" s="293"/>
      <c r="QQB138" s="293"/>
      <c r="QQC138" s="293"/>
      <c r="QQD138" s="293"/>
      <c r="QQE138" s="293"/>
      <c r="QQF138" s="293"/>
      <c r="QQG138" s="293"/>
      <c r="QQH138" s="293"/>
      <c r="QQI138" s="293"/>
      <c r="QQJ138" s="293"/>
      <c r="QQK138" s="293"/>
      <c r="QQL138" s="293"/>
      <c r="QQM138" s="293"/>
      <c r="QQN138" s="293"/>
      <c r="QQO138" s="293"/>
      <c r="QQP138" s="293"/>
      <c r="QQQ138" s="293"/>
      <c r="QQR138" s="293"/>
      <c r="QQS138" s="293"/>
      <c r="QQT138" s="293"/>
      <c r="QQU138" s="293"/>
      <c r="QQV138" s="293"/>
      <c r="QQW138" s="293"/>
      <c r="QQX138" s="293"/>
      <c r="QQY138" s="293"/>
      <c r="QQZ138" s="293"/>
      <c r="QRA138" s="293"/>
      <c r="QRB138" s="293"/>
      <c r="QRC138" s="293"/>
      <c r="QRD138" s="293"/>
      <c r="QRE138" s="293"/>
      <c r="QRF138" s="293"/>
      <c r="QRG138" s="293"/>
      <c r="QRH138" s="293"/>
      <c r="QRI138" s="293"/>
      <c r="QRJ138" s="293"/>
      <c r="QRK138" s="293"/>
      <c r="QRL138" s="293"/>
      <c r="QRM138" s="293"/>
      <c r="QRN138" s="293"/>
      <c r="QRO138" s="293"/>
      <c r="QRP138" s="293"/>
      <c r="QRQ138" s="293"/>
      <c r="QRR138" s="293"/>
      <c r="QRS138" s="293"/>
      <c r="QRT138" s="293"/>
      <c r="QRU138" s="293"/>
      <c r="QRV138" s="293"/>
      <c r="QRW138" s="293"/>
      <c r="QRX138" s="293"/>
      <c r="QRY138" s="293"/>
      <c r="QRZ138" s="293"/>
      <c r="QSA138" s="293"/>
      <c r="QSB138" s="293"/>
      <c r="QSC138" s="293"/>
      <c r="QSD138" s="293"/>
      <c r="QSE138" s="293"/>
      <c r="QSF138" s="293"/>
      <c r="QSG138" s="293"/>
      <c r="QSH138" s="293"/>
      <c r="QSI138" s="293"/>
      <c r="QSJ138" s="293"/>
      <c r="QSK138" s="293"/>
      <c r="QSL138" s="293"/>
      <c r="QSM138" s="293"/>
      <c r="QSN138" s="293"/>
      <c r="QSO138" s="293"/>
      <c r="QSP138" s="293"/>
      <c r="QSQ138" s="293"/>
      <c r="QSR138" s="293"/>
      <c r="QSS138" s="293"/>
      <c r="QST138" s="293"/>
      <c r="QSU138" s="293"/>
      <c r="QSV138" s="293"/>
      <c r="QSW138" s="293"/>
      <c r="QSX138" s="293"/>
      <c r="QSY138" s="293"/>
      <c r="QSZ138" s="293"/>
      <c r="QTA138" s="293"/>
      <c r="QTB138" s="293"/>
      <c r="QTC138" s="293"/>
      <c r="QTD138" s="293"/>
      <c r="QTE138" s="293"/>
      <c r="QTF138" s="293"/>
      <c r="QTG138" s="293"/>
      <c r="QTH138" s="293"/>
      <c r="QTI138" s="293"/>
      <c r="QTJ138" s="293"/>
      <c r="QTK138" s="293"/>
      <c r="QTL138" s="293"/>
      <c r="QTM138" s="293"/>
      <c r="QTN138" s="293"/>
      <c r="QTO138" s="293"/>
      <c r="QTP138" s="293"/>
      <c r="QTQ138" s="293"/>
      <c r="QTR138" s="293"/>
      <c r="QTS138" s="293"/>
      <c r="QTT138" s="293"/>
      <c r="QTU138" s="293"/>
      <c r="QTV138" s="293"/>
      <c r="QTW138" s="293"/>
      <c r="QTX138" s="293"/>
      <c r="QTY138" s="293"/>
      <c r="QTZ138" s="293"/>
      <c r="QUA138" s="293"/>
      <c r="QUB138" s="293"/>
      <c r="QUC138" s="293"/>
      <c r="QUD138" s="293"/>
      <c r="QUE138" s="293"/>
      <c r="QUF138" s="293"/>
      <c r="QUG138" s="293"/>
      <c r="QUH138" s="293"/>
      <c r="QUI138" s="293"/>
      <c r="QUJ138" s="293"/>
      <c r="QUK138" s="293"/>
      <c r="QUL138" s="293"/>
      <c r="QUM138" s="293"/>
      <c r="QUN138" s="293"/>
      <c r="QUO138" s="293"/>
      <c r="QUP138" s="293"/>
      <c r="QUQ138" s="293"/>
      <c r="QUR138" s="293"/>
      <c r="QUS138" s="293"/>
      <c r="QUT138" s="293"/>
      <c r="QUU138" s="293"/>
      <c r="QUV138" s="293"/>
      <c r="QUW138" s="293"/>
      <c r="QUX138" s="293"/>
      <c r="QUY138" s="293"/>
      <c r="QUZ138" s="293"/>
      <c r="QVA138" s="293"/>
      <c r="QVB138" s="293"/>
      <c r="QVC138" s="293"/>
      <c r="QVD138" s="293"/>
      <c r="QVE138" s="293"/>
      <c r="QVF138" s="293"/>
      <c r="QVG138" s="293"/>
      <c r="QVH138" s="293"/>
      <c r="QVI138" s="293"/>
      <c r="QVJ138" s="293"/>
      <c r="QVK138" s="293"/>
      <c r="QVL138" s="293"/>
      <c r="QVM138" s="293"/>
      <c r="QVN138" s="293"/>
      <c r="QVO138" s="293"/>
      <c r="QVP138" s="293"/>
      <c r="QVQ138" s="293"/>
      <c r="QVR138" s="293"/>
      <c r="QVS138" s="293"/>
      <c r="QVT138" s="293"/>
      <c r="QVU138" s="293"/>
      <c r="QVV138" s="293"/>
      <c r="QVW138" s="293"/>
      <c r="QVX138" s="293"/>
      <c r="QVY138" s="293"/>
      <c r="QVZ138" s="293"/>
      <c r="QWA138" s="293"/>
      <c r="QWB138" s="293"/>
      <c r="QWC138" s="293"/>
      <c r="QWD138" s="293"/>
      <c r="QWE138" s="293"/>
      <c r="QWF138" s="293"/>
      <c r="QWG138" s="293"/>
      <c r="QWH138" s="293"/>
      <c r="QWI138" s="293"/>
      <c r="QWJ138" s="293"/>
      <c r="QWK138" s="293"/>
      <c r="QWL138" s="293"/>
      <c r="QWM138" s="293"/>
      <c r="QWN138" s="293"/>
      <c r="QWO138" s="293"/>
      <c r="QWP138" s="293"/>
      <c r="QWQ138" s="293"/>
      <c r="QWR138" s="293"/>
      <c r="QWS138" s="293"/>
      <c r="QWT138" s="293"/>
      <c r="QWU138" s="293"/>
      <c r="QWV138" s="293"/>
      <c r="QWW138" s="293"/>
      <c r="QWX138" s="293"/>
      <c r="QWY138" s="293"/>
      <c r="QWZ138" s="293"/>
      <c r="QXA138" s="293"/>
      <c r="QXB138" s="293"/>
      <c r="QXC138" s="293"/>
      <c r="QXD138" s="293"/>
      <c r="QXE138" s="293"/>
      <c r="QXF138" s="293"/>
      <c r="QXG138" s="293"/>
      <c r="QXH138" s="293"/>
      <c r="QXI138" s="293"/>
      <c r="QXJ138" s="293"/>
      <c r="QXK138" s="293"/>
      <c r="QXL138" s="293"/>
      <c r="QXM138" s="293"/>
      <c r="QXN138" s="293"/>
      <c r="QXO138" s="293"/>
      <c r="QXP138" s="293"/>
      <c r="QXQ138" s="293"/>
      <c r="QXR138" s="293"/>
      <c r="QXS138" s="293"/>
      <c r="QXT138" s="293"/>
      <c r="QXU138" s="293"/>
      <c r="QXV138" s="293"/>
      <c r="QXW138" s="293"/>
      <c r="QXX138" s="293"/>
      <c r="QXY138" s="293"/>
      <c r="QXZ138" s="293"/>
      <c r="QYA138" s="293"/>
      <c r="QYB138" s="293"/>
      <c r="QYC138" s="293"/>
      <c r="QYD138" s="293"/>
      <c r="QYE138" s="293"/>
      <c r="QYF138" s="293"/>
      <c r="QYG138" s="293"/>
      <c r="QYH138" s="293"/>
      <c r="QYI138" s="293"/>
      <c r="QYJ138" s="293"/>
      <c r="QYK138" s="293"/>
      <c r="QYL138" s="293"/>
      <c r="QYM138" s="293"/>
      <c r="QYN138" s="293"/>
      <c r="QYO138" s="293"/>
      <c r="QYP138" s="293"/>
      <c r="QYQ138" s="293"/>
      <c r="QYR138" s="293"/>
      <c r="QYS138" s="293"/>
      <c r="QYT138" s="293"/>
      <c r="QYU138" s="293"/>
      <c r="QYV138" s="293"/>
      <c r="QYW138" s="293"/>
      <c r="QYX138" s="293"/>
      <c r="QYY138" s="293"/>
      <c r="QYZ138" s="293"/>
      <c r="QZA138" s="293"/>
      <c r="QZB138" s="293"/>
      <c r="QZC138" s="293"/>
      <c r="QZD138" s="293"/>
      <c r="QZE138" s="293"/>
      <c r="QZF138" s="293"/>
      <c r="QZG138" s="293"/>
      <c r="QZH138" s="293"/>
      <c r="QZI138" s="293"/>
      <c r="QZJ138" s="293"/>
      <c r="QZK138" s="293"/>
      <c r="QZL138" s="293"/>
      <c r="QZM138" s="293"/>
      <c r="QZN138" s="293"/>
      <c r="QZO138" s="293"/>
      <c r="QZP138" s="293"/>
      <c r="QZQ138" s="293"/>
      <c r="QZR138" s="293"/>
      <c r="QZS138" s="293"/>
      <c r="QZT138" s="293"/>
      <c r="QZU138" s="293"/>
      <c r="QZV138" s="293"/>
      <c r="QZW138" s="293"/>
      <c r="QZX138" s="293"/>
      <c r="QZY138" s="293"/>
      <c r="QZZ138" s="293"/>
      <c r="RAA138" s="293"/>
      <c r="RAB138" s="293"/>
      <c r="RAC138" s="293"/>
      <c r="RAD138" s="293"/>
      <c r="RAE138" s="293"/>
      <c r="RAF138" s="293"/>
      <c r="RAG138" s="293"/>
      <c r="RAH138" s="293"/>
      <c r="RAI138" s="293"/>
      <c r="RAJ138" s="293"/>
      <c r="RAK138" s="293"/>
      <c r="RAL138" s="293"/>
      <c r="RAM138" s="293"/>
      <c r="RAN138" s="293"/>
      <c r="RAO138" s="293"/>
      <c r="RAP138" s="293"/>
      <c r="RAQ138" s="293"/>
      <c r="RAR138" s="293"/>
      <c r="RAS138" s="293"/>
      <c r="RAT138" s="293"/>
      <c r="RAU138" s="293"/>
      <c r="RAV138" s="293"/>
      <c r="RAW138" s="293"/>
      <c r="RAX138" s="293"/>
      <c r="RAY138" s="293"/>
      <c r="RAZ138" s="293"/>
      <c r="RBA138" s="293"/>
      <c r="RBB138" s="293"/>
      <c r="RBC138" s="293"/>
      <c r="RBD138" s="293"/>
      <c r="RBE138" s="293"/>
      <c r="RBF138" s="293"/>
      <c r="RBG138" s="293"/>
      <c r="RBH138" s="293"/>
      <c r="RBI138" s="293"/>
      <c r="RBJ138" s="293"/>
      <c r="RBK138" s="293"/>
      <c r="RBL138" s="293"/>
      <c r="RBM138" s="293"/>
      <c r="RBN138" s="293"/>
      <c r="RBO138" s="293"/>
      <c r="RBP138" s="293"/>
      <c r="RBQ138" s="293"/>
      <c r="RBR138" s="293"/>
      <c r="RBS138" s="293"/>
      <c r="RBT138" s="293"/>
      <c r="RBU138" s="293"/>
      <c r="RBV138" s="293"/>
      <c r="RBW138" s="293"/>
      <c r="RBX138" s="293"/>
      <c r="RBY138" s="293"/>
      <c r="RBZ138" s="293"/>
      <c r="RCA138" s="293"/>
      <c r="RCB138" s="293"/>
      <c r="RCC138" s="293"/>
      <c r="RCD138" s="293"/>
      <c r="RCE138" s="293"/>
      <c r="RCF138" s="293"/>
      <c r="RCG138" s="293"/>
      <c r="RCH138" s="293"/>
      <c r="RCI138" s="293"/>
      <c r="RCJ138" s="293"/>
      <c r="RCK138" s="293"/>
      <c r="RCL138" s="293"/>
      <c r="RCM138" s="293"/>
      <c r="RCN138" s="293"/>
      <c r="RCO138" s="293"/>
      <c r="RCP138" s="293"/>
      <c r="RCQ138" s="293"/>
      <c r="RCR138" s="293"/>
      <c r="RCS138" s="293"/>
      <c r="RCT138" s="293"/>
      <c r="RCU138" s="293"/>
      <c r="RCV138" s="293"/>
      <c r="RCW138" s="293"/>
      <c r="RCX138" s="293"/>
      <c r="RCY138" s="293"/>
      <c r="RCZ138" s="293"/>
      <c r="RDA138" s="293"/>
      <c r="RDB138" s="293"/>
      <c r="RDC138" s="293"/>
      <c r="RDD138" s="293"/>
      <c r="RDE138" s="293"/>
      <c r="RDF138" s="293"/>
      <c r="RDG138" s="293"/>
      <c r="RDH138" s="293"/>
      <c r="RDI138" s="293"/>
      <c r="RDJ138" s="293"/>
      <c r="RDK138" s="293"/>
      <c r="RDL138" s="293"/>
      <c r="RDM138" s="293"/>
      <c r="RDN138" s="293"/>
      <c r="RDO138" s="293"/>
      <c r="RDP138" s="293"/>
      <c r="RDQ138" s="293"/>
      <c r="RDR138" s="293"/>
      <c r="RDS138" s="293"/>
      <c r="RDT138" s="293"/>
      <c r="RDU138" s="293"/>
      <c r="RDV138" s="293"/>
      <c r="RDW138" s="293"/>
      <c r="RDX138" s="293"/>
      <c r="RDY138" s="293"/>
      <c r="RDZ138" s="293"/>
      <c r="REA138" s="293"/>
      <c r="REB138" s="293"/>
      <c r="REC138" s="293"/>
      <c r="RED138" s="293"/>
      <c r="REE138" s="293"/>
      <c r="REF138" s="293"/>
      <c r="REG138" s="293"/>
      <c r="REH138" s="293"/>
      <c r="REI138" s="293"/>
      <c r="REJ138" s="293"/>
      <c r="REK138" s="293"/>
      <c r="REL138" s="293"/>
      <c r="REM138" s="293"/>
      <c r="REN138" s="293"/>
      <c r="REO138" s="293"/>
      <c r="REP138" s="293"/>
      <c r="REQ138" s="293"/>
      <c r="RER138" s="293"/>
      <c r="RES138" s="293"/>
      <c r="RET138" s="293"/>
      <c r="REU138" s="293"/>
      <c r="REV138" s="293"/>
      <c r="REW138" s="293"/>
      <c r="REX138" s="293"/>
      <c r="REY138" s="293"/>
      <c r="REZ138" s="293"/>
      <c r="RFA138" s="293"/>
      <c r="RFB138" s="293"/>
      <c r="RFC138" s="293"/>
      <c r="RFD138" s="293"/>
      <c r="RFE138" s="293"/>
      <c r="RFF138" s="293"/>
      <c r="RFG138" s="293"/>
      <c r="RFH138" s="293"/>
      <c r="RFI138" s="293"/>
      <c r="RFJ138" s="293"/>
      <c r="RFK138" s="293"/>
      <c r="RFL138" s="293"/>
      <c r="RFM138" s="293"/>
      <c r="RFN138" s="293"/>
      <c r="RFO138" s="293"/>
      <c r="RFP138" s="293"/>
      <c r="RFQ138" s="293"/>
      <c r="RFR138" s="293"/>
      <c r="RFS138" s="293"/>
      <c r="RFT138" s="293"/>
      <c r="RFU138" s="293"/>
      <c r="RFV138" s="293"/>
      <c r="RFW138" s="293"/>
      <c r="RFX138" s="293"/>
      <c r="RFY138" s="293"/>
      <c r="RFZ138" s="293"/>
      <c r="RGA138" s="293"/>
      <c r="RGB138" s="293"/>
      <c r="RGC138" s="293"/>
      <c r="RGD138" s="293"/>
      <c r="RGE138" s="293"/>
      <c r="RGF138" s="293"/>
      <c r="RGG138" s="293"/>
      <c r="RGH138" s="293"/>
      <c r="RGI138" s="293"/>
      <c r="RGJ138" s="293"/>
      <c r="RGK138" s="293"/>
      <c r="RGL138" s="293"/>
      <c r="RGM138" s="293"/>
      <c r="RGN138" s="293"/>
      <c r="RGO138" s="293"/>
      <c r="RGP138" s="293"/>
      <c r="RGQ138" s="293"/>
      <c r="RGR138" s="293"/>
      <c r="RGS138" s="293"/>
      <c r="RGT138" s="293"/>
      <c r="RGU138" s="293"/>
      <c r="RGV138" s="293"/>
      <c r="RGW138" s="293"/>
      <c r="RGX138" s="293"/>
      <c r="RGY138" s="293"/>
      <c r="RGZ138" s="293"/>
      <c r="RHA138" s="293"/>
      <c r="RHB138" s="293"/>
      <c r="RHC138" s="293"/>
      <c r="RHD138" s="293"/>
      <c r="RHE138" s="293"/>
      <c r="RHF138" s="293"/>
      <c r="RHG138" s="293"/>
      <c r="RHH138" s="293"/>
      <c r="RHI138" s="293"/>
      <c r="RHJ138" s="293"/>
      <c r="RHK138" s="293"/>
      <c r="RHL138" s="293"/>
      <c r="RHM138" s="293"/>
      <c r="RHN138" s="293"/>
      <c r="RHO138" s="293"/>
      <c r="RHP138" s="293"/>
      <c r="RHQ138" s="293"/>
      <c r="RHR138" s="293"/>
      <c r="RHS138" s="293"/>
      <c r="RHT138" s="293"/>
      <c r="RHU138" s="293"/>
      <c r="RHV138" s="293"/>
      <c r="RHW138" s="293"/>
      <c r="RHX138" s="293"/>
      <c r="RHY138" s="293"/>
      <c r="RHZ138" s="293"/>
      <c r="RIA138" s="293"/>
      <c r="RIB138" s="293"/>
      <c r="RIC138" s="293"/>
      <c r="RID138" s="293"/>
      <c r="RIE138" s="293"/>
      <c r="RIF138" s="293"/>
      <c r="RIG138" s="293"/>
      <c r="RIH138" s="293"/>
      <c r="RII138" s="293"/>
      <c r="RIJ138" s="293"/>
      <c r="RIK138" s="293"/>
      <c r="RIL138" s="293"/>
      <c r="RIM138" s="293"/>
      <c r="RIN138" s="293"/>
      <c r="RIO138" s="293"/>
      <c r="RIP138" s="293"/>
      <c r="RIQ138" s="293"/>
      <c r="RIR138" s="293"/>
      <c r="RIS138" s="293"/>
      <c r="RIT138" s="293"/>
      <c r="RIU138" s="293"/>
      <c r="RIV138" s="293"/>
      <c r="RIW138" s="293"/>
      <c r="RIX138" s="293"/>
      <c r="RIY138" s="293"/>
      <c r="RIZ138" s="293"/>
      <c r="RJA138" s="293"/>
      <c r="RJB138" s="293"/>
      <c r="RJC138" s="293"/>
      <c r="RJD138" s="293"/>
      <c r="RJE138" s="293"/>
      <c r="RJF138" s="293"/>
      <c r="RJG138" s="293"/>
      <c r="RJH138" s="293"/>
      <c r="RJI138" s="293"/>
      <c r="RJJ138" s="293"/>
      <c r="RJK138" s="293"/>
      <c r="RJL138" s="293"/>
      <c r="RJM138" s="293"/>
      <c r="RJN138" s="293"/>
      <c r="RJO138" s="293"/>
      <c r="RJP138" s="293"/>
      <c r="RJQ138" s="293"/>
      <c r="RJR138" s="293"/>
      <c r="RJS138" s="293"/>
      <c r="RJT138" s="293"/>
      <c r="RJU138" s="293"/>
      <c r="RJV138" s="293"/>
      <c r="RJW138" s="293"/>
      <c r="RJX138" s="293"/>
      <c r="RJY138" s="293"/>
      <c r="RJZ138" s="293"/>
      <c r="RKA138" s="293"/>
      <c r="RKB138" s="293"/>
      <c r="RKC138" s="293"/>
      <c r="RKD138" s="293"/>
      <c r="RKE138" s="293"/>
      <c r="RKF138" s="293"/>
      <c r="RKG138" s="293"/>
      <c r="RKH138" s="293"/>
      <c r="RKI138" s="293"/>
      <c r="RKJ138" s="293"/>
      <c r="RKK138" s="293"/>
      <c r="RKL138" s="293"/>
      <c r="RKM138" s="293"/>
      <c r="RKN138" s="293"/>
      <c r="RKO138" s="293"/>
      <c r="RKP138" s="293"/>
      <c r="RKQ138" s="293"/>
      <c r="RKR138" s="293"/>
      <c r="RKS138" s="293"/>
      <c r="RKT138" s="293"/>
      <c r="RKU138" s="293"/>
      <c r="RKV138" s="293"/>
      <c r="RKW138" s="293"/>
      <c r="RKX138" s="293"/>
      <c r="RKY138" s="293"/>
      <c r="RKZ138" s="293"/>
      <c r="RLA138" s="293"/>
      <c r="RLB138" s="293"/>
      <c r="RLC138" s="293"/>
      <c r="RLD138" s="293"/>
      <c r="RLE138" s="293"/>
      <c r="RLF138" s="293"/>
      <c r="RLG138" s="293"/>
      <c r="RLH138" s="293"/>
      <c r="RLI138" s="293"/>
      <c r="RLJ138" s="293"/>
      <c r="RLK138" s="293"/>
      <c r="RLL138" s="293"/>
      <c r="RLM138" s="293"/>
      <c r="RLN138" s="293"/>
      <c r="RLO138" s="293"/>
      <c r="RLP138" s="293"/>
      <c r="RLQ138" s="293"/>
      <c r="RLR138" s="293"/>
      <c r="RLS138" s="293"/>
      <c r="RLT138" s="293"/>
      <c r="RLU138" s="293"/>
      <c r="RLV138" s="293"/>
      <c r="RLW138" s="293"/>
      <c r="RLX138" s="293"/>
      <c r="RLY138" s="293"/>
      <c r="RLZ138" s="293"/>
      <c r="RMA138" s="293"/>
      <c r="RMB138" s="293"/>
      <c r="RMC138" s="293"/>
      <c r="RMD138" s="293"/>
      <c r="RME138" s="293"/>
      <c r="RMF138" s="293"/>
      <c r="RMG138" s="293"/>
      <c r="RMH138" s="293"/>
      <c r="RMI138" s="293"/>
      <c r="RMJ138" s="293"/>
      <c r="RMK138" s="293"/>
      <c r="RML138" s="293"/>
      <c r="RMM138" s="293"/>
      <c r="RMN138" s="293"/>
      <c r="RMO138" s="293"/>
      <c r="RMP138" s="293"/>
      <c r="RMQ138" s="293"/>
      <c r="RMR138" s="293"/>
      <c r="RMS138" s="293"/>
      <c r="RMT138" s="293"/>
      <c r="RMU138" s="293"/>
      <c r="RMV138" s="293"/>
      <c r="RMW138" s="293"/>
      <c r="RMX138" s="293"/>
      <c r="RMY138" s="293"/>
      <c r="RMZ138" s="293"/>
      <c r="RNA138" s="293"/>
      <c r="RNB138" s="293"/>
      <c r="RNC138" s="293"/>
      <c r="RND138" s="293"/>
      <c r="RNE138" s="293"/>
      <c r="RNF138" s="293"/>
      <c r="RNG138" s="293"/>
      <c r="RNH138" s="293"/>
      <c r="RNI138" s="293"/>
      <c r="RNJ138" s="293"/>
      <c r="RNK138" s="293"/>
      <c r="RNL138" s="293"/>
      <c r="RNM138" s="293"/>
      <c r="RNN138" s="293"/>
      <c r="RNO138" s="293"/>
      <c r="RNP138" s="293"/>
      <c r="RNQ138" s="293"/>
      <c r="RNR138" s="293"/>
      <c r="RNS138" s="293"/>
      <c r="RNT138" s="293"/>
      <c r="RNU138" s="293"/>
      <c r="RNV138" s="293"/>
      <c r="RNW138" s="293"/>
      <c r="RNX138" s="293"/>
      <c r="RNY138" s="293"/>
      <c r="RNZ138" s="293"/>
      <c r="ROA138" s="293"/>
      <c r="ROB138" s="293"/>
      <c r="ROC138" s="293"/>
      <c r="ROD138" s="293"/>
      <c r="ROE138" s="293"/>
      <c r="ROF138" s="293"/>
      <c r="ROG138" s="293"/>
      <c r="ROH138" s="293"/>
      <c r="ROI138" s="293"/>
      <c r="ROJ138" s="293"/>
      <c r="ROK138" s="293"/>
      <c r="ROL138" s="293"/>
      <c r="ROM138" s="293"/>
      <c r="RON138" s="293"/>
      <c r="ROO138" s="293"/>
      <c r="ROP138" s="293"/>
      <c r="ROQ138" s="293"/>
      <c r="ROR138" s="293"/>
      <c r="ROS138" s="293"/>
      <c r="ROT138" s="293"/>
      <c r="ROU138" s="293"/>
      <c r="ROV138" s="293"/>
      <c r="ROW138" s="293"/>
      <c r="ROX138" s="293"/>
      <c r="ROY138" s="293"/>
      <c r="ROZ138" s="293"/>
      <c r="RPA138" s="293"/>
      <c r="RPB138" s="293"/>
      <c r="RPC138" s="293"/>
      <c r="RPD138" s="293"/>
      <c r="RPE138" s="293"/>
      <c r="RPF138" s="293"/>
      <c r="RPG138" s="293"/>
      <c r="RPH138" s="293"/>
      <c r="RPI138" s="293"/>
      <c r="RPJ138" s="293"/>
      <c r="RPK138" s="293"/>
      <c r="RPL138" s="293"/>
      <c r="RPM138" s="293"/>
      <c r="RPN138" s="293"/>
      <c r="RPO138" s="293"/>
      <c r="RPP138" s="293"/>
      <c r="RPQ138" s="293"/>
      <c r="RPR138" s="293"/>
      <c r="RPS138" s="293"/>
      <c r="RPT138" s="293"/>
      <c r="RPU138" s="293"/>
      <c r="RPV138" s="293"/>
      <c r="RPW138" s="293"/>
      <c r="RPX138" s="293"/>
      <c r="RPY138" s="293"/>
      <c r="RPZ138" s="293"/>
      <c r="RQA138" s="293"/>
      <c r="RQB138" s="293"/>
      <c r="RQC138" s="293"/>
      <c r="RQD138" s="293"/>
      <c r="RQE138" s="293"/>
      <c r="RQF138" s="293"/>
      <c r="RQG138" s="293"/>
      <c r="RQH138" s="293"/>
      <c r="RQI138" s="293"/>
      <c r="RQJ138" s="293"/>
      <c r="RQK138" s="293"/>
      <c r="RQL138" s="293"/>
      <c r="RQM138" s="293"/>
      <c r="RQN138" s="293"/>
      <c r="RQO138" s="293"/>
      <c r="RQP138" s="293"/>
      <c r="RQQ138" s="293"/>
      <c r="RQR138" s="293"/>
      <c r="RQS138" s="293"/>
      <c r="RQT138" s="293"/>
      <c r="RQU138" s="293"/>
      <c r="RQV138" s="293"/>
      <c r="RQW138" s="293"/>
      <c r="RQX138" s="293"/>
      <c r="RQY138" s="293"/>
      <c r="RQZ138" s="293"/>
      <c r="RRA138" s="293"/>
      <c r="RRB138" s="293"/>
      <c r="RRC138" s="293"/>
      <c r="RRD138" s="293"/>
      <c r="RRE138" s="293"/>
      <c r="RRF138" s="293"/>
      <c r="RRG138" s="293"/>
      <c r="RRH138" s="293"/>
      <c r="RRI138" s="293"/>
      <c r="RRJ138" s="293"/>
      <c r="RRK138" s="293"/>
      <c r="RRL138" s="293"/>
      <c r="RRM138" s="293"/>
      <c r="RRN138" s="293"/>
      <c r="RRO138" s="293"/>
      <c r="RRP138" s="293"/>
      <c r="RRQ138" s="293"/>
      <c r="RRR138" s="293"/>
      <c r="RRS138" s="293"/>
      <c r="RRT138" s="293"/>
      <c r="RRU138" s="293"/>
      <c r="RRV138" s="293"/>
      <c r="RRW138" s="293"/>
      <c r="RRX138" s="293"/>
      <c r="RRY138" s="293"/>
      <c r="RRZ138" s="293"/>
      <c r="RSA138" s="293"/>
      <c r="RSB138" s="293"/>
      <c r="RSC138" s="293"/>
      <c r="RSD138" s="293"/>
      <c r="RSE138" s="293"/>
      <c r="RSF138" s="293"/>
      <c r="RSG138" s="293"/>
      <c r="RSH138" s="293"/>
      <c r="RSI138" s="293"/>
      <c r="RSJ138" s="293"/>
      <c r="RSK138" s="293"/>
      <c r="RSL138" s="293"/>
      <c r="RSM138" s="293"/>
      <c r="RSN138" s="293"/>
      <c r="RSO138" s="293"/>
      <c r="RSP138" s="293"/>
      <c r="RSQ138" s="293"/>
      <c r="RSR138" s="293"/>
      <c r="RSS138" s="293"/>
      <c r="RST138" s="293"/>
      <c r="RSU138" s="293"/>
      <c r="RSV138" s="293"/>
      <c r="RSW138" s="293"/>
      <c r="RSX138" s="293"/>
      <c r="RSY138" s="293"/>
      <c r="RSZ138" s="293"/>
      <c r="RTA138" s="293"/>
      <c r="RTB138" s="293"/>
      <c r="RTC138" s="293"/>
      <c r="RTD138" s="293"/>
      <c r="RTE138" s="293"/>
      <c r="RTF138" s="293"/>
      <c r="RTG138" s="293"/>
      <c r="RTH138" s="293"/>
      <c r="RTI138" s="293"/>
      <c r="RTJ138" s="293"/>
      <c r="RTK138" s="293"/>
      <c r="RTL138" s="293"/>
      <c r="RTM138" s="293"/>
      <c r="RTN138" s="293"/>
      <c r="RTO138" s="293"/>
      <c r="RTP138" s="293"/>
      <c r="RTQ138" s="293"/>
      <c r="RTR138" s="293"/>
      <c r="RTS138" s="293"/>
      <c r="RTT138" s="293"/>
      <c r="RTU138" s="293"/>
      <c r="RTV138" s="293"/>
      <c r="RTW138" s="293"/>
      <c r="RTX138" s="293"/>
      <c r="RTY138" s="293"/>
      <c r="RTZ138" s="293"/>
      <c r="RUA138" s="293"/>
      <c r="RUB138" s="293"/>
      <c r="RUC138" s="293"/>
      <c r="RUD138" s="293"/>
      <c r="RUE138" s="293"/>
      <c r="RUF138" s="293"/>
      <c r="RUG138" s="293"/>
      <c r="RUH138" s="293"/>
      <c r="RUI138" s="293"/>
      <c r="RUJ138" s="293"/>
      <c r="RUK138" s="293"/>
      <c r="RUL138" s="293"/>
      <c r="RUM138" s="293"/>
      <c r="RUN138" s="293"/>
      <c r="RUO138" s="293"/>
      <c r="RUP138" s="293"/>
      <c r="RUQ138" s="293"/>
      <c r="RUR138" s="293"/>
      <c r="RUS138" s="293"/>
      <c r="RUT138" s="293"/>
      <c r="RUU138" s="293"/>
      <c r="RUV138" s="293"/>
      <c r="RUW138" s="293"/>
      <c r="RUX138" s="293"/>
      <c r="RUY138" s="293"/>
      <c r="RUZ138" s="293"/>
      <c r="RVA138" s="293"/>
      <c r="RVB138" s="293"/>
      <c r="RVC138" s="293"/>
      <c r="RVD138" s="293"/>
      <c r="RVE138" s="293"/>
      <c r="RVF138" s="293"/>
      <c r="RVG138" s="293"/>
      <c r="RVH138" s="293"/>
      <c r="RVI138" s="293"/>
      <c r="RVJ138" s="293"/>
      <c r="RVK138" s="293"/>
      <c r="RVL138" s="293"/>
      <c r="RVM138" s="293"/>
      <c r="RVN138" s="293"/>
      <c r="RVO138" s="293"/>
      <c r="RVP138" s="293"/>
      <c r="RVQ138" s="293"/>
      <c r="RVR138" s="293"/>
      <c r="RVS138" s="293"/>
      <c r="RVT138" s="293"/>
      <c r="RVU138" s="293"/>
      <c r="RVV138" s="293"/>
      <c r="RVW138" s="293"/>
      <c r="RVX138" s="293"/>
      <c r="RVY138" s="293"/>
      <c r="RVZ138" s="293"/>
      <c r="RWA138" s="293"/>
      <c r="RWB138" s="293"/>
      <c r="RWC138" s="293"/>
      <c r="RWD138" s="293"/>
      <c r="RWE138" s="293"/>
      <c r="RWF138" s="293"/>
      <c r="RWG138" s="293"/>
      <c r="RWH138" s="293"/>
      <c r="RWI138" s="293"/>
      <c r="RWJ138" s="293"/>
      <c r="RWK138" s="293"/>
      <c r="RWL138" s="293"/>
      <c r="RWM138" s="293"/>
      <c r="RWN138" s="293"/>
      <c r="RWO138" s="293"/>
      <c r="RWP138" s="293"/>
      <c r="RWQ138" s="293"/>
      <c r="RWR138" s="293"/>
      <c r="RWS138" s="293"/>
      <c r="RWT138" s="293"/>
      <c r="RWU138" s="293"/>
      <c r="RWV138" s="293"/>
      <c r="RWW138" s="293"/>
      <c r="RWX138" s="293"/>
      <c r="RWY138" s="293"/>
      <c r="RWZ138" s="293"/>
      <c r="RXA138" s="293"/>
      <c r="RXB138" s="293"/>
      <c r="RXC138" s="293"/>
      <c r="RXD138" s="293"/>
      <c r="RXE138" s="293"/>
      <c r="RXF138" s="293"/>
      <c r="RXG138" s="293"/>
      <c r="RXH138" s="293"/>
      <c r="RXI138" s="293"/>
      <c r="RXJ138" s="293"/>
      <c r="RXK138" s="293"/>
      <c r="RXL138" s="293"/>
      <c r="RXM138" s="293"/>
      <c r="RXN138" s="293"/>
      <c r="RXO138" s="293"/>
      <c r="RXP138" s="293"/>
      <c r="RXQ138" s="293"/>
      <c r="RXR138" s="293"/>
      <c r="RXS138" s="293"/>
      <c r="RXT138" s="293"/>
      <c r="RXU138" s="293"/>
      <c r="RXV138" s="293"/>
      <c r="RXW138" s="293"/>
      <c r="RXX138" s="293"/>
      <c r="RXY138" s="293"/>
      <c r="RXZ138" s="293"/>
      <c r="RYA138" s="293"/>
      <c r="RYB138" s="293"/>
      <c r="RYC138" s="293"/>
      <c r="RYD138" s="293"/>
      <c r="RYE138" s="293"/>
      <c r="RYF138" s="293"/>
      <c r="RYG138" s="293"/>
      <c r="RYH138" s="293"/>
      <c r="RYI138" s="293"/>
      <c r="RYJ138" s="293"/>
      <c r="RYK138" s="293"/>
      <c r="RYL138" s="293"/>
      <c r="RYM138" s="293"/>
      <c r="RYN138" s="293"/>
      <c r="RYO138" s="293"/>
      <c r="RYP138" s="293"/>
      <c r="RYQ138" s="293"/>
      <c r="RYR138" s="293"/>
      <c r="RYS138" s="293"/>
      <c r="RYT138" s="293"/>
      <c r="RYU138" s="293"/>
      <c r="RYV138" s="293"/>
      <c r="RYW138" s="293"/>
      <c r="RYX138" s="293"/>
      <c r="RYY138" s="293"/>
      <c r="RYZ138" s="293"/>
      <c r="RZA138" s="293"/>
      <c r="RZB138" s="293"/>
      <c r="RZC138" s="293"/>
      <c r="RZD138" s="293"/>
      <c r="RZE138" s="293"/>
      <c r="RZF138" s="293"/>
      <c r="RZG138" s="293"/>
      <c r="RZH138" s="293"/>
      <c r="RZI138" s="293"/>
      <c r="RZJ138" s="293"/>
      <c r="RZK138" s="293"/>
      <c r="RZL138" s="293"/>
      <c r="RZM138" s="293"/>
      <c r="RZN138" s="293"/>
      <c r="RZO138" s="293"/>
      <c r="RZP138" s="293"/>
      <c r="RZQ138" s="293"/>
      <c r="RZR138" s="293"/>
      <c r="RZS138" s="293"/>
      <c r="RZT138" s="293"/>
      <c r="RZU138" s="293"/>
      <c r="RZV138" s="293"/>
      <c r="RZW138" s="293"/>
      <c r="RZX138" s="293"/>
      <c r="RZY138" s="293"/>
      <c r="RZZ138" s="293"/>
      <c r="SAA138" s="293"/>
      <c r="SAB138" s="293"/>
      <c r="SAC138" s="293"/>
      <c r="SAD138" s="293"/>
      <c r="SAE138" s="293"/>
      <c r="SAF138" s="293"/>
      <c r="SAG138" s="293"/>
      <c r="SAH138" s="293"/>
      <c r="SAI138" s="293"/>
      <c r="SAJ138" s="293"/>
      <c r="SAK138" s="293"/>
      <c r="SAL138" s="293"/>
      <c r="SAM138" s="293"/>
      <c r="SAN138" s="293"/>
      <c r="SAO138" s="293"/>
      <c r="SAP138" s="293"/>
      <c r="SAQ138" s="293"/>
      <c r="SAR138" s="293"/>
      <c r="SAS138" s="293"/>
      <c r="SAT138" s="293"/>
      <c r="SAU138" s="293"/>
      <c r="SAV138" s="293"/>
      <c r="SAW138" s="293"/>
      <c r="SAX138" s="293"/>
      <c r="SAY138" s="293"/>
      <c r="SAZ138" s="293"/>
      <c r="SBA138" s="293"/>
      <c r="SBB138" s="293"/>
      <c r="SBC138" s="293"/>
      <c r="SBD138" s="293"/>
      <c r="SBE138" s="293"/>
      <c r="SBF138" s="293"/>
      <c r="SBG138" s="293"/>
      <c r="SBH138" s="293"/>
      <c r="SBI138" s="293"/>
      <c r="SBJ138" s="293"/>
      <c r="SBK138" s="293"/>
      <c r="SBL138" s="293"/>
      <c r="SBM138" s="293"/>
      <c r="SBN138" s="293"/>
      <c r="SBO138" s="293"/>
      <c r="SBP138" s="293"/>
      <c r="SBQ138" s="293"/>
      <c r="SBR138" s="293"/>
      <c r="SBS138" s="293"/>
      <c r="SBT138" s="293"/>
      <c r="SBU138" s="293"/>
      <c r="SBV138" s="293"/>
      <c r="SBW138" s="293"/>
      <c r="SBX138" s="293"/>
      <c r="SBY138" s="293"/>
      <c r="SBZ138" s="293"/>
      <c r="SCA138" s="293"/>
      <c r="SCB138" s="293"/>
      <c r="SCC138" s="293"/>
      <c r="SCD138" s="293"/>
      <c r="SCE138" s="293"/>
      <c r="SCF138" s="293"/>
      <c r="SCG138" s="293"/>
      <c r="SCH138" s="293"/>
      <c r="SCI138" s="293"/>
      <c r="SCJ138" s="293"/>
      <c r="SCK138" s="293"/>
      <c r="SCL138" s="293"/>
      <c r="SCM138" s="293"/>
      <c r="SCN138" s="293"/>
      <c r="SCO138" s="293"/>
      <c r="SCP138" s="293"/>
      <c r="SCQ138" s="293"/>
      <c r="SCR138" s="293"/>
      <c r="SCS138" s="293"/>
      <c r="SCT138" s="293"/>
      <c r="SCU138" s="293"/>
      <c r="SCV138" s="293"/>
      <c r="SCW138" s="293"/>
      <c r="SCX138" s="293"/>
      <c r="SCY138" s="293"/>
      <c r="SCZ138" s="293"/>
      <c r="SDA138" s="293"/>
      <c r="SDB138" s="293"/>
      <c r="SDC138" s="293"/>
      <c r="SDD138" s="293"/>
      <c r="SDE138" s="293"/>
      <c r="SDF138" s="293"/>
      <c r="SDG138" s="293"/>
      <c r="SDH138" s="293"/>
      <c r="SDI138" s="293"/>
      <c r="SDJ138" s="293"/>
      <c r="SDK138" s="293"/>
      <c r="SDL138" s="293"/>
      <c r="SDM138" s="293"/>
      <c r="SDN138" s="293"/>
      <c r="SDO138" s="293"/>
      <c r="SDP138" s="293"/>
      <c r="SDQ138" s="293"/>
      <c r="SDR138" s="293"/>
      <c r="SDS138" s="293"/>
      <c r="SDT138" s="293"/>
      <c r="SDU138" s="293"/>
      <c r="SDV138" s="293"/>
      <c r="SDW138" s="293"/>
      <c r="SDX138" s="293"/>
      <c r="SDY138" s="293"/>
      <c r="SDZ138" s="293"/>
      <c r="SEA138" s="293"/>
      <c r="SEB138" s="293"/>
      <c r="SEC138" s="293"/>
      <c r="SED138" s="293"/>
      <c r="SEE138" s="293"/>
      <c r="SEF138" s="293"/>
      <c r="SEG138" s="293"/>
      <c r="SEH138" s="293"/>
      <c r="SEI138" s="293"/>
      <c r="SEJ138" s="293"/>
      <c r="SEK138" s="293"/>
      <c r="SEL138" s="293"/>
      <c r="SEM138" s="293"/>
      <c r="SEN138" s="293"/>
      <c r="SEO138" s="293"/>
      <c r="SEP138" s="293"/>
      <c r="SEQ138" s="293"/>
      <c r="SER138" s="293"/>
      <c r="SES138" s="293"/>
      <c r="SET138" s="293"/>
      <c r="SEU138" s="293"/>
      <c r="SEV138" s="293"/>
      <c r="SEW138" s="293"/>
      <c r="SEX138" s="293"/>
      <c r="SEY138" s="293"/>
      <c r="SEZ138" s="293"/>
      <c r="SFA138" s="293"/>
      <c r="SFB138" s="293"/>
      <c r="SFC138" s="293"/>
      <c r="SFD138" s="293"/>
      <c r="SFE138" s="293"/>
      <c r="SFF138" s="293"/>
      <c r="SFG138" s="293"/>
      <c r="SFH138" s="293"/>
      <c r="SFI138" s="293"/>
      <c r="SFJ138" s="293"/>
      <c r="SFK138" s="293"/>
      <c r="SFL138" s="293"/>
      <c r="SFM138" s="293"/>
      <c r="SFN138" s="293"/>
      <c r="SFO138" s="293"/>
      <c r="SFP138" s="293"/>
      <c r="SFQ138" s="293"/>
      <c r="SFR138" s="293"/>
      <c r="SFS138" s="293"/>
      <c r="SFT138" s="293"/>
      <c r="SFU138" s="293"/>
      <c r="SFV138" s="293"/>
      <c r="SFW138" s="293"/>
      <c r="SFX138" s="293"/>
      <c r="SFY138" s="293"/>
      <c r="SFZ138" s="293"/>
      <c r="SGA138" s="293"/>
      <c r="SGB138" s="293"/>
      <c r="SGC138" s="293"/>
      <c r="SGD138" s="293"/>
      <c r="SGE138" s="293"/>
      <c r="SGF138" s="293"/>
      <c r="SGG138" s="293"/>
      <c r="SGH138" s="293"/>
      <c r="SGI138" s="293"/>
      <c r="SGJ138" s="293"/>
      <c r="SGK138" s="293"/>
      <c r="SGL138" s="293"/>
      <c r="SGM138" s="293"/>
      <c r="SGN138" s="293"/>
      <c r="SGO138" s="293"/>
      <c r="SGP138" s="293"/>
      <c r="SGQ138" s="293"/>
      <c r="SGR138" s="293"/>
      <c r="SGS138" s="293"/>
      <c r="SGT138" s="293"/>
      <c r="SGU138" s="293"/>
      <c r="SGV138" s="293"/>
      <c r="SGW138" s="293"/>
      <c r="SGX138" s="293"/>
      <c r="SGY138" s="293"/>
      <c r="SGZ138" s="293"/>
      <c r="SHA138" s="293"/>
      <c r="SHB138" s="293"/>
      <c r="SHC138" s="293"/>
      <c r="SHD138" s="293"/>
      <c r="SHE138" s="293"/>
      <c r="SHF138" s="293"/>
      <c r="SHG138" s="293"/>
      <c r="SHH138" s="293"/>
      <c r="SHI138" s="293"/>
      <c r="SHJ138" s="293"/>
      <c r="SHK138" s="293"/>
      <c r="SHL138" s="293"/>
      <c r="SHM138" s="293"/>
      <c r="SHN138" s="293"/>
      <c r="SHO138" s="293"/>
      <c r="SHP138" s="293"/>
      <c r="SHQ138" s="293"/>
      <c r="SHR138" s="293"/>
      <c r="SHS138" s="293"/>
      <c r="SHT138" s="293"/>
      <c r="SHU138" s="293"/>
      <c r="SHV138" s="293"/>
      <c r="SHW138" s="293"/>
      <c r="SHX138" s="293"/>
      <c r="SHY138" s="293"/>
      <c r="SHZ138" s="293"/>
      <c r="SIA138" s="293"/>
      <c r="SIB138" s="293"/>
      <c r="SIC138" s="293"/>
      <c r="SID138" s="293"/>
      <c r="SIE138" s="293"/>
      <c r="SIF138" s="293"/>
      <c r="SIG138" s="293"/>
      <c r="SIH138" s="293"/>
      <c r="SII138" s="293"/>
      <c r="SIJ138" s="293"/>
      <c r="SIK138" s="293"/>
      <c r="SIL138" s="293"/>
      <c r="SIM138" s="293"/>
      <c r="SIN138" s="293"/>
      <c r="SIO138" s="293"/>
      <c r="SIP138" s="293"/>
      <c r="SIQ138" s="293"/>
      <c r="SIR138" s="293"/>
      <c r="SIS138" s="293"/>
      <c r="SIT138" s="293"/>
      <c r="SIU138" s="293"/>
      <c r="SIV138" s="293"/>
      <c r="SIW138" s="293"/>
      <c r="SIX138" s="293"/>
      <c r="SIY138" s="293"/>
      <c r="SIZ138" s="293"/>
      <c r="SJA138" s="293"/>
      <c r="SJB138" s="293"/>
      <c r="SJC138" s="293"/>
      <c r="SJD138" s="293"/>
      <c r="SJE138" s="293"/>
      <c r="SJF138" s="293"/>
      <c r="SJG138" s="293"/>
      <c r="SJH138" s="293"/>
      <c r="SJI138" s="293"/>
      <c r="SJJ138" s="293"/>
      <c r="SJK138" s="293"/>
      <c r="SJL138" s="293"/>
      <c r="SJM138" s="293"/>
      <c r="SJN138" s="293"/>
      <c r="SJO138" s="293"/>
      <c r="SJP138" s="293"/>
      <c r="SJQ138" s="293"/>
      <c r="SJR138" s="293"/>
      <c r="SJS138" s="293"/>
      <c r="SJT138" s="293"/>
      <c r="SJU138" s="293"/>
      <c r="SJV138" s="293"/>
      <c r="SJW138" s="293"/>
      <c r="SJX138" s="293"/>
      <c r="SJY138" s="293"/>
      <c r="SJZ138" s="293"/>
      <c r="SKA138" s="293"/>
      <c r="SKB138" s="293"/>
      <c r="SKC138" s="293"/>
      <c r="SKD138" s="293"/>
      <c r="SKE138" s="293"/>
      <c r="SKF138" s="293"/>
      <c r="SKG138" s="293"/>
      <c r="SKH138" s="293"/>
      <c r="SKI138" s="293"/>
      <c r="SKJ138" s="293"/>
      <c r="SKK138" s="293"/>
      <c r="SKL138" s="293"/>
      <c r="SKM138" s="293"/>
      <c r="SKN138" s="293"/>
      <c r="SKO138" s="293"/>
      <c r="SKP138" s="293"/>
      <c r="SKQ138" s="293"/>
      <c r="SKR138" s="293"/>
      <c r="SKS138" s="293"/>
      <c r="SKT138" s="293"/>
      <c r="SKU138" s="293"/>
      <c r="SKV138" s="293"/>
      <c r="SKW138" s="293"/>
      <c r="SKX138" s="293"/>
      <c r="SKY138" s="293"/>
      <c r="SKZ138" s="293"/>
      <c r="SLA138" s="293"/>
      <c r="SLB138" s="293"/>
      <c r="SLC138" s="293"/>
      <c r="SLD138" s="293"/>
      <c r="SLE138" s="293"/>
      <c r="SLF138" s="293"/>
      <c r="SLG138" s="293"/>
      <c r="SLH138" s="293"/>
      <c r="SLI138" s="293"/>
      <c r="SLJ138" s="293"/>
      <c r="SLK138" s="293"/>
      <c r="SLL138" s="293"/>
      <c r="SLM138" s="293"/>
      <c r="SLN138" s="293"/>
      <c r="SLO138" s="293"/>
      <c r="SLP138" s="293"/>
      <c r="SLQ138" s="293"/>
      <c r="SLR138" s="293"/>
      <c r="SLS138" s="293"/>
      <c r="SLT138" s="293"/>
      <c r="SLU138" s="293"/>
      <c r="SLV138" s="293"/>
      <c r="SLW138" s="293"/>
      <c r="SLX138" s="293"/>
      <c r="SLY138" s="293"/>
      <c r="SLZ138" s="293"/>
      <c r="SMA138" s="293"/>
      <c r="SMB138" s="293"/>
      <c r="SMC138" s="293"/>
      <c r="SMD138" s="293"/>
      <c r="SME138" s="293"/>
      <c r="SMF138" s="293"/>
      <c r="SMG138" s="293"/>
      <c r="SMH138" s="293"/>
      <c r="SMI138" s="293"/>
      <c r="SMJ138" s="293"/>
      <c r="SMK138" s="293"/>
      <c r="SML138" s="293"/>
      <c r="SMM138" s="293"/>
      <c r="SMN138" s="293"/>
      <c r="SMO138" s="293"/>
      <c r="SMP138" s="293"/>
      <c r="SMQ138" s="293"/>
      <c r="SMR138" s="293"/>
      <c r="SMS138" s="293"/>
      <c r="SMT138" s="293"/>
      <c r="SMU138" s="293"/>
      <c r="SMV138" s="293"/>
      <c r="SMW138" s="293"/>
      <c r="SMX138" s="293"/>
      <c r="SMY138" s="293"/>
      <c r="SMZ138" s="293"/>
      <c r="SNA138" s="293"/>
      <c r="SNB138" s="293"/>
      <c r="SNC138" s="293"/>
      <c r="SND138" s="293"/>
      <c r="SNE138" s="293"/>
      <c r="SNF138" s="293"/>
      <c r="SNG138" s="293"/>
      <c r="SNH138" s="293"/>
      <c r="SNI138" s="293"/>
      <c r="SNJ138" s="293"/>
      <c r="SNK138" s="293"/>
      <c r="SNL138" s="293"/>
      <c r="SNM138" s="293"/>
      <c r="SNN138" s="293"/>
      <c r="SNO138" s="293"/>
      <c r="SNP138" s="293"/>
      <c r="SNQ138" s="293"/>
      <c r="SNR138" s="293"/>
      <c r="SNS138" s="293"/>
      <c r="SNT138" s="293"/>
      <c r="SNU138" s="293"/>
      <c r="SNV138" s="293"/>
      <c r="SNW138" s="293"/>
      <c r="SNX138" s="293"/>
      <c r="SNY138" s="293"/>
      <c r="SNZ138" s="293"/>
      <c r="SOA138" s="293"/>
      <c r="SOB138" s="293"/>
      <c r="SOC138" s="293"/>
      <c r="SOD138" s="293"/>
      <c r="SOE138" s="293"/>
      <c r="SOF138" s="293"/>
      <c r="SOG138" s="293"/>
      <c r="SOH138" s="293"/>
      <c r="SOI138" s="293"/>
      <c r="SOJ138" s="293"/>
      <c r="SOK138" s="293"/>
      <c r="SOL138" s="293"/>
      <c r="SOM138" s="293"/>
      <c r="SON138" s="293"/>
      <c r="SOO138" s="293"/>
      <c r="SOP138" s="293"/>
      <c r="SOQ138" s="293"/>
      <c r="SOR138" s="293"/>
      <c r="SOS138" s="293"/>
      <c r="SOT138" s="293"/>
      <c r="SOU138" s="293"/>
      <c r="SOV138" s="293"/>
      <c r="SOW138" s="293"/>
      <c r="SOX138" s="293"/>
      <c r="SOY138" s="293"/>
      <c r="SOZ138" s="293"/>
      <c r="SPA138" s="293"/>
      <c r="SPB138" s="293"/>
      <c r="SPC138" s="293"/>
      <c r="SPD138" s="293"/>
      <c r="SPE138" s="293"/>
      <c r="SPF138" s="293"/>
      <c r="SPG138" s="293"/>
      <c r="SPH138" s="293"/>
      <c r="SPI138" s="293"/>
      <c r="SPJ138" s="293"/>
      <c r="SPK138" s="293"/>
      <c r="SPL138" s="293"/>
      <c r="SPM138" s="293"/>
      <c r="SPN138" s="293"/>
      <c r="SPO138" s="293"/>
      <c r="SPP138" s="293"/>
      <c r="SPQ138" s="293"/>
      <c r="SPR138" s="293"/>
      <c r="SPS138" s="293"/>
      <c r="SPT138" s="293"/>
      <c r="SPU138" s="293"/>
      <c r="SPV138" s="293"/>
      <c r="SPW138" s="293"/>
      <c r="SPX138" s="293"/>
      <c r="SPY138" s="293"/>
      <c r="SPZ138" s="293"/>
      <c r="SQA138" s="293"/>
      <c r="SQB138" s="293"/>
      <c r="SQC138" s="293"/>
      <c r="SQD138" s="293"/>
      <c r="SQE138" s="293"/>
      <c r="SQF138" s="293"/>
      <c r="SQG138" s="293"/>
      <c r="SQH138" s="293"/>
      <c r="SQI138" s="293"/>
      <c r="SQJ138" s="293"/>
      <c r="SQK138" s="293"/>
      <c r="SQL138" s="293"/>
      <c r="SQM138" s="293"/>
      <c r="SQN138" s="293"/>
      <c r="SQO138" s="293"/>
      <c r="SQP138" s="293"/>
      <c r="SQQ138" s="293"/>
      <c r="SQR138" s="293"/>
      <c r="SQS138" s="293"/>
      <c r="SQT138" s="293"/>
      <c r="SQU138" s="293"/>
      <c r="SQV138" s="293"/>
      <c r="SQW138" s="293"/>
      <c r="SQX138" s="293"/>
      <c r="SQY138" s="293"/>
      <c r="SQZ138" s="293"/>
      <c r="SRA138" s="293"/>
      <c r="SRB138" s="293"/>
      <c r="SRC138" s="293"/>
      <c r="SRD138" s="293"/>
      <c r="SRE138" s="293"/>
      <c r="SRF138" s="293"/>
      <c r="SRG138" s="293"/>
      <c r="SRH138" s="293"/>
      <c r="SRI138" s="293"/>
      <c r="SRJ138" s="293"/>
      <c r="SRK138" s="293"/>
      <c r="SRL138" s="293"/>
      <c r="SRM138" s="293"/>
      <c r="SRN138" s="293"/>
      <c r="SRO138" s="293"/>
      <c r="SRP138" s="293"/>
      <c r="SRQ138" s="293"/>
      <c r="SRR138" s="293"/>
      <c r="SRS138" s="293"/>
      <c r="SRT138" s="293"/>
      <c r="SRU138" s="293"/>
      <c r="SRV138" s="293"/>
      <c r="SRW138" s="293"/>
      <c r="SRX138" s="293"/>
      <c r="SRY138" s="293"/>
      <c r="SRZ138" s="293"/>
      <c r="SSA138" s="293"/>
      <c r="SSB138" s="293"/>
      <c r="SSC138" s="293"/>
      <c r="SSD138" s="293"/>
      <c r="SSE138" s="293"/>
      <c r="SSF138" s="293"/>
      <c r="SSG138" s="293"/>
      <c r="SSH138" s="293"/>
      <c r="SSI138" s="293"/>
      <c r="SSJ138" s="293"/>
      <c r="SSK138" s="293"/>
      <c r="SSL138" s="293"/>
      <c r="SSM138" s="293"/>
      <c r="SSN138" s="293"/>
      <c r="SSO138" s="293"/>
      <c r="SSP138" s="293"/>
      <c r="SSQ138" s="293"/>
      <c r="SSR138" s="293"/>
      <c r="SSS138" s="293"/>
      <c r="SST138" s="293"/>
      <c r="SSU138" s="293"/>
      <c r="SSV138" s="293"/>
      <c r="SSW138" s="293"/>
      <c r="SSX138" s="293"/>
      <c r="SSY138" s="293"/>
      <c r="SSZ138" s="293"/>
      <c r="STA138" s="293"/>
      <c r="STB138" s="293"/>
      <c r="STC138" s="293"/>
      <c r="STD138" s="293"/>
      <c r="STE138" s="293"/>
      <c r="STF138" s="293"/>
      <c r="STG138" s="293"/>
      <c r="STH138" s="293"/>
      <c r="STI138" s="293"/>
      <c r="STJ138" s="293"/>
      <c r="STK138" s="293"/>
      <c r="STL138" s="293"/>
      <c r="STM138" s="293"/>
      <c r="STN138" s="293"/>
      <c r="STO138" s="293"/>
      <c r="STP138" s="293"/>
      <c r="STQ138" s="293"/>
      <c r="STR138" s="293"/>
      <c r="STS138" s="293"/>
      <c r="STT138" s="293"/>
      <c r="STU138" s="293"/>
      <c r="STV138" s="293"/>
      <c r="STW138" s="293"/>
      <c r="STX138" s="293"/>
      <c r="STY138" s="293"/>
      <c r="STZ138" s="293"/>
      <c r="SUA138" s="293"/>
      <c r="SUB138" s="293"/>
      <c r="SUC138" s="293"/>
      <c r="SUD138" s="293"/>
      <c r="SUE138" s="293"/>
      <c r="SUF138" s="293"/>
      <c r="SUG138" s="293"/>
      <c r="SUH138" s="293"/>
      <c r="SUI138" s="293"/>
      <c r="SUJ138" s="293"/>
      <c r="SUK138" s="293"/>
      <c r="SUL138" s="293"/>
      <c r="SUM138" s="293"/>
      <c r="SUN138" s="293"/>
      <c r="SUO138" s="293"/>
      <c r="SUP138" s="293"/>
      <c r="SUQ138" s="293"/>
      <c r="SUR138" s="293"/>
      <c r="SUS138" s="293"/>
      <c r="SUT138" s="293"/>
      <c r="SUU138" s="293"/>
      <c r="SUV138" s="293"/>
      <c r="SUW138" s="293"/>
      <c r="SUX138" s="293"/>
      <c r="SUY138" s="293"/>
      <c r="SUZ138" s="293"/>
      <c r="SVA138" s="293"/>
      <c r="SVB138" s="293"/>
      <c r="SVC138" s="293"/>
      <c r="SVD138" s="293"/>
      <c r="SVE138" s="293"/>
      <c r="SVF138" s="293"/>
      <c r="SVG138" s="293"/>
      <c r="SVH138" s="293"/>
      <c r="SVI138" s="293"/>
      <c r="SVJ138" s="293"/>
      <c r="SVK138" s="293"/>
      <c r="SVL138" s="293"/>
      <c r="SVM138" s="293"/>
      <c r="SVN138" s="293"/>
      <c r="SVO138" s="293"/>
      <c r="SVP138" s="293"/>
      <c r="SVQ138" s="293"/>
      <c r="SVR138" s="293"/>
      <c r="SVS138" s="293"/>
      <c r="SVT138" s="293"/>
      <c r="SVU138" s="293"/>
      <c r="SVV138" s="293"/>
      <c r="SVW138" s="293"/>
      <c r="SVX138" s="293"/>
      <c r="SVY138" s="293"/>
      <c r="SVZ138" s="293"/>
      <c r="SWA138" s="293"/>
      <c r="SWB138" s="293"/>
      <c r="SWC138" s="293"/>
      <c r="SWD138" s="293"/>
      <c r="SWE138" s="293"/>
      <c r="SWF138" s="293"/>
      <c r="SWG138" s="293"/>
      <c r="SWH138" s="293"/>
      <c r="SWI138" s="293"/>
      <c r="SWJ138" s="293"/>
      <c r="SWK138" s="293"/>
      <c r="SWL138" s="293"/>
      <c r="SWM138" s="293"/>
      <c r="SWN138" s="293"/>
      <c r="SWO138" s="293"/>
      <c r="SWP138" s="293"/>
      <c r="SWQ138" s="293"/>
      <c r="SWR138" s="293"/>
      <c r="SWS138" s="293"/>
      <c r="SWT138" s="293"/>
      <c r="SWU138" s="293"/>
      <c r="SWV138" s="293"/>
      <c r="SWW138" s="293"/>
      <c r="SWX138" s="293"/>
      <c r="SWY138" s="293"/>
      <c r="SWZ138" s="293"/>
      <c r="SXA138" s="293"/>
      <c r="SXB138" s="293"/>
      <c r="SXC138" s="293"/>
      <c r="SXD138" s="293"/>
      <c r="SXE138" s="293"/>
      <c r="SXF138" s="293"/>
      <c r="SXG138" s="293"/>
      <c r="SXH138" s="293"/>
      <c r="SXI138" s="293"/>
      <c r="SXJ138" s="293"/>
      <c r="SXK138" s="293"/>
      <c r="SXL138" s="293"/>
      <c r="SXM138" s="293"/>
      <c r="SXN138" s="293"/>
      <c r="SXO138" s="293"/>
      <c r="SXP138" s="293"/>
      <c r="SXQ138" s="293"/>
      <c r="SXR138" s="293"/>
      <c r="SXS138" s="293"/>
      <c r="SXT138" s="293"/>
      <c r="SXU138" s="293"/>
      <c r="SXV138" s="293"/>
      <c r="SXW138" s="293"/>
      <c r="SXX138" s="293"/>
      <c r="SXY138" s="293"/>
      <c r="SXZ138" s="293"/>
      <c r="SYA138" s="293"/>
      <c r="SYB138" s="293"/>
      <c r="SYC138" s="293"/>
      <c r="SYD138" s="293"/>
      <c r="SYE138" s="293"/>
      <c r="SYF138" s="293"/>
      <c r="SYG138" s="293"/>
      <c r="SYH138" s="293"/>
      <c r="SYI138" s="293"/>
      <c r="SYJ138" s="293"/>
      <c r="SYK138" s="293"/>
      <c r="SYL138" s="293"/>
      <c r="SYM138" s="293"/>
      <c r="SYN138" s="293"/>
      <c r="SYO138" s="293"/>
      <c r="SYP138" s="293"/>
      <c r="SYQ138" s="293"/>
      <c r="SYR138" s="293"/>
      <c r="SYS138" s="293"/>
      <c r="SYT138" s="293"/>
      <c r="SYU138" s="293"/>
      <c r="SYV138" s="293"/>
      <c r="SYW138" s="293"/>
      <c r="SYX138" s="293"/>
      <c r="SYY138" s="293"/>
      <c r="SYZ138" s="293"/>
      <c r="SZA138" s="293"/>
      <c r="SZB138" s="293"/>
      <c r="SZC138" s="293"/>
      <c r="SZD138" s="293"/>
      <c r="SZE138" s="293"/>
      <c r="SZF138" s="293"/>
      <c r="SZG138" s="293"/>
      <c r="SZH138" s="293"/>
      <c r="SZI138" s="293"/>
      <c r="SZJ138" s="293"/>
      <c r="SZK138" s="293"/>
      <c r="SZL138" s="293"/>
      <c r="SZM138" s="293"/>
      <c r="SZN138" s="293"/>
      <c r="SZO138" s="293"/>
      <c r="SZP138" s="293"/>
      <c r="SZQ138" s="293"/>
      <c r="SZR138" s="293"/>
      <c r="SZS138" s="293"/>
      <c r="SZT138" s="293"/>
      <c r="SZU138" s="293"/>
      <c r="SZV138" s="293"/>
      <c r="SZW138" s="293"/>
      <c r="SZX138" s="293"/>
      <c r="SZY138" s="293"/>
      <c r="SZZ138" s="293"/>
      <c r="TAA138" s="293"/>
      <c r="TAB138" s="293"/>
      <c r="TAC138" s="293"/>
      <c r="TAD138" s="293"/>
      <c r="TAE138" s="293"/>
      <c r="TAF138" s="293"/>
      <c r="TAG138" s="293"/>
      <c r="TAH138" s="293"/>
      <c r="TAI138" s="293"/>
      <c r="TAJ138" s="293"/>
      <c r="TAK138" s="293"/>
      <c r="TAL138" s="293"/>
      <c r="TAM138" s="293"/>
      <c r="TAN138" s="293"/>
      <c r="TAO138" s="293"/>
      <c r="TAP138" s="293"/>
      <c r="TAQ138" s="293"/>
      <c r="TAR138" s="293"/>
      <c r="TAS138" s="293"/>
      <c r="TAT138" s="293"/>
      <c r="TAU138" s="293"/>
      <c r="TAV138" s="293"/>
      <c r="TAW138" s="293"/>
      <c r="TAX138" s="293"/>
      <c r="TAY138" s="293"/>
      <c r="TAZ138" s="293"/>
      <c r="TBA138" s="293"/>
      <c r="TBB138" s="293"/>
      <c r="TBC138" s="293"/>
      <c r="TBD138" s="293"/>
      <c r="TBE138" s="293"/>
      <c r="TBF138" s="293"/>
      <c r="TBG138" s="293"/>
      <c r="TBH138" s="293"/>
      <c r="TBI138" s="293"/>
      <c r="TBJ138" s="293"/>
      <c r="TBK138" s="293"/>
      <c r="TBL138" s="293"/>
      <c r="TBM138" s="293"/>
      <c r="TBN138" s="293"/>
      <c r="TBO138" s="293"/>
      <c r="TBP138" s="293"/>
      <c r="TBQ138" s="293"/>
      <c r="TBR138" s="293"/>
      <c r="TBS138" s="293"/>
      <c r="TBT138" s="293"/>
      <c r="TBU138" s="293"/>
      <c r="TBV138" s="293"/>
      <c r="TBW138" s="293"/>
      <c r="TBX138" s="293"/>
      <c r="TBY138" s="293"/>
      <c r="TBZ138" s="293"/>
      <c r="TCA138" s="293"/>
      <c r="TCB138" s="293"/>
      <c r="TCC138" s="293"/>
      <c r="TCD138" s="293"/>
      <c r="TCE138" s="293"/>
      <c r="TCF138" s="293"/>
      <c r="TCG138" s="293"/>
      <c r="TCH138" s="293"/>
      <c r="TCI138" s="293"/>
      <c r="TCJ138" s="293"/>
      <c r="TCK138" s="293"/>
      <c r="TCL138" s="293"/>
      <c r="TCM138" s="293"/>
      <c r="TCN138" s="293"/>
      <c r="TCO138" s="293"/>
      <c r="TCP138" s="293"/>
      <c r="TCQ138" s="293"/>
      <c r="TCR138" s="293"/>
      <c r="TCS138" s="293"/>
      <c r="TCT138" s="293"/>
      <c r="TCU138" s="293"/>
      <c r="TCV138" s="293"/>
      <c r="TCW138" s="293"/>
      <c r="TCX138" s="293"/>
      <c r="TCY138" s="293"/>
      <c r="TCZ138" s="293"/>
      <c r="TDA138" s="293"/>
      <c r="TDB138" s="293"/>
      <c r="TDC138" s="293"/>
      <c r="TDD138" s="293"/>
      <c r="TDE138" s="293"/>
      <c r="TDF138" s="293"/>
      <c r="TDG138" s="293"/>
      <c r="TDH138" s="293"/>
      <c r="TDI138" s="293"/>
      <c r="TDJ138" s="293"/>
      <c r="TDK138" s="293"/>
      <c r="TDL138" s="293"/>
      <c r="TDM138" s="293"/>
      <c r="TDN138" s="293"/>
      <c r="TDO138" s="293"/>
      <c r="TDP138" s="293"/>
      <c r="TDQ138" s="293"/>
      <c r="TDR138" s="293"/>
      <c r="TDS138" s="293"/>
      <c r="TDT138" s="293"/>
      <c r="TDU138" s="293"/>
      <c r="TDV138" s="293"/>
      <c r="TDW138" s="293"/>
      <c r="TDX138" s="293"/>
      <c r="TDY138" s="293"/>
      <c r="TDZ138" s="293"/>
      <c r="TEA138" s="293"/>
      <c r="TEB138" s="293"/>
      <c r="TEC138" s="293"/>
      <c r="TED138" s="293"/>
      <c r="TEE138" s="293"/>
      <c r="TEF138" s="293"/>
      <c r="TEG138" s="293"/>
      <c r="TEH138" s="293"/>
      <c r="TEI138" s="293"/>
      <c r="TEJ138" s="293"/>
      <c r="TEK138" s="293"/>
      <c r="TEL138" s="293"/>
      <c r="TEM138" s="293"/>
      <c r="TEN138" s="293"/>
      <c r="TEO138" s="293"/>
      <c r="TEP138" s="293"/>
      <c r="TEQ138" s="293"/>
      <c r="TER138" s="293"/>
      <c r="TES138" s="293"/>
      <c r="TET138" s="293"/>
      <c r="TEU138" s="293"/>
      <c r="TEV138" s="293"/>
      <c r="TEW138" s="293"/>
      <c r="TEX138" s="293"/>
      <c r="TEY138" s="293"/>
      <c r="TEZ138" s="293"/>
      <c r="TFA138" s="293"/>
      <c r="TFB138" s="293"/>
      <c r="TFC138" s="293"/>
      <c r="TFD138" s="293"/>
      <c r="TFE138" s="293"/>
      <c r="TFF138" s="293"/>
      <c r="TFG138" s="293"/>
      <c r="TFH138" s="293"/>
      <c r="TFI138" s="293"/>
      <c r="TFJ138" s="293"/>
      <c r="TFK138" s="293"/>
      <c r="TFL138" s="293"/>
      <c r="TFM138" s="293"/>
      <c r="TFN138" s="293"/>
      <c r="TFO138" s="293"/>
      <c r="TFP138" s="293"/>
      <c r="TFQ138" s="293"/>
      <c r="TFR138" s="293"/>
      <c r="TFS138" s="293"/>
      <c r="TFT138" s="293"/>
      <c r="TFU138" s="293"/>
      <c r="TFV138" s="293"/>
      <c r="TFW138" s="293"/>
      <c r="TFX138" s="293"/>
      <c r="TFY138" s="293"/>
      <c r="TFZ138" s="293"/>
      <c r="TGA138" s="293"/>
      <c r="TGB138" s="293"/>
      <c r="TGC138" s="293"/>
      <c r="TGD138" s="293"/>
      <c r="TGE138" s="293"/>
      <c r="TGF138" s="293"/>
      <c r="TGG138" s="293"/>
      <c r="TGH138" s="293"/>
      <c r="TGI138" s="293"/>
      <c r="TGJ138" s="293"/>
      <c r="TGK138" s="293"/>
      <c r="TGL138" s="293"/>
      <c r="TGM138" s="293"/>
      <c r="TGN138" s="293"/>
      <c r="TGO138" s="293"/>
      <c r="TGP138" s="293"/>
      <c r="TGQ138" s="293"/>
      <c r="TGR138" s="293"/>
      <c r="TGS138" s="293"/>
      <c r="TGT138" s="293"/>
      <c r="TGU138" s="293"/>
      <c r="TGV138" s="293"/>
      <c r="TGW138" s="293"/>
      <c r="TGX138" s="293"/>
      <c r="TGY138" s="293"/>
      <c r="TGZ138" s="293"/>
      <c r="THA138" s="293"/>
      <c r="THB138" s="293"/>
      <c r="THC138" s="293"/>
      <c r="THD138" s="293"/>
      <c r="THE138" s="293"/>
      <c r="THF138" s="293"/>
      <c r="THG138" s="293"/>
      <c r="THH138" s="293"/>
      <c r="THI138" s="293"/>
      <c r="THJ138" s="293"/>
      <c r="THK138" s="293"/>
      <c r="THL138" s="293"/>
      <c r="THM138" s="293"/>
      <c r="THN138" s="293"/>
      <c r="THO138" s="293"/>
      <c r="THP138" s="293"/>
      <c r="THQ138" s="293"/>
      <c r="THR138" s="293"/>
      <c r="THS138" s="293"/>
      <c r="THT138" s="293"/>
      <c r="THU138" s="293"/>
      <c r="THV138" s="293"/>
      <c r="THW138" s="293"/>
      <c r="THX138" s="293"/>
      <c r="THY138" s="293"/>
      <c r="THZ138" s="293"/>
      <c r="TIA138" s="293"/>
      <c r="TIB138" s="293"/>
      <c r="TIC138" s="293"/>
      <c r="TID138" s="293"/>
      <c r="TIE138" s="293"/>
      <c r="TIF138" s="293"/>
      <c r="TIG138" s="293"/>
      <c r="TIH138" s="293"/>
      <c r="TII138" s="293"/>
      <c r="TIJ138" s="293"/>
      <c r="TIK138" s="293"/>
      <c r="TIL138" s="293"/>
      <c r="TIM138" s="293"/>
      <c r="TIN138" s="293"/>
      <c r="TIO138" s="293"/>
      <c r="TIP138" s="293"/>
      <c r="TIQ138" s="293"/>
      <c r="TIR138" s="293"/>
      <c r="TIS138" s="293"/>
      <c r="TIT138" s="293"/>
      <c r="TIU138" s="293"/>
      <c r="TIV138" s="293"/>
      <c r="TIW138" s="293"/>
      <c r="TIX138" s="293"/>
      <c r="TIY138" s="293"/>
      <c r="TIZ138" s="293"/>
      <c r="TJA138" s="293"/>
      <c r="TJB138" s="293"/>
      <c r="TJC138" s="293"/>
      <c r="TJD138" s="293"/>
      <c r="TJE138" s="293"/>
      <c r="TJF138" s="293"/>
      <c r="TJG138" s="293"/>
      <c r="TJH138" s="293"/>
      <c r="TJI138" s="293"/>
      <c r="TJJ138" s="293"/>
      <c r="TJK138" s="293"/>
      <c r="TJL138" s="293"/>
      <c r="TJM138" s="293"/>
      <c r="TJN138" s="293"/>
      <c r="TJO138" s="293"/>
      <c r="TJP138" s="293"/>
      <c r="TJQ138" s="293"/>
      <c r="TJR138" s="293"/>
      <c r="TJS138" s="293"/>
      <c r="TJT138" s="293"/>
      <c r="TJU138" s="293"/>
      <c r="TJV138" s="293"/>
      <c r="TJW138" s="293"/>
      <c r="TJX138" s="293"/>
      <c r="TJY138" s="293"/>
      <c r="TJZ138" s="293"/>
      <c r="TKA138" s="293"/>
      <c r="TKB138" s="293"/>
      <c r="TKC138" s="293"/>
      <c r="TKD138" s="293"/>
      <c r="TKE138" s="293"/>
      <c r="TKF138" s="293"/>
      <c r="TKG138" s="293"/>
      <c r="TKH138" s="293"/>
      <c r="TKI138" s="293"/>
      <c r="TKJ138" s="293"/>
      <c r="TKK138" s="293"/>
      <c r="TKL138" s="293"/>
      <c r="TKM138" s="293"/>
      <c r="TKN138" s="293"/>
      <c r="TKO138" s="293"/>
      <c r="TKP138" s="293"/>
      <c r="TKQ138" s="293"/>
      <c r="TKR138" s="293"/>
      <c r="TKS138" s="293"/>
      <c r="TKT138" s="293"/>
      <c r="TKU138" s="293"/>
      <c r="TKV138" s="293"/>
      <c r="TKW138" s="293"/>
      <c r="TKX138" s="293"/>
      <c r="TKY138" s="293"/>
      <c r="TKZ138" s="293"/>
      <c r="TLA138" s="293"/>
      <c r="TLB138" s="293"/>
      <c r="TLC138" s="293"/>
      <c r="TLD138" s="293"/>
      <c r="TLE138" s="293"/>
      <c r="TLF138" s="293"/>
      <c r="TLG138" s="293"/>
      <c r="TLH138" s="293"/>
      <c r="TLI138" s="293"/>
      <c r="TLJ138" s="293"/>
      <c r="TLK138" s="293"/>
      <c r="TLL138" s="293"/>
      <c r="TLM138" s="293"/>
      <c r="TLN138" s="293"/>
      <c r="TLO138" s="293"/>
      <c r="TLP138" s="293"/>
      <c r="TLQ138" s="293"/>
      <c r="TLR138" s="293"/>
      <c r="TLS138" s="293"/>
      <c r="TLT138" s="293"/>
      <c r="TLU138" s="293"/>
      <c r="TLV138" s="293"/>
      <c r="TLW138" s="293"/>
      <c r="TLX138" s="293"/>
      <c r="TLY138" s="293"/>
      <c r="TLZ138" s="293"/>
      <c r="TMA138" s="293"/>
      <c r="TMB138" s="293"/>
      <c r="TMC138" s="293"/>
      <c r="TMD138" s="293"/>
      <c r="TME138" s="293"/>
      <c r="TMF138" s="293"/>
      <c r="TMG138" s="293"/>
      <c r="TMH138" s="293"/>
      <c r="TMI138" s="293"/>
      <c r="TMJ138" s="293"/>
      <c r="TMK138" s="293"/>
      <c r="TML138" s="293"/>
      <c r="TMM138" s="293"/>
      <c r="TMN138" s="293"/>
      <c r="TMO138" s="293"/>
      <c r="TMP138" s="293"/>
      <c r="TMQ138" s="293"/>
      <c r="TMR138" s="293"/>
      <c r="TMS138" s="293"/>
      <c r="TMT138" s="293"/>
      <c r="TMU138" s="293"/>
      <c r="TMV138" s="293"/>
      <c r="TMW138" s="293"/>
      <c r="TMX138" s="293"/>
      <c r="TMY138" s="293"/>
      <c r="TMZ138" s="293"/>
      <c r="TNA138" s="293"/>
      <c r="TNB138" s="293"/>
      <c r="TNC138" s="293"/>
      <c r="TND138" s="293"/>
      <c r="TNE138" s="293"/>
      <c r="TNF138" s="293"/>
      <c r="TNG138" s="293"/>
      <c r="TNH138" s="293"/>
      <c r="TNI138" s="293"/>
      <c r="TNJ138" s="293"/>
      <c r="TNK138" s="293"/>
      <c r="TNL138" s="293"/>
      <c r="TNM138" s="293"/>
      <c r="TNN138" s="293"/>
      <c r="TNO138" s="293"/>
      <c r="TNP138" s="293"/>
      <c r="TNQ138" s="293"/>
      <c r="TNR138" s="293"/>
      <c r="TNS138" s="293"/>
      <c r="TNT138" s="293"/>
      <c r="TNU138" s="293"/>
      <c r="TNV138" s="293"/>
      <c r="TNW138" s="293"/>
      <c r="TNX138" s="293"/>
      <c r="TNY138" s="293"/>
      <c r="TNZ138" s="293"/>
      <c r="TOA138" s="293"/>
      <c r="TOB138" s="293"/>
      <c r="TOC138" s="293"/>
      <c r="TOD138" s="293"/>
      <c r="TOE138" s="293"/>
      <c r="TOF138" s="293"/>
      <c r="TOG138" s="293"/>
      <c r="TOH138" s="293"/>
      <c r="TOI138" s="293"/>
      <c r="TOJ138" s="293"/>
      <c r="TOK138" s="293"/>
      <c r="TOL138" s="293"/>
      <c r="TOM138" s="293"/>
      <c r="TON138" s="293"/>
      <c r="TOO138" s="293"/>
      <c r="TOP138" s="293"/>
      <c r="TOQ138" s="293"/>
      <c r="TOR138" s="293"/>
      <c r="TOS138" s="293"/>
      <c r="TOT138" s="293"/>
      <c r="TOU138" s="293"/>
      <c r="TOV138" s="293"/>
      <c r="TOW138" s="293"/>
      <c r="TOX138" s="293"/>
      <c r="TOY138" s="293"/>
      <c r="TOZ138" s="293"/>
      <c r="TPA138" s="293"/>
      <c r="TPB138" s="293"/>
      <c r="TPC138" s="293"/>
      <c r="TPD138" s="293"/>
      <c r="TPE138" s="293"/>
      <c r="TPF138" s="293"/>
      <c r="TPG138" s="293"/>
      <c r="TPH138" s="293"/>
      <c r="TPI138" s="293"/>
      <c r="TPJ138" s="293"/>
      <c r="TPK138" s="293"/>
      <c r="TPL138" s="293"/>
      <c r="TPM138" s="293"/>
      <c r="TPN138" s="293"/>
      <c r="TPO138" s="293"/>
      <c r="TPP138" s="293"/>
      <c r="TPQ138" s="293"/>
      <c r="TPR138" s="293"/>
      <c r="TPS138" s="293"/>
      <c r="TPT138" s="293"/>
      <c r="TPU138" s="293"/>
      <c r="TPV138" s="293"/>
      <c r="TPW138" s="293"/>
      <c r="TPX138" s="293"/>
      <c r="TPY138" s="293"/>
      <c r="TPZ138" s="293"/>
      <c r="TQA138" s="293"/>
      <c r="TQB138" s="293"/>
      <c r="TQC138" s="293"/>
      <c r="TQD138" s="293"/>
      <c r="TQE138" s="293"/>
      <c r="TQF138" s="293"/>
      <c r="TQG138" s="293"/>
      <c r="TQH138" s="293"/>
      <c r="TQI138" s="293"/>
      <c r="TQJ138" s="293"/>
      <c r="TQK138" s="293"/>
      <c r="TQL138" s="293"/>
      <c r="TQM138" s="293"/>
      <c r="TQN138" s="293"/>
      <c r="TQO138" s="293"/>
      <c r="TQP138" s="293"/>
      <c r="TQQ138" s="293"/>
      <c r="TQR138" s="293"/>
      <c r="TQS138" s="293"/>
      <c r="TQT138" s="293"/>
      <c r="TQU138" s="293"/>
      <c r="TQV138" s="293"/>
      <c r="TQW138" s="293"/>
      <c r="TQX138" s="293"/>
      <c r="TQY138" s="293"/>
      <c r="TQZ138" s="293"/>
      <c r="TRA138" s="293"/>
      <c r="TRB138" s="293"/>
      <c r="TRC138" s="293"/>
      <c r="TRD138" s="293"/>
      <c r="TRE138" s="293"/>
      <c r="TRF138" s="293"/>
      <c r="TRG138" s="293"/>
      <c r="TRH138" s="293"/>
      <c r="TRI138" s="293"/>
      <c r="TRJ138" s="293"/>
      <c r="TRK138" s="293"/>
      <c r="TRL138" s="293"/>
      <c r="TRM138" s="293"/>
      <c r="TRN138" s="293"/>
      <c r="TRO138" s="293"/>
      <c r="TRP138" s="293"/>
      <c r="TRQ138" s="293"/>
      <c r="TRR138" s="293"/>
      <c r="TRS138" s="293"/>
      <c r="TRT138" s="293"/>
      <c r="TRU138" s="293"/>
      <c r="TRV138" s="293"/>
      <c r="TRW138" s="293"/>
      <c r="TRX138" s="293"/>
      <c r="TRY138" s="293"/>
      <c r="TRZ138" s="293"/>
      <c r="TSA138" s="293"/>
      <c r="TSB138" s="293"/>
      <c r="TSC138" s="293"/>
      <c r="TSD138" s="293"/>
      <c r="TSE138" s="293"/>
      <c r="TSF138" s="293"/>
      <c r="TSG138" s="293"/>
      <c r="TSH138" s="293"/>
      <c r="TSI138" s="293"/>
      <c r="TSJ138" s="293"/>
      <c r="TSK138" s="293"/>
      <c r="TSL138" s="293"/>
      <c r="TSM138" s="293"/>
      <c r="TSN138" s="293"/>
      <c r="TSO138" s="293"/>
      <c r="TSP138" s="293"/>
      <c r="TSQ138" s="293"/>
      <c r="TSR138" s="293"/>
      <c r="TSS138" s="293"/>
      <c r="TST138" s="293"/>
      <c r="TSU138" s="293"/>
      <c r="TSV138" s="293"/>
      <c r="TSW138" s="293"/>
      <c r="TSX138" s="293"/>
      <c r="TSY138" s="293"/>
      <c r="TSZ138" s="293"/>
      <c r="TTA138" s="293"/>
      <c r="TTB138" s="293"/>
      <c r="TTC138" s="293"/>
      <c r="TTD138" s="293"/>
      <c r="TTE138" s="293"/>
      <c r="TTF138" s="293"/>
      <c r="TTG138" s="293"/>
      <c r="TTH138" s="293"/>
      <c r="TTI138" s="293"/>
      <c r="TTJ138" s="293"/>
      <c r="TTK138" s="293"/>
      <c r="TTL138" s="293"/>
      <c r="TTM138" s="293"/>
      <c r="TTN138" s="293"/>
      <c r="TTO138" s="293"/>
      <c r="TTP138" s="293"/>
      <c r="TTQ138" s="293"/>
      <c r="TTR138" s="293"/>
      <c r="TTS138" s="293"/>
      <c r="TTT138" s="293"/>
      <c r="TTU138" s="293"/>
      <c r="TTV138" s="293"/>
      <c r="TTW138" s="293"/>
      <c r="TTX138" s="293"/>
      <c r="TTY138" s="293"/>
      <c r="TTZ138" s="293"/>
      <c r="TUA138" s="293"/>
      <c r="TUB138" s="293"/>
      <c r="TUC138" s="293"/>
      <c r="TUD138" s="293"/>
      <c r="TUE138" s="293"/>
      <c r="TUF138" s="293"/>
      <c r="TUG138" s="293"/>
      <c r="TUH138" s="293"/>
      <c r="TUI138" s="293"/>
      <c r="TUJ138" s="293"/>
      <c r="TUK138" s="293"/>
      <c r="TUL138" s="293"/>
      <c r="TUM138" s="293"/>
      <c r="TUN138" s="293"/>
      <c r="TUO138" s="293"/>
      <c r="TUP138" s="293"/>
      <c r="TUQ138" s="293"/>
      <c r="TUR138" s="293"/>
      <c r="TUS138" s="293"/>
      <c r="TUT138" s="293"/>
      <c r="TUU138" s="293"/>
      <c r="TUV138" s="293"/>
      <c r="TUW138" s="293"/>
      <c r="TUX138" s="293"/>
      <c r="TUY138" s="293"/>
      <c r="TUZ138" s="293"/>
      <c r="TVA138" s="293"/>
      <c r="TVB138" s="293"/>
      <c r="TVC138" s="293"/>
      <c r="TVD138" s="293"/>
      <c r="TVE138" s="293"/>
      <c r="TVF138" s="293"/>
      <c r="TVG138" s="293"/>
      <c r="TVH138" s="293"/>
      <c r="TVI138" s="293"/>
      <c r="TVJ138" s="293"/>
      <c r="TVK138" s="293"/>
      <c r="TVL138" s="293"/>
      <c r="TVM138" s="293"/>
      <c r="TVN138" s="293"/>
      <c r="TVO138" s="293"/>
      <c r="TVP138" s="293"/>
      <c r="TVQ138" s="293"/>
      <c r="TVR138" s="293"/>
      <c r="TVS138" s="293"/>
      <c r="TVT138" s="293"/>
      <c r="TVU138" s="293"/>
      <c r="TVV138" s="293"/>
      <c r="TVW138" s="293"/>
      <c r="TVX138" s="293"/>
      <c r="TVY138" s="293"/>
      <c r="TVZ138" s="293"/>
      <c r="TWA138" s="293"/>
      <c r="TWB138" s="293"/>
      <c r="TWC138" s="293"/>
      <c r="TWD138" s="293"/>
      <c r="TWE138" s="293"/>
      <c r="TWF138" s="293"/>
      <c r="TWG138" s="293"/>
      <c r="TWH138" s="293"/>
      <c r="TWI138" s="293"/>
      <c r="TWJ138" s="293"/>
      <c r="TWK138" s="293"/>
      <c r="TWL138" s="293"/>
      <c r="TWM138" s="293"/>
      <c r="TWN138" s="293"/>
      <c r="TWO138" s="293"/>
      <c r="TWP138" s="293"/>
      <c r="TWQ138" s="293"/>
      <c r="TWR138" s="293"/>
      <c r="TWS138" s="293"/>
      <c r="TWT138" s="293"/>
      <c r="TWU138" s="293"/>
      <c r="TWV138" s="293"/>
      <c r="TWW138" s="293"/>
      <c r="TWX138" s="293"/>
      <c r="TWY138" s="293"/>
      <c r="TWZ138" s="293"/>
      <c r="TXA138" s="293"/>
      <c r="TXB138" s="293"/>
      <c r="TXC138" s="293"/>
      <c r="TXD138" s="293"/>
      <c r="TXE138" s="293"/>
      <c r="TXF138" s="293"/>
      <c r="TXG138" s="293"/>
      <c r="TXH138" s="293"/>
      <c r="TXI138" s="293"/>
      <c r="TXJ138" s="293"/>
      <c r="TXK138" s="293"/>
      <c r="TXL138" s="293"/>
      <c r="TXM138" s="293"/>
      <c r="TXN138" s="293"/>
      <c r="TXO138" s="293"/>
      <c r="TXP138" s="293"/>
      <c r="TXQ138" s="293"/>
      <c r="TXR138" s="293"/>
      <c r="TXS138" s="293"/>
      <c r="TXT138" s="293"/>
      <c r="TXU138" s="293"/>
      <c r="TXV138" s="293"/>
      <c r="TXW138" s="293"/>
      <c r="TXX138" s="293"/>
      <c r="TXY138" s="293"/>
      <c r="TXZ138" s="293"/>
      <c r="TYA138" s="293"/>
      <c r="TYB138" s="293"/>
      <c r="TYC138" s="293"/>
      <c r="TYD138" s="293"/>
      <c r="TYE138" s="293"/>
      <c r="TYF138" s="293"/>
      <c r="TYG138" s="293"/>
      <c r="TYH138" s="293"/>
      <c r="TYI138" s="293"/>
      <c r="TYJ138" s="293"/>
      <c r="TYK138" s="293"/>
      <c r="TYL138" s="293"/>
      <c r="TYM138" s="293"/>
      <c r="TYN138" s="293"/>
      <c r="TYO138" s="293"/>
      <c r="TYP138" s="293"/>
      <c r="TYQ138" s="293"/>
      <c r="TYR138" s="293"/>
      <c r="TYS138" s="293"/>
      <c r="TYT138" s="293"/>
      <c r="TYU138" s="293"/>
      <c r="TYV138" s="293"/>
      <c r="TYW138" s="293"/>
      <c r="TYX138" s="293"/>
      <c r="TYY138" s="293"/>
      <c r="TYZ138" s="293"/>
      <c r="TZA138" s="293"/>
      <c r="TZB138" s="293"/>
      <c r="TZC138" s="293"/>
      <c r="TZD138" s="293"/>
      <c r="TZE138" s="293"/>
      <c r="TZF138" s="293"/>
      <c r="TZG138" s="293"/>
      <c r="TZH138" s="293"/>
      <c r="TZI138" s="293"/>
      <c r="TZJ138" s="293"/>
      <c r="TZK138" s="293"/>
      <c r="TZL138" s="293"/>
      <c r="TZM138" s="293"/>
      <c r="TZN138" s="293"/>
      <c r="TZO138" s="293"/>
      <c r="TZP138" s="293"/>
      <c r="TZQ138" s="293"/>
      <c r="TZR138" s="293"/>
      <c r="TZS138" s="293"/>
      <c r="TZT138" s="293"/>
      <c r="TZU138" s="293"/>
      <c r="TZV138" s="293"/>
      <c r="TZW138" s="293"/>
      <c r="TZX138" s="293"/>
      <c r="TZY138" s="293"/>
      <c r="TZZ138" s="293"/>
      <c r="UAA138" s="293"/>
      <c r="UAB138" s="293"/>
      <c r="UAC138" s="293"/>
      <c r="UAD138" s="293"/>
      <c r="UAE138" s="293"/>
      <c r="UAF138" s="293"/>
      <c r="UAG138" s="293"/>
      <c r="UAH138" s="293"/>
      <c r="UAI138" s="293"/>
      <c r="UAJ138" s="293"/>
      <c r="UAK138" s="293"/>
      <c r="UAL138" s="293"/>
      <c r="UAM138" s="293"/>
      <c r="UAN138" s="293"/>
      <c r="UAO138" s="293"/>
      <c r="UAP138" s="293"/>
      <c r="UAQ138" s="293"/>
      <c r="UAR138" s="293"/>
      <c r="UAS138" s="293"/>
      <c r="UAT138" s="293"/>
      <c r="UAU138" s="293"/>
      <c r="UAV138" s="293"/>
      <c r="UAW138" s="293"/>
      <c r="UAX138" s="293"/>
      <c r="UAY138" s="293"/>
      <c r="UAZ138" s="293"/>
      <c r="UBA138" s="293"/>
      <c r="UBB138" s="293"/>
      <c r="UBC138" s="293"/>
      <c r="UBD138" s="293"/>
      <c r="UBE138" s="293"/>
      <c r="UBF138" s="293"/>
      <c r="UBG138" s="293"/>
      <c r="UBH138" s="293"/>
      <c r="UBI138" s="293"/>
      <c r="UBJ138" s="293"/>
      <c r="UBK138" s="293"/>
      <c r="UBL138" s="293"/>
      <c r="UBM138" s="293"/>
      <c r="UBN138" s="293"/>
      <c r="UBO138" s="293"/>
      <c r="UBP138" s="293"/>
      <c r="UBQ138" s="293"/>
      <c r="UBR138" s="293"/>
      <c r="UBS138" s="293"/>
      <c r="UBT138" s="293"/>
      <c r="UBU138" s="293"/>
      <c r="UBV138" s="293"/>
      <c r="UBW138" s="293"/>
      <c r="UBX138" s="293"/>
      <c r="UBY138" s="293"/>
      <c r="UBZ138" s="293"/>
      <c r="UCA138" s="293"/>
      <c r="UCB138" s="293"/>
      <c r="UCC138" s="293"/>
      <c r="UCD138" s="293"/>
      <c r="UCE138" s="293"/>
      <c r="UCF138" s="293"/>
      <c r="UCG138" s="293"/>
      <c r="UCH138" s="293"/>
      <c r="UCI138" s="293"/>
      <c r="UCJ138" s="293"/>
      <c r="UCK138" s="293"/>
      <c r="UCL138" s="293"/>
      <c r="UCM138" s="293"/>
      <c r="UCN138" s="293"/>
      <c r="UCO138" s="293"/>
      <c r="UCP138" s="293"/>
      <c r="UCQ138" s="293"/>
      <c r="UCR138" s="293"/>
      <c r="UCS138" s="293"/>
      <c r="UCT138" s="293"/>
      <c r="UCU138" s="293"/>
      <c r="UCV138" s="293"/>
      <c r="UCW138" s="293"/>
      <c r="UCX138" s="293"/>
      <c r="UCY138" s="293"/>
      <c r="UCZ138" s="293"/>
      <c r="UDA138" s="293"/>
      <c r="UDB138" s="293"/>
      <c r="UDC138" s="293"/>
      <c r="UDD138" s="293"/>
      <c r="UDE138" s="293"/>
      <c r="UDF138" s="293"/>
      <c r="UDG138" s="293"/>
      <c r="UDH138" s="293"/>
      <c r="UDI138" s="293"/>
      <c r="UDJ138" s="293"/>
      <c r="UDK138" s="293"/>
      <c r="UDL138" s="293"/>
      <c r="UDM138" s="293"/>
      <c r="UDN138" s="293"/>
      <c r="UDO138" s="293"/>
      <c r="UDP138" s="293"/>
      <c r="UDQ138" s="293"/>
      <c r="UDR138" s="293"/>
      <c r="UDS138" s="293"/>
      <c r="UDT138" s="293"/>
      <c r="UDU138" s="293"/>
      <c r="UDV138" s="293"/>
      <c r="UDW138" s="293"/>
      <c r="UDX138" s="293"/>
      <c r="UDY138" s="293"/>
      <c r="UDZ138" s="293"/>
      <c r="UEA138" s="293"/>
      <c r="UEB138" s="293"/>
      <c r="UEC138" s="293"/>
      <c r="UED138" s="293"/>
      <c r="UEE138" s="293"/>
      <c r="UEF138" s="293"/>
      <c r="UEG138" s="293"/>
      <c r="UEH138" s="293"/>
      <c r="UEI138" s="293"/>
      <c r="UEJ138" s="293"/>
      <c r="UEK138" s="293"/>
      <c r="UEL138" s="293"/>
      <c r="UEM138" s="293"/>
      <c r="UEN138" s="293"/>
      <c r="UEO138" s="293"/>
      <c r="UEP138" s="293"/>
      <c r="UEQ138" s="293"/>
      <c r="UER138" s="293"/>
      <c r="UES138" s="293"/>
      <c r="UET138" s="293"/>
      <c r="UEU138" s="293"/>
      <c r="UEV138" s="293"/>
      <c r="UEW138" s="293"/>
      <c r="UEX138" s="293"/>
      <c r="UEY138" s="293"/>
      <c r="UEZ138" s="293"/>
      <c r="UFA138" s="293"/>
      <c r="UFB138" s="293"/>
      <c r="UFC138" s="293"/>
      <c r="UFD138" s="293"/>
      <c r="UFE138" s="293"/>
      <c r="UFF138" s="293"/>
      <c r="UFG138" s="293"/>
      <c r="UFH138" s="293"/>
      <c r="UFI138" s="293"/>
      <c r="UFJ138" s="293"/>
      <c r="UFK138" s="293"/>
      <c r="UFL138" s="293"/>
      <c r="UFM138" s="293"/>
      <c r="UFN138" s="293"/>
      <c r="UFO138" s="293"/>
      <c r="UFP138" s="293"/>
      <c r="UFQ138" s="293"/>
      <c r="UFR138" s="293"/>
      <c r="UFS138" s="293"/>
      <c r="UFT138" s="293"/>
      <c r="UFU138" s="293"/>
      <c r="UFV138" s="293"/>
      <c r="UFW138" s="293"/>
      <c r="UFX138" s="293"/>
      <c r="UFY138" s="293"/>
      <c r="UFZ138" s="293"/>
      <c r="UGA138" s="293"/>
      <c r="UGB138" s="293"/>
      <c r="UGC138" s="293"/>
      <c r="UGD138" s="293"/>
      <c r="UGE138" s="293"/>
      <c r="UGF138" s="293"/>
      <c r="UGG138" s="293"/>
      <c r="UGH138" s="293"/>
      <c r="UGI138" s="293"/>
      <c r="UGJ138" s="293"/>
      <c r="UGK138" s="293"/>
      <c r="UGL138" s="293"/>
      <c r="UGM138" s="293"/>
      <c r="UGN138" s="293"/>
      <c r="UGO138" s="293"/>
      <c r="UGP138" s="293"/>
      <c r="UGQ138" s="293"/>
      <c r="UGR138" s="293"/>
      <c r="UGS138" s="293"/>
      <c r="UGT138" s="293"/>
      <c r="UGU138" s="293"/>
      <c r="UGV138" s="293"/>
      <c r="UGW138" s="293"/>
      <c r="UGX138" s="293"/>
      <c r="UGY138" s="293"/>
      <c r="UGZ138" s="293"/>
      <c r="UHA138" s="293"/>
      <c r="UHB138" s="293"/>
      <c r="UHC138" s="293"/>
      <c r="UHD138" s="293"/>
      <c r="UHE138" s="293"/>
      <c r="UHF138" s="293"/>
      <c r="UHG138" s="293"/>
      <c r="UHH138" s="293"/>
      <c r="UHI138" s="293"/>
      <c r="UHJ138" s="293"/>
      <c r="UHK138" s="293"/>
      <c r="UHL138" s="293"/>
      <c r="UHM138" s="293"/>
      <c r="UHN138" s="293"/>
      <c r="UHO138" s="293"/>
      <c r="UHP138" s="293"/>
      <c r="UHQ138" s="293"/>
      <c r="UHR138" s="293"/>
      <c r="UHS138" s="293"/>
      <c r="UHT138" s="293"/>
      <c r="UHU138" s="293"/>
      <c r="UHV138" s="293"/>
      <c r="UHW138" s="293"/>
      <c r="UHX138" s="293"/>
      <c r="UHY138" s="293"/>
      <c r="UHZ138" s="293"/>
      <c r="UIA138" s="293"/>
      <c r="UIB138" s="293"/>
      <c r="UIC138" s="293"/>
      <c r="UID138" s="293"/>
      <c r="UIE138" s="293"/>
      <c r="UIF138" s="293"/>
      <c r="UIG138" s="293"/>
      <c r="UIH138" s="293"/>
      <c r="UII138" s="293"/>
      <c r="UIJ138" s="293"/>
      <c r="UIK138" s="293"/>
      <c r="UIL138" s="293"/>
      <c r="UIM138" s="293"/>
      <c r="UIN138" s="293"/>
      <c r="UIO138" s="293"/>
      <c r="UIP138" s="293"/>
      <c r="UIQ138" s="293"/>
      <c r="UIR138" s="293"/>
      <c r="UIS138" s="293"/>
      <c r="UIT138" s="293"/>
      <c r="UIU138" s="293"/>
      <c r="UIV138" s="293"/>
      <c r="UIW138" s="293"/>
      <c r="UIX138" s="293"/>
      <c r="UIY138" s="293"/>
      <c r="UIZ138" s="293"/>
      <c r="UJA138" s="293"/>
      <c r="UJB138" s="293"/>
      <c r="UJC138" s="293"/>
      <c r="UJD138" s="293"/>
      <c r="UJE138" s="293"/>
      <c r="UJF138" s="293"/>
      <c r="UJG138" s="293"/>
      <c r="UJH138" s="293"/>
      <c r="UJI138" s="293"/>
      <c r="UJJ138" s="293"/>
      <c r="UJK138" s="293"/>
      <c r="UJL138" s="293"/>
      <c r="UJM138" s="293"/>
      <c r="UJN138" s="293"/>
      <c r="UJO138" s="293"/>
      <c r="UJP138" s="293"/>
      <c r="UJQ138" s="293"/>
      <c r="UJR138" s="293"/>
      <c r="UJS138" s="293"/>
      <c r="UJT138" s="293"/>
      <c r="UJU138" s="293"/>
      <c r="UJV138" s="293"/>
      <c r="UJW138" s="293"/>
      <c r="UJX138" s="293"/>
      <c r="UJY138" s="293"/>
      <c r="UJZ138" s="293"/>
      <c r="UKA138" s="293"/>
      <c r="UKB138" s="293"/>
      <c r="UKC138" s="293"/>
      <c r="UKD138" s="293"/>
      <c r="UKE138" s="293"/>
      <c r="UKF138" s="293"/>
      <c r="UKG138" s="293"/>
      <c r="UKH138" s="293"/>
      <c r="UKI138" s="293"/>
      <c r="UKJ138" s="293"/>
      <c r="UKK138" s="293"/>
      <c r="UKL138" s="293"/>
      <c r="UKM138" s="293"/>
      <c r="UKN138" s="293"/>
      <c r="UKO138" s="293"/>
      <c r="UKP138" s="293"/>
      <c r="UKQ138" s="293"/>
      <c r="UKR138" s="293"/>
      <c r="UKS138" s="293"/>
      <c r="UKT138" s="293"/>
      <c r="UKU138" s="293"/>
      <c r="UKV138" s="293"/>
      <c r="UKW138" s="293"/>
      <c r="UKX138" s="293"/>
      <c r="UKY138" s="293"/>
      <c r="UKZ138" s="293"/>
      <c r="ULA138" s="293"/>
      <c r="ULB138" s="293"/>
      <c r="ULC138" s="293"/>
      <c r="ULD138" s="293"/>
      <c r="ULE138" s="293"/>
      <c r="ULF138" s="293"/>
      <c r="ULG138" s="293"/>
      <c r="ULH138" s="293"/>
      <c r="ULI138" s="293"/>
      <c r="ULJ138" s="293"/>
      <c r="ULK138" s="293"/>
      <c r="ULL138" s="293"/>
      <c r="ULM138" s="293"/>
      <c r="ULN138" s="293"/>
      <c r="ULO138" s="293"/>
      <c r="ULP138" s="293"/>
      <c r="ULQ138" s="293"/>
      <c r="ULR138" s="293"/>
      <c r="ULS138" s="293"/>
      <c r="ULT138" s="293"/>
      <c r="ULU138" s="293"/>
      <c r="ULV138" s="293"/>
      <c r="ULW138" s="293"/>
      <c r="ULX138" s="293"/>
      <c r="ULY138" s="293"/>
      <c r="ULZ138" s="293"/>
      <c r="UMA138" s="293"/>
      <c r="UMB138" s="293"/>
      <c r="UMC138" s="293"/>
      <c r="UMD138" s="293"/>
      <c r="UME138" s="293"/>
      <c r="UMF138" s="293"/>
      <c r="UMG138" s="293"/>
      <c r="UMH138" s="293"/>
      <c r="UMI138" s="293"/>
      <c r="UMJ138" s="293"/>
      <c r="UMK138" s="293"/>
      <c r="UML138" s="293"/>
      <c r="UMM138" s="293"/>
      <c r="UMN138" s="293"/>
      <c r="UMO138" s="293"/>
      <c r="UMP138" s="293"/>
      <c r="UMQ138" s="293"/>
      <c r="UMR138" s="293"/>
      <c r="UMS138" s="293"/>
      <c r="UMT138" s="293"/>
      <c r="UMU138" s="293"/>
      <c r="UMV138" s="293"/>
      <c r="UMW138" s="293"/>
      <c r="UMX138" s="293"/>
      <c r="UMY138" s="293"/>
      <c r="UMZ138" s="293"/>
      <c r="UNA138" s="293"/>
      <c r="UNB138" s="293"/>
      <c r="UNC138" s="293"/>
      <c r="UND138" s="293"/>
      <c r="UNE138" s="293"/>
      <c r="UNF138" s="293"/>
      <c r="UNG138" s="293"/>
      <c r="UNH138" s="293"/>
      <c r="UNI138" s="293"/>
      <c r="UNJ138" s="293"/>
      <c r="UNK138" s="293"/>
      <c r="UNL138" s="293"/>
      <c r="UNM138" s="293"/>
      <c r="UNN138" s="293"/>
      <c r="UNO138" s="293"/>
      <c r="UNP138" s="293"/>
      <c r="UNQ138" s="293"/>
      <c r="UNR138" s="293"/>
      <c r="UNS138" s="293"/>
      <c r="UNT138" s="293"/>
      <c r="UNU138" s="293"/>
      <c r="UNV138" s="293"/>
      <c r="UNW138" s="293"/>
      <c r="UNX138" s="293"/>
      <c r="UNY138" s="293"/>
      <c r="UNZ138" s="293"/>
      <c r="UOA138" s="293"/>
      <c r="UOB138" s="293"/>
      <c r="UOC138" s="293"/>
      <c r="UOD138" s="293"/>
      <c r="UOE138" s="293"/>
      <c r="UOF138" s="293"/>
      <c r="UOG138" s="293"/>
      <c r="UOH138" s="293"/>
      <c r="UOI138" s="293"/>
      <c r="UOJ138" s="293"/>
      <c r="UOK138" s="293"/>
      <c r="UOL138" s="293"/>
      <c r="UOM138" s="293"/>
      <c r="UON138" s="293"/>
      <c r="UOO138" s="293"/>
      <c r="UOP138" s="293"/>
      <c r="UOQ138" s="293"/>
      <c r="UOR138" s="293"/>
      <c r="UOS138" s="293"/>
      <c r="UOT138" s="293"/>
      <c r="UOU138" s="293"/>
      <c r="UOV138" s="293"/>
      <c r="UOW138" s="293"/>
      <c r="UOX138" s="293"/>
      <c r="UOY138" s="293"/>
      <c r="UOZ138" s="293"/>
      <c r="UPA138" s="293"/>
      <c r="UPB138" s="293"/>
      <c r="UPC138" s="293"/>
      <c r="UPD138" s="293"/>
      <c r="UPE138" s="293"/>
      <c r="UPF138" s="293"/>
      <c r="UPG138" s="293"/>
      <c r="UPH138" s="293"/>
      <c r="UPI138" s="293"/>
      <c r="UPJ138" s="293"/>
      <c r="UPK138" s="293"/>
      <c r="UPL138" s="293"/>
      <c r="UPM138" s="293"/>
      <c r="UPN138" s="293"/>
      <c r="UPO138" s="293"/>
      <c r="UPP138" s="293"/>
      <c r="UPQ138" s="293"/>
      <c r="UPR138" s="293"/>
      <c r="UPS138" s="293"/>
      <c r="UPT138" s="293"/>
      <c r="UPU138" s="293"/>
      <c r="UPV138" s="293"/>
      <c r="UPW138" s="293"/>
      <c r="UPX138" s="293"/>
      <c r="UPY138" s="293"/>
      <c r="UPZ138" s="293"/>
      <c r="UQA138" s="293"/>
      <c r="UQB138" s="293"/>
      <c r="UQC138" s="293"/>
      <c r="UQD138" s="293"/>
      <c r="UQE138" s="293"/>
      <c r="UQF138" s="293"/>
      <c r="UQG138" s="293"/>
      <c r="UQH138" s="293"/>
      <c r="UQI138" s="293"/>
      <c r="UQJ138" s="293"/>
      <c r="UQK138" s="293"/>
      <c r="UQL138" s="293"/>
      <c r="UQM138" s="293"/>
      <c r="UQN138" s="293"/>
      <c r="UQO138" s="293"/>
      <c r="UQP138" s="293"/>
      <c r="UQQ138" s="293"/>
      <c r="UQR138" s="293"/>
      <c r="UQS138" s="293"/>
      <c r="UQT138" s="293"/>
      <c r="UQU138" s="293"/>
      <c r="UQV138" s="293"/>
      <c r="UQW138" s="293"/>
      <c r="UQX138" s="293"/>
      <c r="UQY138" s="293"/>
      <c r="UQZ138" s="293"/>
      <c r="URA138" s="293"/>
      <c r="URB138" s="293"/>
      <c r="URC138" s="293"/>
      <c r="URD138" s="293"/>
      <c r="URE138" s="293"/>
      <c r="URF138" s="293"/>
      <c r="URG138" s="293"/>
      <c r="URH138" s="293"/>
      <c r="URI138" s="293"/>
      <c r="URJ138" s="293"/>
      <c r="URK138" s="293"/>
      <c r="URL138" s="293"/>
      <c r="URM138" s="293"/>
      <c r="URN138" s="293"/>
      <c r="URO138" s="293"/>
      <c r="URP138" s="293"/>
      <c r="URQ138" s="293"/>
      <c r="URR138" s="293"/>
      <c r="URS138" s="293"/>
      <c r="URT138" s="293"/>
      <c r="URU138" s="293"/>
      <c r="URV138" s="293"/>
      <c r="URW138" s="293"/>
      <c r="URX138" s="293"/>
      <c r="URY138" s="293"/>
      <c r="URZ138" s="293"/>
      <c r="USA138" s="293"/>
      <c r="USB138" s="293"/>
      <c r="USC138" s="293"/>
      <c r="USD138" s="293"/>
      <c r="USE138" s="293"/>
      <c r="USF138" s="293"/>
      <c r="USG138" s="293"/>
      <c r="USH138" s="293"/>
      <c r="USI138" s="293"/>
      <c r="USJ138" s="293"/>
      <c r="USK138" s="293"/>
      <c r="USL138" s="293"/>
      <c r="USM138" s="293"/>
      <c r="USN138" s="293"/>
      <c r="USO138" s="293"/>
      <c r="USP138" s="293"/>
      <c r="USQ138" s="293"/>
      <c r="USR138" s="293"/>
      <c r="USS138" s="293"/>
      <c r="UST138" s="293"/>
      <c r="USU138" s="293"/>
      <c r="USV138" s="293"/>
      <c r="USW138" s="293"/>
      <c r="USX138" s="293"/>
      <c r="USY138" s="293"/>
      <c r="USZ138" s="293"/>
      <c r="UTA138" s="293"/>
      <c r="UTB138" s="293"/>
      <c r="UTC138" s="293"/>
      <c r="UTD138" s="293"/>
      <c r="UTE138" s="293"/>
      <c r="UTF138" s="293"/>
      <c r="UTG138" s="293"/>
      <c r="UTH138" s="293"/>
      <c r="UTI138" s="293"/>
      <c r="UTJ138" s="293"/>
      <c r="UTK138" s="293"/>
      <c r="UTL138" s="293"/>
      <c r="UTM138" s="293"/>
      <c r="UTN138" s="293"/>
      <c r="UTO138" s="293"/>
      <c r="UTP138" s="293"/>
      <c r="UTQ138" s="293"/>
      <c r="UTR138" s="293"/>
      <c r="UTS138" s="293"/>
      <c r="UTT138" s="293"/>
      <c r="UTU138" s="293"/>
      <c r="UTV138" s="293"/>
      <c r="UTW138" s="293"/>
      <c r="UTX138" s="293"/>
      <c r="UTY138" s="293"/>
      <c r="UTZ138" s="293"/>
      <c r="UUA138" s="293"/>
      <c r="UUB138" s="293"/>
      <c r="UUC138" s="293"/>
      <c r="UUD138" s="293"/>
      <c r="UUE138" s="293"/>
      <c r="UUF138" s="293"/>
      <c r="UUG138" s="293"/>
      <c r="UUH138" s="293"/>
      <c r="UUI138" s="293"/>
      <c r="UUJ138" s="293"/>
      <c r="UUK138" s="293"/>
      <c r="UUL138" s="293"/>
      <c r="UUM138" s="293"/>
      <c r="UUN138" s="293"/>
      <c r="UUO138" s="293"/>
      <c r="UUP138" s="293"/>
      <c r="UUQ138" s="293"/>
      <c r="UUR138" s="293"/>
      <c r="UUS138" s="293"/>
      <c r="UUT138" s="293"/>
      <c r="UUU138" s="293"/>
      <c r="UUV138" s="293"/>
      <c r="UUW138" s="293"/>
      <c r="UUX138" s="293"/>
      <c r="UUY138" s="293"/>
      <c r="UUZ138" s="293"/>
      <c r="UVA138" s="293"/>
      <c r="UVB138" s="293"/>
      <c r="UVC138" s="293"/>
      <c r="UVD138" s="293"/>
      <c r="UVE138" s="293"/>
      <c r="UVF138" s="293"/>
      <c r="UVG138" s="293"/>
      <c r="UVH138" s="293"/>
      <c r="UVI138" s="293"/>
      <c r="UVJ138" s="293"/>
      <c r="UVK138" s="293"/>
      <c r="UVL138" s="293"/>
      <c r="UVM138" s="293"/>
      <c r="UVN138" s="293"/>
      <c r="UVO138" s="293"/>
      <c r="UVP138" s="293"/>
      <c r="UVQ138" s="293"/>
      <c r="UVR138" s="293"/>
      <c r="UVS138" s="293"/>
      <c r="UVT138" s="293"/>
      <c r="UVU138" s="293"/>
      <c r="UVV138" s="293"/>
      <c r="UVW138" s="293"/>
      <c r="UVX138" s="293"/>
      <c r="UVY138" s="293"/>
      <c r="UVZ138" s="293"/>
      <c r="UWA138" s="293"/>
      <c r="UWB138" s="293"/>
      <c r="UWC138" s="293"/>
      <c r="UWD138" s="293"/>
      <c r="UWE138" s="293"/>
      <c r="UWF138" s="293"/>
      <c r="UWG138" s="293"/>
      <c r="UWH138" s="293"/>
      <c r="UWI138" s="293"/>
      <c r="UWJ138" s="293"/>
      <c r="UWK138" s="293"/>
      <c r="UWL138" s="293"/>
      <c r="UWM138" s="293"/>
      <c r="UWN138" s="293"/>
      <c r="UWO138" s="293"/>
      <c r="UWP138" s="293"/>
      <c r="UWQ138" s="293"/>
      <c r="UWR138" s="293"/>
      <c r="UWS138" s="293"/>
      <c r="UWT138" s="293"/>
      <c r="UWU138" s="293"/>
      <c r="UWV138" s="293"/>
      <c r="UWW138" s="293"/>
      <c r="UWX138" s="293"/>
      <c r="UWY138" s="293"/>
      <c r="UWZ138" s="293"/>
      <c r="UXA138" s="293"/>
      <c r="UXB138" s="293"/>
      <c r="UXC138" s="293"/>
      <c r="UXD138" s="293"/>
      <c r="UXE138" s="293"/>
      <c r="UXF138" s="293"/>
      <c r="UXG138" s="293"/>
      <c r="UXH138" s="293"/>
      <c r="UXI138" s="293"/>
      <c r="UXJ138" s="293"/>
      <c r="UXK138" s="293"/>
      <c r="UXL138" s="293"/>
      <c r="UXM138" s="293"/>
      <c r="UXN138" s="293"/>
      <c r="UXO138" s="293"/>
      <c r="UXP138" s="293"/>
      <c r="UXQ138" s="293"/>
      <c r="UXR138" s="293"/>
      <c r="UXS138" s="293"/>
      <c r="UXT138" s="293"/>
      <c r="UXU138" s="293"/>
      <c r="UXV138" s="293"/>
      <c r="UXW138" s="293"/>
      <c r="UXX138" s="293"/>
      <c r="UXY138" s="293"/>
      <c r="UXZ138" s="293"/>
      <c r="UYA138" s="293"/>
      <c r="UYB138" s="293"/>
      <c r="UYC138" s="293"/>
      <c r="UYD138" s="293"/>
      <c r="UYE138" s="293"/>
      <c r="UYF138" s="293"/>
      <c r="UYG138" s="293"/>
      <c r="UYH138" s="293"/>
      <c r="UYI138" s="293"/>
      <c r="UYJ138" s="293"/>
      <c r="UYK138" s="293"/>
      <c r="UYL138" s="293"/>
      <c r="UYM138" s="293"/>
      <c r="UYN138" s="293"/>
      <c r="UYO138" s="293"/>
      <c r="UYP138" s="293"/>
      <c r="UYQ138" s="293"/>
      <c r="UYR138" s="293"/>
      <c r="UYS138" s="293"/>
      <c r="UYT138" s="293"/>
      <c r="UYU138" s="293"/>
      <c r="UYV138" s="293"/>
      <c r="UYW138" s="293"/>
      <c r="UYX138" s="293"/>
      <c r="UYY138" s="293"/>
      <c r="UYZ138" s="293"/>
      <c r="UZA138" s="293"/>
      <c r="UZB138" s="293"/>
      <c r="UZC138" s="293"/>
      <c r="UZD138" s="293"/>
      <c r="UZE138" s="293"/>
      <c r="UZF138" s="293"/>
      <c r="UZG138" s="293"/>
      <c r="UZH138" s="293"/>
      <c r="UZI138" s="293"/>
      <c r="UZJ138" s="293"/>
      <c r="UZK138" s="293"/>
      <c r="UZL138" s="293"/>
      <c r="UZM138" s="293"/>
      <c r="UZN138" s="293"/>
      <c r="UZO138" s="293"/>
      <c r="UZP138" s="293"/>
      <c r="UZQ138" s="293"/>
      <c r="UZR138" s="293"/>
      <c r="UZS138" s="293"/>
      <c r="UZT138" s="293"/>
      <c r="UZU138" s="293"/>
      <c r="UZV138" s="293"/>
      <c r="UZW138" s="293"/>
      <c r="UZX138" s="293"/>
      <c r="UZY138" s="293"/>
      <c r="UZZ138" s="293"/>
      <c r="VAA138" s="293"/>
      <c r="VAB138" s="293"/>
      <c r="VAC138" s="293"/>
      <c r="VAD138" s="293"/>
      <c r="VAE138" s="293"/>
      <c r="VAF138" s="293"/>
      <c r="VAG138" s="293"/>
      <c r="VAH138" s="293"/>
      <c r="VAI138" s="293"/>
      <c r="VAJ138" s="293"/>
      <c r="VAK138" s="293"/>
      <c r="VAL138" s="293"/>
      <c r="VAM138" s="293"/>
      <c r="VAN138" s="293"/>
      <c r="VAO138" s="293"/>
      <c r="VAP138" s="293"/>
      <c r="VAQ138" s="293"/>
      <c r="VAR138" s="293"/>
      <c r="VAS138" s="293"/>
      <c r="VAT138" s="293"/>
      <c r="VAU138" s="293"/>
      <c r="VAV138" s="293"/>
      <c r="VAW138" s="293"/>
      <c r="VAX138" s="293"/>
      <c r="VAY138" s="293"/>
      <c r="VAZ138" s="293"/>
      <c r="VBA138" s="293"/>
      <c r="VBB138" s="293"/>
      <c r="VBC138" s="293"/>
      <c r="VBD138" s="293"/>
      <c r="VBE138" s="293"/>
      <c r="VBF138" s="293"/>
      <c r="VBG138" s="293"/>
      <c r="VBH138" s="293"/>
      <c r="VBI138" s="293"/>
      <c r="VBJ138" s="293"/>
      <c r="VBK138" s="293"/>
      <c r="VBL138" s="293"/>
      <c r="VBM138" s="293"/>
      <c r="VBN138" s="293"/>
      <c r="VBO138" s="293"/>
      <c r="VBP138" s="293"/>
      <c r="VBQ138" s="293"/>
      <c r="VBR138" s="293"/>
      <c r="VBS138" s="293"/>
      <c r="VBT138" s="293"/>
      <c r="VBU138" s="293"/>
      <c r="VBV138" s="293"/>
      <c r="VBW138" s="293"/>
      <c r="VBX138" s="293"/>
      <c r="VBY138" s="293"/>
      <c r="VBZ138" s="293"/>
      <c r="VCA138" s="293"/>
      <c r="VCB138" s="293"/>
      <c r="VCC138" s="293"/>
      <c r="VCD138" s="293"/>
      <c r="VCE138" s="293"/>
      <c r="VCF138" s="293"/>
      <c r="VCG138" s="293"/>
      <c r="VCH138" s="293"/>
      <c r="VCI138" s="293"/>
      <c r="VCJ138" s="293"/>
      <c r="VCK138" s="293"/>
      <c r="VCL138" s="293"/>
      <c r="VCM138" s="293"/>
      <c r="VCN138" s="293"/>
      <c r="VCO138" s="293"/>
      <c r="VCP138" s="293"/>
      <c r="VCQ138" s="293"/>
      <c r="VCR138" s="293"/>
      <c r="VCS138" s="293"/>
      <c r="VCT138" s="293"/>
      <c r="VCU138" s="293"/>
      <c r="VCV138" s="293"/>
      <c r="VCW138" s="293"/>
      <c r="VCX138" s="293"/>
      <c r="VCY138" s="293"/>
      <c r="VCZ138" s="293"/>
      <c r="VDA138" s="293"/>
      <c r="VDB138" s="293"/>
      <c r="VDC138" s="293"/>
      <c r="VDD138" s="293"/>
      <c r="VDE138" s="293"/>
      <c r="VDF138" s="293"/>
      <c r="VDG138" s="293"/>
      <c r="VDH138" s="293"/>
      <c r="VDI138" s="293"/>
      <c r="VDJ138" s="293"/>
      <c r="VDK138" s="293"/>
      <c r="VDL138" s="293"/>
      <c r="VDM138" s="293"/>
      <c r="VDN138" s="293"/>
      <c r="VDO138" s="293"/>
      <c r="VDP138" s="293"/>
      <c r="VDQ138" s="293"/>
      <c r="VDR138" s="293"/>
      <c r="VDS138" s="293"/>
      <c r="VDT138" s="293"/>
      <c r="VDU138" s="293"/>
      <c r="VDV138" s="293"/>
      <c r="VDW138" s="293"/>
      <c r="VDX138" s="293"/>
      <c r="VDY138" s="293"/>
      <c r="VDZ138" s="293"/>
      <c r="VEA138" s="293"/>
      <c r="VEB138" s="293"/>
      <c r="VEC138" s="293"/>
      <c r="VED138" s="293"/>
      <c r="VEE138" s="293"/>
      <c r="VEF138" s="293"/>
      <c r="VEG138" s="293"/>
      <c r="VEH138" s="293"/>
      <c r="VEI138" s="293"/>
      <c r="VEJ138" s="293"/>
      <c r="VEK138" s="293"/>
      <c r="VEL138" s="293"/>
      <c r="VEM138" s="293"/>
      <c r="VEN138" s="293"/>
      <c r="VEO138" s="293"/>
      <c r="VEP138" s="293"/>
      <c r="VEQ138" s="293"/>
      <c r="VER138" s="293"/>
      <c r="VES138" s="293"/>
      <c r="VET138" s="293"/>
      <c r="VEU138" s="293"/>
      <c r="VEV138" s="293"/>
      <c r="VEW138" s="293"/>
      <c r="VEX138" s="293"/>
      <c r="VEY138" s="293"/>
      <c r="VEZ138" s="293"/>
      <c r="VFA138" s="293"/>
      <c r="VFB138" s="293"/>
      <c r="VFC138" s="293"/>
      <c r="VFD138" s="293"/>
      <c r="VFE138" s="293"/>
      <c r="VFF138" s="293"/>
      <c r="VFG138" s="293"/>
      <c r="VFH138" s="293"/>
      <c r="VFI138" s="293"/>
      <c r="VFJ138" s="293"/>
      <c r="VFK138" s="293"/>
      <c r="VFL138" s="293"/>
      <c r="VFM138" s="293"/>
      <c r="VFN138" s="293"/>
      <c r="VFO138" s="293"/>
      <c r="VFP138" s="293"/>
      <c r="VFQ138" s="293"/>
      <c r="VFR138" s="293"/>
      <c r="VFS138" s="293"/>
      <c r="VFT138" s="293"/>
      <c r="VFU138" s="293"/>
      <c r="VFV138" s="293"/>
      <c r="VFW138" s="293"/>
      <c r="VFX138" s="293"/>
      <c r="VFY138" s="293"/>
      <c r="VFZ138" s="293"/>
      <c r="VGA138" s="293"/>
      <c r="VGB138" s="293"/>
      <c r="VGC138" s="293"/>
      <c r="VGD138" s="293"/>
      <c r="VGE138" s="293"/>
      <c r="VGF138" s="293"/>
      <c r="VGG138" s="293"/>
      <c r="VGH138" s="293"/>
      <c r="VGI138" s="293"/>
      <c r="VGJ138" s="293"/>
      <c r="VGK138" s="293"/>
      <c r="VGL138" s="293"/>
      <c r="VGM138" s="293"/>
      <c r="VGN138" s="293"/>
      <c r="VGO138" s="293"/>
      <c r="VGP138" s="293"/>
      <c r="VGQ138" s="293"/>
      <c r="VGR138" s="293"/>
      <c r="VGS138" s="293"/>
      <c r="VGT138" s="293"/>
      <c r="VGU138" s="293"/>
      <c r="VGV138" s="293"/>
      <c r="VGW138" s="293"/>
      <c r="VGX138" s="293"/>
      <c r="VGY138" s="293"/>
      <c r="VGZ138" s="293"/>
      <c r="VHA138" s="293"/>
      <c r="VHB138" s="293"/>
      <c r="VHC138" s="293"/>
      <c r="VHD138" s="293"/>
      <c r="VHE138" s="293"/>
      <c r="VHF138" s="293"/>
      <c r="VHG138" s="293"/>
      <c r="VHH138" s="293"/>
      <c r="VHI138" s="293"/>
      <c r="VHJ138" s="293"/>
      <c r="VHK138" s="293"/>
      <c r="VHL138" s="293"/>
      <c r="VHM138" s="293"/>
      <c r="VHN138" s="293"/>
      <c r="VHO138" s="293"/>
      <c r="VHP138" s="293"/>
      <c r="VHQ138" s="293"/>
      <c r="VHR138" s="293"/>
      <c r="VHS138" s="293"/>
      <c r="VHT138" s="293"/>
      <c r="VHU138" s="293"/>
      <c r="VHV138" s="293"/>
      <c r="VHW138" s="293"/>
      <c r="VHX138" s="293"/>
      <c r="VHY138" s="293"/>
      <c r="VHZ138" s="293"/>
      <c r="VIA138" s="293"/>
      <c r="VIB138" s="293"/>
      <c r="VIC138" s="293"/>
      <c r="VID138" s="293"/>
      <c r="VIE138" s="293"/>
      <c r="VIF138" s="293"/>
      <c r="VIG138" s="293"/>
      <c r="VIH138" s="293"/>
      <c r="VII138" s="293"/>
      <c r="VIJ138" s="293"/>
      <c r="VIK138" s="293"/>
      <c r="VIL138" s="293"/>
      <c r="VIM138" s="293"/>
      <c r="VIN138" s="293"/>
      <c r="VIO138" s="293"/>
      <c r="VIP138" s="293"/>
      <c r="VIQ138" s="293"/>
      <c r="VIR138" s="293"/>
      <c r="VIS138" s="293"/>
      <c r="VIT138" s="293"/>
      <c r="VIU138" s="293"/>
      <c r="VIV138" s="293"/>
      <c r="VIW138" s="293"/>
      <c r="VIX138" s="293"/>
      <c r="VIY138" s="293"/>
      <c r="VIZ138" s="293"/>
      <c r="VJA138" s="293"/>
      <c r="VJB138" s="293"/>
      <c r="VJC138" s="293"/>
      <c r="VJD138" s="293"/>
      <c r="VJE138" s="293"/>
      <c r="VJF138" s="293"/>
      <c r="VJG138" s="293"/>
      <c r="VJH138" s="293"/>
      <c r="VJI138" s="293"/>
      <c r="VJJ138" s="293"/>
      <c r="VJK138" s="293"/>
      <c r="VJL138" s="293"/>
      <c r="VJM138" s="293"/>
      <c r="VJN138" s="293"/>
      <c r="VJO138" s="293"/>
      <c r="VJP138" s="293"/>
      <c r="VJQ138" s="293"/>
      <c r="VJR138" s="293"/>
      <c r="VJS138" s="293"/>
      <c r="VJT138" s="293"/>
      <c r="VJU138" s="293"/>
      <c r="VJV138" s="293"/>
      <c r="VJW138" s="293"/>
      <c r="VJX138" s="293"/>
      <c r="VJY138" s="293"/>
      <c r="VJZ138" s="293"/>
      <c r="VKA138" s="293"/>
      <c r="VKB138" s="293"/>
      <c r="VKC138" s="293"/>
      <c r="VKD138" s="293"/>
      <c r="VKE138" s="293"/>
      <c r="VKF138" s="293"/>
      <c r="VKG138" s="293"/>
      <c r="VKH138" s="293"/>
      <c r="VKI138" s="293"/>
      <c r="VKJ138" s="293"/>
      <c r="VKK138" s="293"/>
      <c r="VKL138" s="293"/>
      <c r="VKM138" s="293"/>
      <c r="VKN138" s="293"/>
      <c r="VKO138" s="293"/>
      <c r="VKP138" s="293"/>
      <c r="VKQ138" s="293"/>
      <c r="VKR138" s="293"/>
      <c r="VKS138" s="293"/>
      <c r="VKT138" s="293"/>
      <c r="VKU138" s="293"/>
      <c r="VKV138" s="293"/>
      <c r="VKW138" s="293"/>
      <c r="VKX138" s="293"/>
      <c r="VKY138" s="293"/>
      <c r="VKZ138" s="293"/>
      <c r="VLA138" s="293"/>
      <c r="VLB138" s="293"/>
      <c r="VLC138" s="293"/>
      <c r="VLD138" s="293"/>
      <c r="VLE138" s="293"/>
      <c r="VLF138" s="293"/>
      <c r="VLG138" s="293"/>
      <c r="VLH138" s="293"/>
      <c r="VLI138" s="293"/>
      <c r="VLJ138" s="293"/>
      <c r="VLK138" s="293"/>
      <c r="VLL138" s="293"/>
      <c r="VLM138" s="293"/>
      <c r="VLN138" s="293"/>
      <c r="VLO138" s="293"/>
      <c r="VLP138" s="293"/>
      <c r="VLQ138" s="293"/>
      <c r="VLR138" s="293"/>
      <c r="VLS138" s="293"/>
      <c r="VLT138" s="293"/>
      <c r="VLU138" s="293"/>
      <c r="VLV138" s="293"/>
      <c r="VLW138" s="293"/>
      <c r="VLX138" s="293"/>
      <c r="VLY138" s="293"/>
      <c r="VLZ138" s="293"/>
      <c r="VMA138" s="293"/>
      <c r="VMB138" s="293"/>
      <c r="VMC138" s="293"/>
      <c r="VMD138" s="293"/>
      <c r="VME138" s="293"/>
      <c r="VMF138" s="293"/>
      <c r="VMG138" s="293"/>
      <c r="VMH138" s="293"/>
      <c r="VMI138" s="293"/>
      <c r="VMJ138" s="293"/>
      <c r="VMK138" s="293"/>
      <c r="VML138" s="293"/>
      <c r="VMM138" s="293"/>
      <c r="VMN138" s="293"/>
      <c r="VMO138" s="293"/>
      <c r="VMP138" s="293"/>
      <c r="VMQ138" s="293"/>
      <c r="VMR138" s="293"/>
      <c r="VMS138" s="293"/>
      <c r="VMT138" s="293"/>
      <c r="VMU138" s="293"/>
      <c r="VMV138" s="293"/>
      <c r="VMW138" s="293"/>
      <c r="VMX138" s="293"/>
      <c r="VMY138" s="293"/>
      <c r="VMZ138" s="293"/>
      <c r="VNA138" s="293"/>
      <c r="VNB138" s="293"/>
      <c r="VNC138" s="293"/>
      <c r="VND138" s="293"/>
      <c r="VNE138" s="293"/>
      <c r="VNF138" s="293"/>
      <c r="VNG138" s="293"/>
      <c r="VNH138" s="293"/>
      <c r="VNI138" s="293"/>
      <c r="VNJ138" s="293"/>
      <c r="VNK138" s="293"/>
      <c r="VNL138" s="293"/>
      <c r="VNM138" s="293"/>
      <c r="VNN138" s="293"/>
      <c r="VNO138" s="293"/>
      <c r="VNP138" s="293"/>
      <c r="VNQ138" s="293"/>
      <c r="VNR138" s="293"/>
      <c r="VNS138" s="293"/>
      <c r="VNT138" s="293"/>
      <c r="VNU138" s="293"/>
      <c r="VNV138" s="293"/>
      <c r="VNW138" s="293"/>
      <c r="VNX138" s="293"/>
      <c r="VNY138" s="293"/>
      <c r="VNZ138" s="293"/>
      <c r="VOA138" s="293"/>
      <c r="VOB138" s="293"/>
      <c r="VOC138" s="293"/>
      <c r="VOD138" s="293"/>
      <c r="VOE138" s="293"/>
      <c r="VOF138" s="293"/>
      <c r="VOG138" s="293"/>
      <c r="VOH138" s="293"/>
      <c r="VOI138" s="293"/>
      <c r="VOJ138" s="293"/>
      <c r="VOK138" s="293"/>
      <c r="VOL138" s="293"/>
      <c r="VOM138" s="293"/>
      <c r="VON138" s="293"/>
      <c r="VOO138" s="293"/>
      <c r="VOP138" s="293"/>
      <c r="VOQ138" s="293"/>
      <c r="VOR138" s="293"/>
      <c r="VOS138" s="293"/>
      <c r="VOT138" s="293"/>
      <c r="VOU138" s="293"/>
      <c r="VOV138" s="293"/>
      <c r="VOW138" s="293"/>
      <c r="VOX138" s="293"/>
      <c r="VOY138" s="293"/>
      <c r="VOZ138" s="293"/>
      <c r="VPA138" s="293"/>
      <c r="VPB138" s="293"/>
      <c r="VPC138" s="293"/>
      <c r="VPD138" s="293"/>
      <c r="VPE138" s="293"/>
      <c r="VPF138" s="293"/>
      <c r="VPG138" s="293"/>
      <c r="VPH138" s="293"/>
      <c r="VPI138" s="293"/>
      <c r="VPJ138" s="293"/>
      <c r="VPK138" s="293"/>
      <c r="VPL138" s="293"/>
      <c r="VPM138" s="293"/>
      <c r="VPN138" s="293"/>
      <c r="VPO138" s="293"/>
      <c r="VPP138" s="293"/>
      <c r="VPQ138" s="293"/>
      <c r="VPR138" s="293"/>
      <c r="VPS138" s="293"/>
      <c r="VPT138" s="293"/>
      <c r="VPU138" s="293"/>
      <c r="VPV138" s="293"/>
      <c r="VPW138" s="293"/>
      <c r="VPX138" s="293"/>
      <c r="VPY138" s="293"/>
      <c r="VPZ138" s="293"/>
      <c r="VQA138" s="293"/>
      <c r="VQB138" s="293"/>
      <c r="VQC138" s="293"/>
      <c r="VQD138" s="293"/>
      <c r="VQE138" s="293"/>
      <c r="VQF138" s="293"/>
      <c r="VQG138" s="293"/>
      <c r="VQH138" s="293"/>
      <c r="VQI138" s="293"/>
      <c r="VQJ138" s="293"/>
      <c r="VQK138" s="293"/>
      <c r="VQL138" s="293"/>
      <c r="VQM138" s="293"/>
      <c r="VQN138" s="293"/>
      <c r="VQO138" s="293"/>
      <c r="VQP138" s="293"/>
      <c r="VQQ138" s="293"/>
      <c r="VQR138" s="293"/>
      <c r="VQS138" s="293"/>
      <c r="VQT138" s="293"/>
      <c r="VQU138" s="293"/>
      <c r="VQV138" s="293"/>
      <c r="VQW138" s="293"/>
      <c r="VQX138" s="293"/>
      <c r="VQY138" s="293"/>
      <c r="VQZ138" s="293"/>
      <c r="VRA138" s="293"/>
      <c r="VRB138" s="293"/>
      <c r="VRC138" s="293"/>
      <c r="VRD138" s="293"/>
      <c r="VRE138" s="293"/>
      <c r="VRF138" s="293"/>
      <c r="VRG138" s="293"/>
      <c r="VRH138" s="293"/>
      <c r="VRI138" s="293"/>
      <c r="VRJ138" s="293"/>
      <c r="VRK138" s="293"/>
      <c r="VRL138" s="293"/>
      <c r="VRM138" s="293"/>
      <c r="VRN138" s="293"/>
      <c r="VRO138" s="293"/>
      <c r="VRP138" s="293"/>
      <c r="VRQ138" s="293"/>
      <c r="VRR138" s="293"/>
      <c r="VRS138" s="293"/>
      <c r="VRT138" s="293"/>
      <c r="VRU138" s="293"/>
      <c r="VRV138" s="293"/>
      <c r="VRW138" s="293"/>
      <c r="VRX138" s="293"/>
      <c r="VRY138" s="293"/>
      <c r="VRZ138" s="293"/>
      <c r="VSA138" s="293"/>
      <c r="VSB138" s="293"/>
      <c r="VSC138" s="293"/>
      <c r="VSD138" s="293"/>
      <c r="VSE138" s="293"/>
      <c r="VSF138" s="293"/>
      <c r="VSG138" s="293"/>
      <c r="VSH138" s="293"/>
      <c r="VSI138" s="293"/>
      <c r="VSJ138" s="293"/>
      <c r="VSK138" s="293"/>
      <c r="VSL138" s="293"/>
      <c r="VSM138" s="293"/>
      <c r="VSN138" s="293"/>
      <c r="VSO138" s="293"/>
      <c r="VSP138" s="293"/>
      <c r="VSQ138" s="293"/>
      <c r="VSR138" s="293"/>
      <c r="VSS138" s="293"/>
      <c r="VST138" s="293"/>
      <c r="VSU138" s="293"/>
      <c r="VSV138" s="293"/>
      <c r="VSW138" s="293"/>
      <c r="VSX138" s="293"/>
      <c r="VSY138" s="293"/>
      <c r="VSZ138" s="293"/>
      <c r="VTA138" s="293"/>
      <c r="VTB138" s="293"/>
      <c r="VTC138" s="293"/>
      <c r="VTD138" s="293"/>
      <c r="VTE138" s="293"/>
      <c r="VTF138" s="293"/>
      <c r="VTG138" s="293"/>
      <c r="VTH138" s="293"/>
      <c r="VTI138" s="293"/>
      <c r="VTJ138" s="293"/>
      <c r="VTK138" s="293"/>
      <c r="VTL138" s="293"/>
      <c r="VTM138" s="293"/>
      <c r="VTN138" s="293"/>
      <c r="VTO138" s="293"/>
      <c r="VTP138" s="293"/>
      <c r="VTQ138" s="293"/>
      <c r="VTR138" s="293"/>
      <c r="VTS138" s="293"/>
      <c r="VTT138" s="293"/>
      <c r="VTU138" s="293"/>
      <c r="VTV138" s="293"/>
      <c r="VTW138" s="293"/>
      <c r="VTX138" s="293"/>
      <c r="VTY138" s="293"/>
      <c r="VTZ138" s="293"/>
      <c r="VUA138" s="293"/>
      <c r="VUB138" s="293"/>
      <c r="VUC138" s="293"/>
      <c r="VUD138" s="293"/>
      <c r="VUE138" s="293"/>
      <c r="VUF138" s="293"/>
      <c r="VUG138" s="293"/>
      <c r="VUH138" s="293"/>
      <c r="VUI138" s="293"/>
      <c r="VUJ138" s="293"/>
      <c r="VUK138" s="293"/>
      <c r="VUL138" s="293"/>
      <c r="VUM138" s="293"/>
      <c r="VUN138" s="293"/>
      <c r="VUO138" s="293"/>
      <c r="VUP138" s="293"/>
      <c r="VUQ138" s="293"/>
      <c r="VUR138" s="293"/>
      <c r="VUS138" s="293"/>
      <c r="VUT138" s="293"/>
      <c r="VUU138" s="293"/>
      <c r="VUV138" s="293"/>
      <c r="VUW138" s="293"/>
      <c r="VUX138" s="293"/>
      <c r="VUY138" s="293"/>
      <c r="VUZ138" s="293"/>
      <c r="VVA138" s="293"/>
      <c r="VVB138" s="293"/>
      <c r="VVC138" s="293"/>
      <c r="VVD138" s="293"/>
      <c r="VVE138" s="293"/>
      <c r="VVF138" s="293"/>
      <c r="VVG138" s="293"/>
      <c r="VVH138" s="293"/>
      <c r="VVI138" s="293"/>
      <c r="VVJ138" s="293"/>
      <c r="VVK138" s="293"/>
      <c r="VVL138" s="293"/>
      <c r="VVM138" s="293"/>
      <c r="VVN138" s="293"/>
      <c r="VVO138" s="293"/>
      <c r="VVP138" s="293"/>
      <c r="VVQ138" s="293"/>
      <c r="VVR138" s="293"/>
      <c r="VVS138" s="293"/>
      <c r="VVT138" s="293"/>
      <c r="VVU138" s="293"/>
      <c r="VVV138" s="293"/>
      <c r="VVW138" s="293"/>
      <c r="VVX138" s="293"/>
      <c r="VVY138" s="293"/>
      <c r="VVZ138" s="293"/>
      <c r="VWA138" s="293"/>
      <c r="VWB138" s="293"/>
      <c r="VWC138" s="293"/>
      <c r="VWD138" s="293"/>
      <c r="VWE138" s="293"/>
      <c r="VWF138" s="293"/>
      <c r="VWG138" s="293"/>
      <c r="VWH138" s="293"/>
      <c r="VWI138" s="293"/>
      <c r="VWJ138" s="293"/>
      <c r="VWK138" s="293"/>
      <c r="VWL138" s="293"/>
      <c r="VWM138" s="293"/>
      <c r="VWN138" s="293"/>
      <c r="VWO138" s="293"/>
      <c r="VWP138" s="293"/>
      <c r="VWQ138" s="293"/>
      <c r="VWR138" s="293"/>
      <c r="VWS138" s="293"/>
      <c r="VWT138" s="293"/>
      <c r="VWU138" s="293"/>
      <c r="VWV138" s="293"/>
      <c r="VWW138" s="293"/>
      <c r="VWX138" s="293"/>
      <c r="VWY138" s="293"/>
      <c r="VWZ138" s="293"/>
      <c r="VXA138" s="293"/>
      <c r="VXB138" s="293"/>
      <c r="VXC138" s="293"/>
      <c r="VXD138" s="293"/>
      <c r="VXE138" s="293"/>
      <c r="VXF138" s="293"/>
      <c r="VXG138" s="293"/>
      <c r="VXH138" s="293"/>
      <c r="VXI138" s="293"/>
      <c r="VXJ138" s="293"/>
      <c r="VXK138" s="293"/>
      <c r="VXL138" s="293"/>
      <c r="VXM138" s="293"/>
      <c r="VXN138" s="293"/>
      <c r="VXO138" s="293"/>
      <c r="VXP138" s="293"/>
      <c r="VXQ138" s="293"/>
      <c r="VXR138" s="293"/>
      <c r="VXS138" s="293"/>
      <c r="VXT138" s="293"/>
      <c r="VXU138" s="293"/>
      <c r="VXV138" s="293"/>
      <c r="VXW138" s="293"/>
      <c r="VXX138" s="293"/>
      <c r="VXY138" s="293"/>
      <c r="VXZ138" s="293"/>
      <c r="VYA138" s="293"/>
      <c r="VYB138" s="293"/>
      <c r="VYC138" s="293"/>
      <c r="VYD138" s="293"/>
      <c r="VYE138" s="293"/>
      <c r="VYF138" s="293"/>
      <c r="VYG138" s="293"/>
      <c r="VYH138" s="293"/>
      <c r="VYI138" s="293"/>
      <c r="VYJ138" s="293"/>
      <c r="VYK138" s="293"/>
      <c r="VYL138" s="293"/>
      <c r="VYM138" s="293"/>
      <c r="VYN138" s="293"/>
      <c r="VYO138" s="293"/>
      <c r="VYP138" s="293"/>
      <c r="VYQ138" s="293"/>
      <c r="VYR138" s="293"/>
      <c r="VYS138" s="293"/>
      <c r="VYT138" s="293"/>
      <c r="VYU138" s="293"/>
      <c r="VYV138" s="293"/>
      <c r="VYW138" s="293"/>
      <c r="VYX138" s="293"/>
      <c r="VYY138" s="293"/>
      <c r="VYZ138" s="293"/>
      <c r="VZA138" s="293"/>
      <c r="VZB138" s="293"/>
      <c r="VZC138" s="293"/>
      <c r="VZD138" s="293"/>
      <c r="VZE138" s="293"/>
      <c r="VZF138" s="293"/>
      <c r="VZG138" s="293"/>
      <c r="VZH138" s="293"/>
      <c r="VZI138" s="293"/>
      <c r="VZJ138" s="293"/>
      <c r="VZK138" s="293"/>
      <c r="VZL138" s="293"/>
      <c r="VZM138" s="293"/>
      <c r="VZN138" s="293"/>
      <c r="VZO138" s="293"/>
      <c r="VZP138" s="293"/>
      <c r="VZQ138" s="293"/>
      <c r="VZR138" s="293"/>
      <c r="VZS138" s="293"/>
      <c r="VZT138" s="293"/>
      <c r="VZU138" s="293"/>
      <c r="VZV138" s="293"/>
      <c r="VZW138" s="293"/>
      <c r="VZX138" s="293"/>
      <c r="VZY138" s="293"/>
      <c r="VZZ138" s="293"/>
      <c r="WAA138" s="293"/>
      <c r="WAB138" s="293"/>
      <c r="WAC138" s="293"/>
      <c r="WAD138" s="293"/>
      <c r="WAE138" s="293"/>
      <c r="WAF138" s="293"/>
      <c r="WAG138" s="293"/>
      <c r="WAH138" s="293"/>
      <c r="WAI138" s="293"/>
      <c r="WAJ138" s="293"/>
      <c r="WAK138" s="293"/>
      <c r="WAL138" s="293"/>
      <c r="WAM138" s="293"/>
      <c r="WAN138" s="293"/>
      <c r="WAO138" s="293"/>
      <c r="WAP138" s="293"/>
      <c r="WAQ138" s="293"/>
      <c r="WAR138" s="293"/>
      <c r="WAS138" s="293"/>
      <c r="WAT138" s="293"/>
      <c r="WAU138" s="293"/>
      <c r="WAV138" s="293"/>
      <c r="WAW138" s="293"/>
      <c r="WAX138" s="293"/>
      <c r="WAY138" s="293"/>
      <c r="WAZ138" s="293"/>
      <c r="WBA138" s="293"/>
      <c r="WBB138" s="293"/>
      <c r="WBC138" s="293"/>
      <c r="WBD138" s="293"/>
      <c r="WBE138" s="293"/>
      <c r="WBF138" s="293"/>
      <c r="WBG138" s="293"/>
      <c r="WBH138" s="293"/>
      <c r="WBI138" s="293"/>
      <c r="WBJ138" s="293"/>
      <c r="WBK138" s="293"/>
      <c r="WBL138" s="293"/>
      <c r="WBM138" s="293"/>
      <c r="WBN138" s="293"/>
      <c r="WBO138" s="293"/>
      <c r="WBP138" s="293"/>
      <c r="WBQ138" s="293"/>
      <c r="WBR138" s="293"/>
      <c r="WBS138" s="293"/>
      <c r="WBT138" s="293"/>
      <c r="WBU138" s="293"/>
      <c r="WBV138" s="293"/>
      <c r="WBW138" s="293"/>
      <c r="WBX138" s="293"/>
      <c r="WBY138" s="293"/>
      <c r="WBZ138" s="293"/>
      <c r="WCA138" s="293"/>
      <c r="WCB138" s="293"/>
      <c r="WCC138" s="293"/>
      <c r="WCD138" s="293"/>
      <c r="WCE138" s="293"/>
      <c r="WCF138" s="293"/>
      <c r="WCG138" s="293"/>
      <c r="WCH138" s="293"/>
      <c r="WCI138" s="293"/>
      <c r="WCJ138" s="293"/>
      <c r="WCK138" s="293"/>
      <c r="WCL138" s="293"/>
      <c r="WCM138" s="293"/>
      <c r="WCN138" s="293"/>
      <c r="WCO138" s="293"/>
      <c r="WCP138" s="293"/>
      <c r="WCQ138" s="293"/>
      <c r="WCR138" s="293"/>
      <c r="WCS138" s="293"/>
      <c r="WCT138" s="293"/>
      <c r="WCU138" s="293"/>
      <c r="WCV138" s="293"/>
      <c r="WCW138" s="293"/>
      <c r="WCX138" s="293"/>
      <c r="WCY138" s="293"/>
      <c r="WCZ138" s="293"/>
      <c r="WDA138" s="293"/>
      <c r="WDB138" s="293"/>
      <c r="WDC138" s="293"/>
      <c r="WDD138" s="293"/>
      <c r="WDE138" s="293"/>
      <c r="WDF138" s="293"/>
      <c r="WDG138" s="293"/>
      <c r="WDH138" s="293"/>
      <c r="WDI138" s="293"/>
      <c r="WDJ138" s="293"/>
      <c r="WDK138" s="293"/>
      <c r="WDL138" s="293"/>
      <c r="WDM138" s="293"/>
      <c r="WDN138" s="293"/>
      <c r="WDO138" s="293"/>
      <c r="WDP138" s="293"/>
      <c r="WDQ138" s="293"/>
      <c r="WDR138" s="293"/>
      <c r="WDS138" s="293"/>
      <c r="WDT138" s="293"/>
      <c r="WDU138" s="293"/>
      <c r="WDV138" s="293"/>
      <c r="WDW138" s="293"/>
      <c r="WDX138" s="293"/>
      <c r="WDY138" s="293"/>
      <c r="WDZ138" s="293"/>
      <c r="WEA138" s="293"/>
      <c r="WEB138" s="293"/>
      <c r="WEC138" s="293"/>
      <c r="WED138" s="293"/>
      <c r="WEE138" s="293"/>
      <c r="WEF138" s="293"/>
      <c r="WEG138" s="293"/>
      <c r="WEH138" s="293"/>
      <c r="WEI138" s="293"/>
      <c r="WEJ138" s="293"/>
      <c r="WEK138" s="293"/>
      <c r="WEL138" s="293"/>
      <c r="WEM138" s="293"/>
      <c r="WEN138" s="293"/>
      <c r="WEO138" s="293"/>
      <c r="WEP138" s="293"/>
      <c r="WEQ138" s="293"/>
      <c r="WER138" s="293"/>
      <c r="WES138" s="293"/>
      <c r="WET138" s="293"/>
      <c r="WEU138" s="293"/>
      <c r="WEV138" s="293"/>
      <c r="WEW138" s="293"/>
      <c r="WEX138" s="293"/>
      <c r="WEY138" s="293"/>
      <c r="WEZ138" s="293"/>
      <c r="WFA138" s="293"/>
      <c r="WFB138" s="293"/>
      <c r="WFC138" s="293"/>
      <c r="WFD138" s="293"/>
      <c r="WFE138" s="293"/>
      <c r="WFF138" s="293"/>
      <c r="WFG138" s="293"/>
      <c r="WFH138" s="293"/>
      <c r="WFI138" s="293"/>
      <c r="WFJ138" s="293"/>
      <c r="WFK138" s="293"/>
      <c r="WFL138" s="293"/>
      <c r="WFM138" s="293"/>
      <c r="WFN138" s="293"/>
      <c r="WFO138" s="293"/>
      <c r="WFP138" s="293"/>
      <c r="WFQ138" s="293"/>
      <c r="WFR138" s="293"/>
      <c r="WFS138" s="293"/>
      <c r="WFT138" s="293"/>
      <c r="WFU138" s="293"/>
      <c r="WFV138" s="293"/>
      <c r="WFW138" s="293"/>
      <c r="WFX138" s="293"/>
      <c r="WFY138" s="293"/>
      <c r="WFZ138" s="293"/>
      <c r="WGA138" s="293"/>
      <c r="WGB138" s="293"/>
      <c r="WGC138" s="293"/>
      <c r="WGD138" s="293"/>
      <c r="WGE138" s="293"/>
      <c r="WGF138" s="293"/>
      <c r="WGG138" s="293"/>
      <c r="WGH138" s="293"/>
      <c r="WGI138" s="293"/>
      <c r="WGJ138" s="293"/>
      <c r="WGK138" s="293"/>
      <c r="WGL138" s="293"/>
      <c r="WGM138" s="293"/>
      <c r="WGN138" s="293"/>
      <c r="WGO138" s="293"/>
      <c r="WGP138" s="293"/>
      <c r="WGQ138" s="293"/>
      <c r="WGR138" s="293"/>
      <c r="WGS138" s="293"/>
      <c r="WGT138" s="293"/>
      <c r="WGU138" s="293"/>
      <c r="WGV138" s="293"/>
      <c r="WGW138" s="293"/>
      <c r="WGX138" s="293"/>
      <c r="WGY138" s="293"/>
      <c r="WGZ138" s="293"/>
      <c r="WHA138" s="293"/>
      <c r="WHB138" s="293"/>
      <c r="WHC138" s="293"/>
      <c r="WHD138" s="293"/>
      <c r="WHE138" s="293"/>
      <c r="WHF138" s="293"/>
      <c r="WHG138" s="293"/>
      <c r="WHH138" s="293"/>
      <c r="WHI138" s="293"/>
      <c r="WHJ138" s="293"/>
      <c r="WHK138" s="293"/>
      <c r="WHL138" s="293"/>
      <c r="WHM138" s="293"/>
      <c r="WHN138" s="293"/>
      <c r="WHO138" s="293"/>
      <c r="WHP138" s="293"/>
      <c r="WHQ138" s="293"/>
      <c r="WHR138" s="293"/>
      <c r="WHS138" s="293"/>
      <c r="WHT138" s="293"/>
      <c r="WHU138" s="293"/>
      <c r="WHV138" s="293"/>
      <c r="WHW138" s="293"/>
      <c r="WHX138" s="293"/>
      <c r="WHY138" s="293"/>
      <c r="WHZ138" s="293"/>
      <c r="WIA138" s="293"/>
      <c r="WIB138" s="293"/>
      <c r="WIC138" s="293"/>
      <c r="WID138" s="293"/>
      <c r="WIE138" s="293"/>
      <c r="WIF138" s="293"/>
      <c r="WIG138" s="293"/>
      <c r="WIH138" s="293"/>
      <c r="WII138" s="293"/>
      <c r="WIJ138" s="293"/>
      <c r="WIK138" s="293"/>
      <c r="WIL138" s="293"/>
      <c r="WIM138" s="293"/>
      <c r="WIN138" s="293"/>
      <c r="WIO138" s="293"/>
      <c r="WIP138" s="293"/>
      <c r="WIQ138" s="293"/>
      <c r="WIR138" s="293"/>
      <c r="WIS138" s="293"/>
      <c r="WIT138" s="293"/>
      <c r="WIU138" s="293"/>
      <c r="WIV138" s="293"/>
      <c r="WIW138" s="293"/>
      <c r="WIX138" s="293"/>
      <c r="WIY138" s="293"/>
      <c r="WIZ138" s="293"/>
      <c r="WJA138" s="293"/>
      <c r="WJB138" s="293"/>
      <c r="WJC138" s="293"/>
      <c r="WJD138" s="293"/>
      <c r="WJE138" s="293"/>
      <c r="WJF138" s="293"/>
      <c r="WJG138" s="293"/>
      <c r="WJH138" s="293"/>
      <c r="WJI138" s="293"/>
      <c r="WJJ138" s="293"/>
      <c r="WJK138" s="293"/>
      <c r="WJL138" s="293"/>
      <c r="WJM138" s="293"/>
      <c r="WJN138" s="293"/>
      <c r="WJO138" s="293"/>
      <c r="WJP138" s="293"/>
      <c r="WJQ138" s="293"/>
      <c r="WJR138" s="293"/>
      <c r="WJS138" s="293"/>
      <c r="WJT138" s="293"/>
      <c r="WJU138" s="293"/>
      <c r="WJV138" s="293"/>
      <c r="WJW138" s="293"/>
      <c r="WJX138" s="293"/>
      <c r="WJY138" s="293"/>
      <c r="WJZ138" s="293"/>
      <c r="WKA138" s="293"/>
      <c r="WKB138" s="293"/>
      <c r="WKC138" s="293"/>
      <c r="WKD138" s="293"/>
      <c r="WKE138" s="293"/>
      <c r="WKF138" s="293"/>
      <c r="WKG138" s="293"/>
      <c r="WKH138" s="293"/>
      <c r="WKI138" s="293"/>
      <c r="WKJ138" s="293"/>
      <c r="WKK138" s="293"/>
      <c r="WKL138" s="293"/>
      <c r="WKM138" s="293"/>
      <c r="WKN138" s="293"/>
      <c r="WKO138" s="293"/>
      <c r="WKP138" s="293"/>
      <c r="WKQ138" s="293"/>
      <c r="WKR138" s="293"/>
      <c r="WKS138" s="293"/>
      <c r="WKT138" s="293"/>
      <c r="WKU138" s="293"/>
      <c r="WKV138" s="293"/>
      <c r="WKW138" s="293"/>
      <c r="WKX138" s="293"/>
      <c r="WKY138" s="293"/>
      <c r="WKZ138" s="293"/>
      <c r="WLA138" s="293"/>
      <c r="WLB138" s="293"/>
      <c r="WLC138" s="293"/>
      <c r="WLD138" s="293"/>
      <c r="WLE138" s="293"/>
      <c r="WLF138" s="293"/>
      <c r="WLG138" s="293"/>
      <c r="WLH138" s="293"/>
      <c r="WLI138" s="293"/>
      <c r="WLJ138" s="293"/>
      <c r="WLK138" s="293"/>
      <c r="WLL138" s="293"/>
      <c r="WLM138" s="293"/>
      <c r="WLN138" s="293"/>
      <c r="WLO138" s="293"/>
      <c r="WLP138" s="293"/>
      <c r="WLQ138" s="293"/>
      <c r="WLR138" s="293"/>
      <c r="WLS138" s="293"/>
      <c r="WLT138" s="293"/>
      <c r="WLU138" s="293"/>
      <c r="WLV138" s="293"/>
      <c r="WLW138" s="293"/>
      <c r="WLX138" s="293"/>
      <c r="WLY138" s="293"/>
      <c r="WLZ138" s="293"/>
      <c r="WMA138" s="293"/>
      <c r="WMB138" s="293"/>
      <c r="WMC138" s="293"/>
      <c r="WMD138" s="293"/>
      <c r="WME138" s="293"/>
      <c r="WMF138" s="293"/>
      <c r="WMG138" s="293"/>
      <c r="WMH138" s="293"/>
      <c r="WMI138" s="293"/>
      <c r="WMJ138" s="293"/>
      <c r="WMK138" s="293"/>
      <c r="WML138" s="293"/>
      <c r="WMM138" s="293"/>
      <c r="WMN138" s="293"/>
      <c r="WMO138" s="293"/>
      <c r="WMP138" s="293"/>
      <c r="WMQ138" s="293"/>
      <c r="WMR138" s="293"/>
      <c r="WMS138" s="293"/>
      <c r="WMT138" s="293"/>
      <c r="WMU138" s="293"/>
      <c r="WMV138" s="293"/>
      <c r="WMW138" s="293"/>
      <c r="WMX138" s="293"/>
      <c r="WMY138" s="293"/>
      <c r="WMZ138" s="293"/>
      <c r="WNA138" s="293"/>
      <c r="WNB138" s="293"/>
      <c r="WNC138" s="293"/>
      <c r="WND138" s="293"/>
      <c r="WNE138" s="293"/>
      <c r="WNF138" s="293"/>
      <c r="WNG138" s="293"/>
      <c r="WNH138" s="293"/>
      <c r="WNI138" s="293"/>
      <c r="WNJ138" s="293"/>
      <c r="WNK138" s="293"/>
      <c r="WNL138" s="293"/>
      <c r="WNM138" s="293"/>
      <c r="WNN138" s="293"/>
      <c r="WNO138" s="293"/>
      <c r="WNP138" s="293"/>
      <c r="WNQ138" s="293"/>
      <c r="WNR138" s="293"/>
      <c r="WNS138" s="293"/>
      <c r="WNT138" s="293"/>
      <c r="WNU138" s="293"/>
      <c r="WNV138" s="293"/>
      <c r="WNW138" s="293"/>
      <c r="WNX138" s="293"/>
      <c r="WNY138" s="293"/>
      <c r="WNZ138" s="293"/>
      <c r="WOA138" s="293"/>
      <c r="WOB138" s="293"/>
      <c r="WOC138" s="293"/>
      <c r="WOD138" s="293"/>
      <c r="WOE138" s="293"/>
      <c r="WOF138" s="293"/>
      <c r="WOG138" s="293"/>
      <c r="WOH138" s="293"/>
      <c r="WOI138" s="293"/>
      <c r="WOJ138" s="293"/>
      <c r="WOK138" s="293"/>
      <c r="WOL138" s="293"/>
      <c r="WOM138" s="293"/>
      <c r="WON138" s="293"/>
      <c r="WOO138" s="293"/>
      <c r="WOP138" s="293"/>
      <c r="WOQ138" s="293"/>
      <c r="WOR138" s="293"/>
      <c r="WOS138" s="293"/>
      <c r="WOT138" s="293"/>
      <c r="WOU138" s="293"/>
      <c r="WOV138" s="293"/>
      <c r="WOW138" s="293"/>
      <c r="WOX138" s="293"/>
      <c r="WOY138" s="293"/>
      <c r="WOZ138" s="293"/>
      <c r="WPA138" s="293"/>
      <c r="WPB138" s="293"/>
      <c r="WPC138" s="293"/>
      <c r="WPD138" s="293"/>
      <c r="WPE138" s="293"/>
      <c r="WPF138" s="293"/>
      <c r="WPG138" s="293"/>
      <c r="WPH138" s="293"/>
      <c r="WPI138" s="293"/>
      <c r="WPJ138" s="293"/>
      <c r="WPK138" s="293"/>
      <c r="WPL138" s="293"/>
      <c r="WPM138" s="293"/>
      <c r="WPN138" s="293"/>
      <c r="WPO138" s="293"/>
      <c r="WPP138" s="293"/>
      <c r="WPQ138" s="293"/>
      <c r="WPR138" s="293"/>
      <c r="WPS138" s="293"/>
      <c r="WPT138" s="293"/>
      <c r="WPU138" s="293"/>
      <c r="WPV138" s="293"/>
      <c r="WPW138" s="293"/>
      <c r="WPX138" s="293"/>
      <c r="WPY138" s="293"/>
      <c r="WPZ138" s="293"/>
      <c r="WQA138" s="293"/>
      <c r="WQB138" s="293"/>
      <c r="WQC138" s="293"/>
      <c r="WQD138" s="293"/>
      <c r="WQE138" s="293"/>
      <c r="WQF138" s="293"/>
      <c r="WQG138" s="293"/>
      <c r="WQH138" s="293"/>
      <c r="WQI138" s="293"/>
      <c r="WQJ138" s="293"/>
      <c r="WQK138" s="293"/>
      <c r="WQL138" s="293"/>
      <c r="WQM138" s="293"/>
      <c r="WQN138" s="293"/>
      <c r="WQO138" s="293"/>
      <c r="WQP138" s="293"/>
      <c r="WQQ138" s="293"/>
      <c r="WQR138" s="293"/>
      <c r="WQS138" s="293"/>
      <c r="WQT138" s="293"/>
      <c r="WQU138" s="293"/>
      <c r="WQV138" s="293"/>
      <c r="WQW138" s="293"/>
      <c r="WQX138" s="293"/>
      <c r="WQY138" s="293"/>
      <c r="WQZ138" s="293"/>
      <c r="WRA138" s="293"/>
      <c r="WRB138" s="293"/>
      <c r="WRC138" s="293"/>
      <c r="WRD138" s="293"/>
      <c r="WRE138" s="293"/>
      <c r="WRF138" s="293"/>
      <c r="WRG138" s="293"/>
      <c r="WRH138" s="293"/>
      <c r="WRI138" s="293"/>
      <c r="WRJ138" s="293"/>
      <c r="WRK138" s="293"/>
      <c r="WRL138" s="293"/>
      <c r="WRM138" s="293"/>
      <c r="WRN138" s="293"/>
      <c r="WRO138" s="293"/>
      <c r="WRP138" s="293"/>
      <c r="WRQ138" s="293"/>
      <c r="WRR138" s="293"/>
      <c r="WRS138" s="293"/>
      <c r="WRT138" s="293"/>
      <c r="WRU138" s="293"/>
      <c r="WRV138" s="293"/>
      <c r="WRW138" s="293"/>
      <c r="WRX138" s="293"/>
      <c r="WRY138" s="293"/>
      <c r="WRZ138" s="293"/>
      <c r="WSA138" s="293"/>
      <c r="WSB138" s="293"/>
      <c r="WSC138" s="293"/>
      <c r="WSD138" s="293"/>
      <c r="WSE138" s="293"/>
      <c r="WSF138" s="293"/>
      <c r="WSG138" s="293"/>
      <c r="WSH138" s="293"/>
      <c r="WSI138" s="293"/>
      <c r="WSJ138" s="293"/>
      <c r="WSK138" s="293"/>
      <c r="WSL138" s="293"/>
      <c r="WSM138" s="293"/>
      <c r="WSN138" s="293"/>
      <c r="WSO138" s="293"/>
      <c r="WSP138" s="293"/>
      <c r="WSQ138" s="293"/>
      <c r="WSR138" s="293"/>
      <c r="WSS138" s="293"/>
      <c r="WST138" s="293"/>
      <c r="WSU138" s="293"/>
      <c r="WSV138" s="293"/>
      <c r="WSW138" s="293"/>
      <c r="WSX138" s="293"/>
      <c r="WSY138" s="293"/>
      <c r="WSZ138" s="293"/>
      <c r="WTA138" s="293"/>
      <c r="WTB138" s="293"/>
      <c r="WTC138" s="293"/>
      <c r="WTD138" s="293"/>
      <c r="WTE138" s="293"/>
      <c r="WTF138" s="293"/>
      <c r="WTG138" s="293"/>
      <c r="WTH138" s="293"/>
      <c r="WTI138" s="293"/>
      <c r="WTJ138" s="293"/>
      <c r="WTK138" s="293"/>
      <c r="WTL138" s="293"/>
      <c r="WTM138" s="293"/>
      <c r="WTN138" s="293"/>
      <c r="WTO138" s="293"/>
      <c r="WTP138" s="293"/>
      <c r="WTQ138" s="293"/>
      <c r="WTR138" s="293"/>
      <c r="WTS138" s="293"/>
      <c r="WTT138" s="293"/>
      <c r="WTU138" s="293"/>
      <c r="WTV138" s="293"/>
      <c r="WTW138" s="293"/>
      <c r="WTX138" s="293"/>
      <c r="WTY138" s="293"/>
      <c r="WTZ138" s="293"/>
      <c r="WUA138" s="293"/>
      <c r="WUB138" s="293"/>
      <c r="WUC138" s="293"/>
      <c r="WUD138" s="293"/>
      <c r="WUE138" s="293"/>
      <c r="WUF138" s="293"/>
      <c r="WUG138" s="293"/>
      <c r="WUH138" s="293"/>
      <c r="WUI138" s="293"/>
      <c r="WUJ138" s="293"/>
      <c r="WUK138" s="293"/>
      <c r="WUL138" s="293"/>
      <c r="WUM138" s="293"/>
      <c r="WUN138" s="293"/>
      <c r="WUO138" s="293"/>
      <c r="WUP138" s="293"/>
      <c r="WUQ138" s="293"/>
      <c r="WUR138" s="293"/>
      <c r="WUS138" s="293"/>
      <c r="WUT138" s="293"/>
      <c r="WUU138" s="293"/>
      <c r="WUV138" s="293"/>
      <c r="WUW138" s="293"/>
      <c r="WUX138" s="293"/>
      <c r="WUY138" s="293"/>
      <c r="WUZ138" s="293"/>
      <c r="WVA138" s="293"/>
      <c r="WVB138" s="293"/>
      <c r="WVC138" s="293"/>
      <c r="WVD138" s="293"/>
      <c r="WVE138" s="293"/>
      <c r="WVF138" s="293"/>
      <c r="WVG138" s="293"/>
      <c r="WVH138" s="293"/>
      <c r="WVI138" s="293"/>
      <c r="WVJ138" s="293"/>
      <c r="WVK138" s="293"/>
      <c r="WVL138" s="293"/>
      <c r="WVM138" s="293"/>
      <c r="WVN138" s="293"/>
      <c r="WVO138" s="293"/>
      <c r="WVP138" s="293"/>
      <c r="WVQ138" s="293"/>
      <c r="WVR138" s="293"/>
      <c r="WVS138" s="293"/>
      <c r="WVT138" s="293"/>
      <c r="WVU138" s="293"/>
      <c r="WVV138" s="293"/>
      <c r="WVW138" s="293"/>
      <c r="WVX138" s="293"/>
      <c r="WVY138" s="293"/>
      <c r="WVZ138" s="293"/>
      <c r="WWA138" s="293"/>
      <c r="WWB138" s="293"/>
      <c r="WWC138" s="293"/>
      <c r="WWD138" s="293"/>
      <c r="WWE138" s="293"/>
      <c r="WWF138" s="293"/>
      <c r="WWG138" s="293"/>
      <c r="WWH138" s="293"/>
      <c r="WWI138" s="293"/>
      <c r="WWJ138" s="293"/>
      <c r="WWK138" s="293"/>
      <c r="WWL138" s="293"/>
      <c r="WWM138" s="293"/>
      <c r="WWN138" s="293"/>
      <c r="WWO138" s="293"/>
      <c r="WWP138" s="293"/>
      <c r="WWQ138" s="293"/>
      <c r="WWR138" s="293"/>
      <c r="WWS138" s="293"/>
      <c r="WWT138" s="293"/>
      <c r="WWU138" s="293"/>
      <c r="WWV138" s="293"/>
      <c r="WWW138" s="293"/>
      <c r="WWX138" s="293"/>
      <c r="WWY138" s="293"/>
      <c r="WWZ138" s="293"/>
      <c r="WXA138" s="293"/>
      <c r="WXB138" s="293"/>
      <c r="WXC138" s="293"/>
      <c r="WXD138" s="293"/>
      <c r="WXE138" s="293"/>
      <c r="WXF138" s="293"/>
      <c r="WXG138" s="293"/>
      <c r="WXH138" s="293"/>
      <c r="WXI138" s="293"/>
      <c r="WXJ138" s="293"/>
      <c r="WXK138" s="293"/>
      <c r="WXL138" s="293"/>
      <c r="WXM138" s="293"/>
      <c r="WXN138" s="293"/>
      <c r="WXO138" s="293"/>
      <c r="WXP138" s="293"/>
      <c r="WXQ138" s="293"/>
      <c r="WXR138" s="293"/>
      <c r="WXS138" s="293"/>
      <c r="WXT138" s="293"/>
      <c r="WXU138" s="293"/>
      <c r="WXV138" s="293"/>
      <c r="WXW138" s="293"/>
      <c r="WXX138" s="293"/>
      <c r="WXY138" s="293"/>
      <c r="WXZ138" s="293"/>
      <c r="WYA138" s="293"/>
      <c r="WYB138" s="293"/>
      <c r="WYC138" s="293"/>
      <c r="WYD138" s="293"/>
      <c r="WYE138" s="293"/>
      <c r="WYF138" s="293"/>
      <c r="WYG138" s="293"/>
      <c r="WYH138" s="293"/>
      <c r="WYI138" s="293"/>
      <c r="WYJ138" s="293"/>
      <c r="WYK138" s="293"/>
      <c r="WYL138" s="293"/>
      <c r="WYM138" s="293"/>
      <c r="WYN138" s="293"/>
      <c r="WYO138" s="293"/>
      <c r="WYP138" s="293"/>
      <c r="WYQ138" s="293"/>
      <c r="WYR138" s="293"/>
      <c r="WYS138" s="293"/>
      <c r="WYT138" s="293"/>
      <c r="WYU138" s="293"/>
      <c r="WYV138" s="293"/>
      <c r="WYW138" s="293"/>
      <c r="WYX138" s="293"/>
      <c r="WYY138" s="293"/>
      <c r="WYZ138" s="293"/>
      <c r="WZA138" s="293"/>
      <c r="WZB138" s="293"/>
      <c r="WZC138" s="293"/>
      <c r="WZD138" s="293"/>
      <c r="WZE138" s="293"/>
      <c r="WZF138" s="293"/>
      <c r="WZG138" s="293"/>
      <c r="WZH138" s="293"/>
      <c r="WZI138" s="293"/>
      <c r="WZJ138" s="293"/>
      <c r="WZK138" s="293"/>
      <c r="WZL138" s="293"/>
      <c r="WZM138" s="293"/>
      <c r="WZN138" s="293"/>
      <c r="WZO138" s="293"/>
      <c r="WZP138" s="293"/>
      <c r="WZQ138" s="293"/>
      <c r="WZR138" s="293"/>
      <c r="WZS138" s="293"/>
      <c r="WZT138" s="293"/>
      <c r="WZU138" s="293"/>
      <c r="WZV138" s="293"/>
      <c r="WZW138" s="293"/>
      <c r="WZX138" s="293"/>
      <c r="WZY138" s="293"/>
      <c r="WZZ138" s="293"/>
      <c r="XAA138" s="293"/>
      <c r="XAB138" s="293"/>
      <c r="XAC138" s="293"/>
      <c r="XAD138" s="293"/>
      <c r="XAE138" s="293"/>
      <c r="XAF138" s="293"/>
      <c r="XAG138" s="293"/>
      <c r="XAH138" s="293"/>
      <c r="XAI138" s="293"/>
      <c r="XAJ138" s="293"/>
      <c r="XAK138" s="293"/>
      <c r="XAL138" s="293"/>
      <c r="XAM138" s="293"/>
      <c r="XAN138" s="293"/>
      <c r="XAO138" s="293"/>
      <c r="XAP138" s="293"/>
      <c r="XAQ138" s="293"/>
      <c r="XAR138" s="293"/>
      <c r="XAS138" s="293"/>
      <c r="XAT138" s="293"/>
      <c r="XAU138" s="293"/>
      <c r="XAV138" s="293"/>
      <c r="XAW138" s="293"/>
      <c r="XAX138" s="293"/>
      <c r="XAY138" s="293"/>
      <c r="XAZ138" s="293"/>
      <c r="XBA138" s="293"/>
      <c r="XBB138" s="293"/>
      <c r="XBC138" s="293"/>
      <c r="XBD138" s="293"/>
      <c r="XBE138" s="293"/>
      <c r="XBF138" s="293"/>
      <c r="XBG138" s="293"/>
      <c r="XBH138" s="293"/>
      <c r="XBI138" s="293"/>
      <c r="XBJ138" s="293"/>
      <c r="XBK138" s="293"/>
      <c r="XBL138" s="293"/>
      <c r="XBM138" s="293"/>
      <c r="XBN138" s="293"/>
      <c r="XBO138" s="293"/>
      <c r="XBP138" s="293"/>
      <c r="XBQ138" s="293"/>
      <c r="XBR138" s="293"/>
      <c r="XBS138" s="293"/>
      <c r="XBT138" s="293"/>
      <c r="XBU138" s="293"/>
      <c r="XBV138" s="293"/>
      <c r="XBW138" s="293"/>
      <c r="XBX138" s="293"/>
      <c r="XBY138" s="293"/>
      <c r="XBZ138" s="293"/>
      <c r="XCA138" s="293"/>
      <c r="XCB138" s="293"/>
      <c r="XCC138" s="293"/>
      <c r="XCD138" s="293"/>
      <c r="XCE138" s="293"/>
      <c r="XCF138" s="293"/>
      <c r="XCG138" s="293"/>
      <c r="XCH138" s="293"/>
      <c r="XCI138" s="293"/>
      <c r="XCJ138" s="293"/>
      <c r="XCK138" s="293"/>
      <c r="XCL138" s="293"/>
      <c r="XCM138" s="293"/>
      <c r="XCN138" s="293"/>
      <c r="XCO138" s="293"/>
      <c r="XCP138" s="293"/>
      <c r="XCQ138" s="293"/>
      <c r="XCR138" s="293"/>
      <c r="XCS138" s="293"/>
      <c r="XCT138" s="293"/>
      <c r="XCU138" s="293"/>
      <c r="XCV138" s="293"/>
      <c r="XCW138" s="293"/>
      <c r="XCX138" s="293"/>
      <c r="XCY138" s="293"/>
      <c r="XCZ138" s="293"/>
      <c r="XDA138" s="293"/>
      <c r="XDB138" s="293"/>
      <c r="XDC138" s="293"/>
      <c r="XDD138" s="293"/>
      <c r="XDE138" s="293"/>
      <c r="XDF138" s="293"/>
      <c r="XDG138" s="293"/>
      <c r="XDH138" s="293"/>
      <c r="XDI138" s="293"/>
      <c r="XDJ138" s="293"/>
      <c r="XDK138" s="293"/>
      <c r="XDL138" s="293"/>
      <c r="XDM138" s="293"/>
      <c r="XDN138" s="293"/>
      <c r="XDO138" s="293"/>
      <c r="XDP138" s="293"/>
      <c r="XDQ138" s="293"/>
      <c r="XDR138" s="293"/>
      <c r="XDS138" s="293"/>
      <c r="XDT138" s="293"/>
      <c r="XDU138" s="293"/>
      <c r="XDV138" s="293"/>
      <c r="XDW138" s="293"/>
      <c r="XDX138" s="293"/>
      <c r="XDY138" s="293"/>
      <c r="XDZ138" s="293"/>
      <c r="XEA138" s="293"/>
      <c r="XEB138" s="293"/>
      <c r="XEC138" s="293"/>
      <c r="XED138" s="293"/>
      <c r="XEE138" s="293"/>
      <c r="XEF138" s="293"/>
      <c r="XEG138" s="293"/>
      <c r="XEH138" s="293"/>
      <c r="XEI138" s="293"/>
      <c r="XEJ138" s="293"/>
      <c r="XEK138" s="293"/>
      <c r="XEL138" s="293"/>
      <c r="XEM138" s="293"/>
      <c r="XEN138" s="293"/>
      <c r="XEO138" s="293"/>
      <c r="XEP138" s="293"/>
      <c r="XEQ138" s="293"/>
      <c r="XER138" s="293"/>
      <c r="XES138" s="293"/>
      <c r="XET138" s="293"/>
      <c r="XEU138" s="293"/>
      <c r="XEV138" s="293"/>
      <c r="XEW138" s="293"/>
      <c r="XEX138" s="293"/>
      <c r="XEY138" s="293"/>
      <c r="XEZ138" s="293"/>
      <c r="XFA138" s="293"/>
      <c r="XFB138" s="293"/>
      <c r="XFC138" s="293"/>
      <c r="XFD138" s="293"/>
    </row>
    <row r="139" spans="1:16384" ht="46.5" customHeight="1" x14ac:dyDescent="0.4">
      <c r="A139" s="448" t="s">
        <v>461</v>
      </c>
      <c r="B139" s="448"/>
      <c r="C139" s="448"/>
      <c r="D139" s="448"/>
      <c r="E139" s="448"/>
      <c r="F139" s="448"/>
      <c r="G139" s="114"/>
    </row>
    <row r="140" spans="1:16384" ht="22.5" x14ac:dyDescent="0.45">
      <c r="A140" s="349" t="s">
        <v>50</v>
      </c>
      <c r="B140" s="122" t="s">
        <v>30</v>
      </c>
      <c r="C140" s="143" t="str">
        <f>IF(B140=0, -10, IF(B140=1, -5, "0"))</f>
        <v>0</v>
      </c>
      <c r="D140" s="406"/>
      <c r="E140" s="269"/>
      <c r="F140" s="123"/>
      <c r="G140" s="114"/>
    </row>
    <row r="141" spans="1:16384" ht="21" x14ac:dyDescent="0.4">
      <c r="A141" s="125" t="s">
        <v>334</v>
      </c>
      <c r="B141" s="122" t="s">
        <v>30</v>
      </c>
      <c r="C141" s="125"/>
      <c r="D141" s="125"/>
      <c r="E141" s="125"/>
      <c r="F141" s="322"/>
      <c r="G141" s="114"/>
    </row>
    <row r="142" spans="1:16384" ht="21" x14ac:dyDescent="0.4">
      <c r="A142" s="125" t="s">
        <v>335</v>
      </c>
      <c r="B142" s="122" t="s">
        <v>30</v>
      </c>
      <c r="C142" s="125"/>
      <c r="D142" s="125"/>
      <c r="E142" s="125"/>
      <c r="F142" s="322"/>
      <c r="G142" s="114"/>
    </row>
    <row r="143" spans="1:16384" ht="21" x14ac:dyDescent="0.4">
      <c r="A143" s="125" t="s">
        <v>370</v>
      </c>
      <c r="B143" s="122" t="s">
        <v>30</v>
      </c>
      <c r="C143" s="125"/>
      <c r="D143" s="125"/>
      <c r="E143" s="125"/>
      <c r="F143" s="322"/>
      <c r="G143" s="114"/>
    </row>
    <row r="144" spans="1:16384" ht="22.5" x14ac:dyDescent="0.4">
      <c r="A144" s="171" t="s">
        <v>407</v>
      </c>
      <c r="B144" s="122" t="s">
        <v>30</v>
      </c>
      <c r="C144" s="143" t="str">
        <f>IF(B144=0, -10, "0")</f>
        <v>0</v>
      </c>
      <c r="D144" s="125"/>
      <c r="E144" s="125"/>
      <c r="F144" s="322"/>
      <c r="G144" s="114"/>
    </row>
    <row r="145" spans="1:7" ht="21" x14ac:dyDescent="0.4">
      <c r="A145" s="125" t="s">
        <v>332</v>
      </c>
      <c r="B145" s="122" t="s">
        <v>30</v>
      </c>
      <c r="C145" s="125"/>
      <c r="D145" s="125"/>
      <c r="E145" s="125"/>
      <c r="F145" s="322"/>
      <c r="G145" s="114"/>
    </row>
    <row r="146" spans="1:7" ht="21" x14ac:dyDescent="0.4">
      <c r="A146" s="339"/>
      <c r="B146" s="338"/>
      <c r="C146" s="347"/>
      <c r="D146" s="347"/>
      <c r="E146" s="347"/>
      <c r="F146" s="347"/>
      <c r="G146" s="114"/>
    </row>
    <row r="147" spans="1:7" ht="24.75" customHeight="1" x14ac:dyDescent="0.4">
      <c r="A147" s="473" t="s">
        <v>350</v>
      </c>
      <c r="B147" s="473"/>
      <c r="C147" s="473"/>
      <c r="D147" s="473"/>
      <c r="E147" s="473"/>
      <c r="F147" s="473"/>
      <c r="G147" s="114"/>
    </row>
    <row r="148" spans="1:7" ht="21" x14ac:dyDescent="0.4">
      <c r="A148" s="306" t="s">
        <v>334</v>
      </c>
      <c r="B148" s="318" t="s">
        <v>30</v>
      </c>
      <c r="C148" s="306"/>
      <c r="D148" s="306"/>
      <c r="E148" s="306"/>
      <c r="F148" s="322"/>
      <c r="G148" s="114"/>
    </row>
    <row r="149" spans="1:7" ht="21" x14ac:dyDescent="0.4">
      <c r="A149" s="125" t="s">
        <v>421</v>
      </c>
      <c r="B149" s="318" t="s">
        <v>30</v>
      </c>
      <c r="C149" s="125"/>
      <c r="D149" s="125"/>
      <c r="E149" s="125"/>
      <c r="F149" s="322"/>
      <c r="G149" s="114"/>
    </row>
    <row r="150" spans="1:7" ht="21" x14ac:dyDescent="0.4">
      <c r="A150" s="125" t="s">
        <v>408</v>
      </c>
      <c r="B150" s="318" t="s">
        <v>30</v>
      </c>
      <c r="C150" s="125"/>
      <c r="D150" s="125"/>
      <c r="E150" s="125"/>
      <c r="F150" s="322"/>
      <c r="G150" s="114"/>
    </row>
    <row r="151" spans="1:7" ht="21" x14ac:dyDescent="0.4">
      <c r="A151" s="283" t="s">
        <v>337</v>
      </c>
      <c r="B151" s="318" t="s">
        <v>30</v>
      </c>
      <c r="C151" s="143" t="str">
        <f>IF(B151=0, -10, "0")</f>
        <v>0</v>
      </c>
      <c r="D151" s="125"/>
      <c r="E151" s="125"/>
      <c r="F151" s="322"/>
      <c r="G151" s="114"/>
    </row>
    <row r="152" spans="1:7" ht="21" x14ac:dyDescent="0.4">
      <c r="A152" s="125" t="s">
        <v>378</v>
      </c>
      <c r="B152" s="318" t="s">
        <v>30</v>
      </c>
      <c r="C152" s="125"/>
      <c r="D152" s="125"/>
      <c r="E152" s="125"/>
      <c r="F152" s="322"/>
      <c r="G152" s="114"/>
    </row>
    <row r="153" spans="1:7" ht="42" customHeight="1" x14ac:dyDescent="0.4">
      <c r="A153" s="294" t="s">
        <v>312</v>
      </c>
      <c r="B153" s="318" t="s">
        <v>30</v>
      </c>
      <c r="C153" s="169" t="str">
        <f>IF(B153=0, -5, "0")</f>
        <v>0</v>
      </c>
      <c r="D153" s="125"/>
      <c r="E153" s="125"/>
      <c r="F153" s="322"/>
      <c r="G153" s="114"/>
    </row>
    <row r="154" spans="1:7" ht="21" x14ac:dyDescent="0.4">
      <c r="A154" s="125" t="s">
        <v>338</v>
      </c>
      <c r="B154" s="318" t="s">
        <v>30</v>
      </c>
      <c r="C154" s="125"/>
      <c r="D154" s="125"/>
      <c r="E154" s="125"/>
      <c r="F154" s="322"/>
      <c r="G154" s="114"/>
    </row>
    <row r="155" spans="1:7" ht="21" x14ac:dyDescent="0.4">
      <c r="A155" s="283" t="s">
        <v>371</v>
      </c>
      <c r="B155" s="318" t="s">
        <v>30</v>
      </c>
      <c r="C155" s="143" t="str">
        <f>IF(B155=0, -10, "0")</f>
        <v>0</v>
      </c>
      <c r="D155" s="125"/>
      <c r="E155" s="125"/>
      <c r="F155" s="322"/>
      <c r="G155" s="114"/>
    </row>
    <row r="156" spans="1:7" ht="21" x14ac:dyDescent="0.4">
      <c r="A156" s="125" t="s">
        <v>117</v>
      </c>
      <c r="B156" s="318" t="s">
        <v>30</v>
      </c>
      <c r="C156" s="125"/>
      <c r="D156" s="125"/>
      <c r="E156" s="125"/>
      <c r="F156" s="322"/>
      <c r="G156" s="114"/>
    </row>
    <row r="157" spans="1:7" ht="21" x14ac:dyDescent="0.4">
      <c r="A157" s="125" t="s">
        <v>142</v>
      </c>
      <c r="B157" s="318" t="s">
        <v>30</v>
      </c>
      <c r="C157" s="125"/>
      <c r="D157" s="125"/>
      <c r="E157" s="125"/>
      <c r="F157" s="322"/>
      <c r="G157" s="114"/>
    </row>
    <row r="158" spans="1:7" ht="21" x14ac:dyDescent="0.4">
      <c r="A158" s="125" t="s">
        <v>339</v>
      </c>
      <c r="B158" s="318" t="s">
        <v>30</v>
      </c>
      <c r="C158" s="125"/>
      <c r="D158" s="125"/>
      <c r="E158" s="125"/>
      <c r="F158" s="322"/>
      <c r="G158" s="114"/>
    </row>
    <row r="159" spans="1:7" ht="42" x14ac:dyDescent="0.4">
      <c r="A159" s="290" t="s">
        <v>354</v>
      </c>
      <c r="B159" s="318" t="s">
        <v>30</v>
      </c>
      <c r="C159" s="142" t="str">
        <f>IF(B159=0, -2, "0")</f>
        <v>0</v>
      </c>
      <c r="D159" s="125"/>
      <c r="E159" s="125"/>
      <c r="F159" s="322"/>
      <c r="G159" s="114"/>
    </row>
    <row r="160" spans="1:7" ht="21" x14ac:dyDescent="0.4">
      <c r="A160" s="290" t="s">
        <v>63</v>
      </c>
      <c r="B160" s="318" t="s">
        <v>30</v>
      </c>
      <c r="C160" s="142" t="str">
        <f>IF(B160=0, -2, "0")</f>
        <v>0</v>
      </c>
      <c r="D160" s="125"/>
      <c r="E160" s="125"/>
      <c r="F160" s="322"/>
      <c r="G160" s="114"/>
    </row>
    <row r="161" spans="1:7" ht="21" x14ac:dyDescent="0.4">
      <c r="A161" s="290" t="s">
        <v>331</v>
      </c>
      <c r="B161" s="318" t="s">
        <v>30</v>
      </c>
      <c r="C161" s="142" t="str">
        <f>IF(B161=0, -2, "0")</f>
        <v>0</v>
      </c>
      <c r="D161" s="125"/>
      <c r="E161" s="125"/>
      <c r="F161" s="322"/>
      <c r="G161" s="114"/>
    </row>
    <row r="162" spans="1:7" ht="21" x14ac:dyDescent="0.4">
      <c r="A162" s="121" t="s">
        <v>402</v>
      </c>
      <c r="B162" s="318" t="s">
        <v>30</v>
      </c>
      <c r="C162" s="296"/>
      <c r="D162" s="125"/>
      <c r="E162" s="125"/>
      <c r="F162" s="322"/>
      <c r="G162" s="114"/>
    </row>
    <row r="163" spans="1:7" ht="42" x14ac:dyDescent="0.4">
      <c r="A163" s="125" t="s">
        <v>341</v>
      </c>
      <c r="B163" s="318" t="s">
        <v>30</v>
      </c>
      <c r="C163" s="125"/>
      <c r="D163" s="125"/>
      <c r="E163" s="125"/>
      <c r="F163" s="322"/>
      <c r="G163" s="114"/>
    </row>
    <row r="164" spans="1:7" ht="42" x14ac:dyDescent="0.4">
      <c r="A164" s="125" t="s">
        <v>375</v>
      </c>
      <c r="B164" s="318" t="s">
        <v>30</v>
      </c>
      <c r="C164" s="125"/>
      <c r="D164" s="125"/>
      <c r="E164" s="125"/>
      <c r="F164" s="322"/>
      <c r="G164" s="114"/>
    </row>
    <row r="165" spans="1:7" ht="21" x14ac:dyDescent="0.4">
      <c r="A165" s="514"/>
      <c r="B165" s="512"/>
      <c r="C165" s="512"/>
      <c r="D165" s="512"/>
      <c r="E165" s="512"/>
      <c r="F165" s="512"/>
      <c r="G165" s="114"/>
    </row>
    <row r="166" spans="1:7" ht="32.25" customHeight="1" x14ac:dyDescent="0.4">
      <c r="A166" s="448" t="s">
        <v>462</v>
      </c>
      <c r="B166" s="448"/>
      <c r="C166" s="448"/>
      <c r="D166" s="448"/>
      <c r="E166" s="448"/>
      <c r="F166" s="448"/>
      <c r="G166" s="114"/>
    </row>
    <row r="167" spans="1:7" ht="63" x14ac:dyDescent="0.4">
      <c r="A167" s="404" t="s">
        <v>316</v>
      </c>
      <c r="B167" s="122" t="s">
        <v>30</v>
      </c>
      <c r="C167" s="143" t="str">
        <f>IF(B167=0, -10, "0")</f>
        <v>0</v>
      </c>
      <c r="D167" s="286"/>
      <c r="E167" s="286"/>
      <c r="F167" s="123"/>
      <c r="G167" s="114"/>
    </row>
    <row r="168" spans="1:7" ht="21" x14ac:dyDescent="0.4">
      <c r="A168" s="125" t="s">
        <v>342</v>
      </c>
      <c r="B168" s="122" t="s">
        <v>30</v>
      </c>
      <c r="C168" s="125"/>
      <c r="D168" s="125"/>
      <c r="E168" s="124"/>
      <c r="F168" s="322"/>
      <c r="G168" s="114"/>
    </row>
    <row r="169" spans="1:7" ht="21" x14ac:dyDescent="0.4">
      <c r="A169" s="125" t="s">
        <v>397</v>
      </c>
      <c r="B169" s="122" t="s">
        <v>30</v>
      </c>
      <c r="C169" s="125"/>
      <c r="D169" s="125"/>
      <c r="E169" s="124"/>
      <c r="F169" s="322"/>
      <c r="G169" s="114"/>
    </row>
    <row r="170" spans="1:7" ht="21" x14ac:dyDescent="0.4">
      <c r="A170" s="125" t="s">
        <v>343</v>
      </c>
      <c r="B170" s="122" t="s">
        <v>30</v>
      </c>
      <c r="C170" s="125"/>
      <c r="D170" s="125"/>
      <c r="E170" s="124"/>
      <c r="F170" s="322"/>
      <c r="G170" s="114"/>
    </row>
    <row r="171" spans="1:7" ht="21" x14ac:dyDescent="0.4">
      <c r="A171" s="295" t="s">
        <v>379</v>
      </c>
      <c r="B171" s="122" t="s">
        <v>30</v>
      </c>
      <c r="C171" s="143" t="str">
        <f>IF(B171=0, -10, "0")</f>
        <v>0</v>
      </c>
      <c r="D171" s="125"/>
      <c r="E171" s="124"/>
      <c r="F171" s="322"/>
      <c r="G171" s="114"/>
    </row>
    <row r="172" spans="1:7" ht="21" x14ac:dyDescent="0.4">
      <c r="A172" s="125" t="s">
        <v>409</v>
      </c>
      <c r="B172" s="122" t="s">
        <v>30</v>
      </c>
      <c r="C172" s="125"/>
      <c r="D172" s="125"/>
      <c r="E172" s="124"/>
      <c r="F172" s="322"/>
      <c r="G172" s="114"/>
    </row>
    <row r="173" spans="1:7" ht="21" x14ac:dyDescent="0.4">
      <c r="A173" s="125" t="s">
        <v>345</v>
      </c>
      <c r="B173" s="122" t="s">
        <v>30</v>
      </c>
      <c r="C173" s="125"/>
      <c r="D173" s="125"/>
      <c r="E173" s="124"/>
      <c r="F173" s="322"/>
      <c r="G173" s="114"/>
    </row>
    <row r="174" spans="1:7" ht="21" x14ac:dyDescent="0.4">
      <c r="A174" s="125" t="s">
        <v>346</v>
      </c>
      <c r="B174" s="122" t="s">
        <v>30</v>
      </c>
      <c r="C174" s="125"/>
      <c r="D174" s="125"/>
      <c r="E174" s="124"/>
      <c r="F174" s="322"/>
      <c r="G174" s="114"/>
    </row>
    <row r="175" spans="1:7" ht="21" x14ac:dyDescent="0.4">
      <c r="A175" s="201" t="s">
        <v>410</v>
      </c>
      <c r="B175" s="122" t="s">
        <v>30</v>
      </c>
      <c r="C175" s="125"/>
      <c r="D175" s="125"/>
      <c r="E175" s="124"/>
      <c r="F175" s="322"/>
      <c r="G175" s="114"/>
    </row>
    <row r="176" spans="1:7" ht="21" x14ac:dyDescent="0.4">
      <c r="A176" s="515"/>
      <c r="B176" s="516"/>
      <c r="C176" s="516"/>
      <c r="D176" s="516"/>
      <c r="E176" s="516"/>
      <c r="F176" s="516"/>
      <c r="G176" s="114"/>
    </row>
    <row r="177" spans="1:7" ht="32.25" customHeight="1" x14ac:dyDescent="0.4">
      <c r="A177" s="448" t="s">
        <v>311</v>
      </c>
      <c r="B177" s="448"/>
      <c r="C177" s="448"/>
      <c r="D177" s="448"/>
      <c r="E177" s="448"/>
      <c r="F177" s="448"/>
      <c r="G177" s="114"/>
    </row>
    <row r="178" spans="1:7" ht="21" x14ac:dyDescent="0.4">
      <c r="A178" s="121" t="s">
        <v>348</v>
      </c>
      <c r="B178" s="122" t="s">
        <v>30</v>
      </c>
      <c r="C178" s="121"/>
      <c r="D178" s="121"/>
      <c r="E178" s="121"/>
      <c r="F178" s="123"/>
      <c r="G178" s="114"/>
    </row>
    <row r="179" spans="1:7" ht="21" x14ac:dyDescent="0.4">
      <c r="A179" s="125" t="s">
        <v>369</v>
      </c>
      <c r="B179" s="122" t="s">
        <v>30</v>
      </c>
      <c r="C179" s="125"/>
      <c r="D179" s="125"/>
      <c r="E179" s="125"/>
      <c r="F179" s="322"/>
      <c r="G179" s="114"/>
    </row>
    <row r="180" spans="1:7" ht="21" x14ac:dyDescent="0.4">
      <c r="A180" s="125" t="s">
        <v>328</v>
      </c>
      <c r="B180" s="122" t="s">
        <v>30</v>
      </c>
      <c r="C180" s="125"/>
      <c r="D180" s="125"/>
      <c r="E180" s="125"/>
      <c r="F180" s="322"/>
      <c r="G180" s="114"/>
    </row>
    <row r="181" spans="1:7" ht="21" x14ac:dyDescent="0.4">
      <c r="A181" s="125" t="s">
        <v>333</v>
      </c>
      <c r="B181" s="122" t="s">
        <v>30</v>
      </c>
      <c r="C181" s="125"/>
      <c r="D181" s="125"/>
      <c r="E181" s="125"/>
      <c r="F181" s="322"/>
      <c r="G181" s="114"/>
    </row>
    <row r="182" spans="1:7" ht="21" x14ac:dyDescent="0.4">
      <c r="A182" s="125" t="s">
        <v>392</v>
      </c>
      <c r="B182" s="122" t="s">
        <v>30</v>
      </c>
      <c r="C182" s="125"/>
      <c r="D182" s="125"/>
      <c r="E182" s="125"/>
      <c r="F182" s="322"/>
      <c r="G182" s="114"/>
    </row>
    <row r="183" spans="1:7" ht="21" x14ac:dyDescent="0.4">
      <c r="A183" s="125" t="s">
        <v>437</v>
      </c>
      <c r="B183" s="122" t="s">
        <v>30</v>
      </c>
      <c r="C183" s="125"/>
      <c r="D183" s="125"/>
      <c r="E183" s="125"/>
      <c r="F183" s="322"/>
      <c r="G183" s="114"/>
    </row>
    <row r="184" spans="1:7" ht="21" x14ac:dyDescent="0.4">
      <c r="A184" s="125" t="s">
        <v>406</v>
      </c>
      <c r="B184" s="122" t="s">
        <v>30</v>
      </c>
      <c r="C184" s="125"/>
      <c r="D184" s="125"/>
      <c r="E184" s="125"/>
      <c r="F184" s="322"/>
      <c r="G184" s="114"/>
    </row>
    <row r="185" spans="1:7" ht="80.25" customHeight="1" x14ac:dyDescent="0.4">
      <c r="A185" s="125" t="s">
        <v>422</v>
      </c>
      <c r="B185" s="122" t="str">
        <f>IF(D185=1, 2, IF(AND(D185&lt;1,D185&gt;0), 1, IF(D185=0,"0","NA")))</f>
        <v>NA</v>
      </c>
      <c r="C185" s="121"/>
      <c r="D185" s="411" t="str">
        <f>IFERROR(E185/F185,"N.A")</f>
        <v>N.A</v>
      </c>
      <c r="E185" s="414">
        <f>COUNTIF('A3 Exploitation'!F141:F184,"ok")</f>
        <v>0</v>
      </c>
      <c r="F185" s="414">
        <f>COUNTA('A3 Exploitation'!F141:F184)</f>
        <v>0</v>
      </c>
      <c r="G185" s="114"/>
    </row>
    <row r="186" spans="1:7" ht="22.5" x14ac:dyDescent="0.4">
      <c r="A186" s="292" t="s">
        <v>438</v>
      </c>
      <c r="B186" s="474"/>
      <c r="C186" s="475"/>
      <c r="D186" s="309">
        <f>SUM(B148:C164,B178:C185,B167:C175,B140:C145)</f>
        <v>0</v>
      </c>
      <c r="E186" s="108"/>
      <c r="F186" s="114"/>
      <c r="G186" s="114"/>
    </row>
    <row r="187" spans="1:7" ht="22.5" x14ac:dyDescent="0.4">
      <c r="A187" s="292" t="s">
        <v>439</v>
      </c>
      <c r="B187" s="278"/>
      <c r="C187" s="279"/>
      <c r="D187" s="280" t="e">
        <f>D186/(COUNT(B140:C145,B148:C164,B167:C175,B178:C185)*2)</f>
        <v>#DIV/0!</v>
      </c>
      <c r="E187" s="108"/>
      <c r="F187" s="114"/>
      <c r="G187" s="114"/>
    </row>
    <row r="188" spans="1:7" ht="21" x14ac:dyDescent="0.4">
      <c r="A188" s="517"/>
      <c r="B188" s="517"/>
      <c r="C188" s="517"/>
      <c r="D188" s="517"/>
      <c r="E188" s="517"/>
      <c r="F188" s="517"/>
      <c r="G188" s="114"/>
    </row>
    <row r="189" spans="1:7" ht="22.5" x14ac:dyDescent="0.45">
      <c r="A189" s="115" t="s">
        <v>100</v>
      </c>
      <c r="B189" s="115"/>
      <c r="C189" s="115"/>
      <c r="D189" s="115"/>
      <c r="E189" s="115"/>
      <c r="F189" s="115"/>
      <c r="G189" s="114"/>
    </row>
    <row r="190" spans="1:7" ht="21" x14ac:dyDescent="0.4">
      <c r="A190" s="156">
        <f>B11</f>
        <v>0</v>
      </c>
      <c r="B190" s="114"/>
      <c r="C190" s="135"/>
      <c r="D190" s="114"/>
      <c r="E190" s="108"/>
      <c r="F190" s="114"/>
      <c r="G190" s="114"/>
    </row>
    <row r="191" spans="1:7" ht="21" x14ac:dyDescent="0.4">
      <c r="A191" s="441" t="s">
        <v>28</v>
      </c>
      <c r="B191" s="442" t="s">
        <v>29</v>
      </c>
      <c r="C191" s="442"/>
      <c r="D191" s="442" t="s">
        <v>42</v>
      </c>
      <c r="E191" s="432" t="s">
        <v>266</v>
      </c>
      <c r="F191" s="432" t="s">
        <v>302</v>
      </c>
      <c r="G191" s="114"/>
    </row>
    <row r="192" spans="1:7" ht="21" x14ac:dyDescent="0.4">
      <c r="A192" s="441"/>
      <c r="B192" s="118" t="s">
        <v>32</v>
      </c>
      <c r="C192" s="118" t="s">
        <v>31</v>
      </c>
      <c r="D192" s="442"/>
      <c r="E192" s="432"/>
      <c r="F192" s="432"/>
      <c r="G192" s="173"/>
    </row>
    <row r="193" spans="1:7" s="80" customFormat="1" ht="22.5" x14ac:dyDescent="0.4">
      <c r="A193" s="360"/>
      <c r="B193" s="361"/>
      <c r="C193" s="361"/>
      <c r="D193" s="361"/>
      <c r="E193" s="362"/>
      <c r="F193" s="362"/>
      <c r="G193" s="173"/>
    </row>
    <row r="194" spans="1:7" ht="32.25" customHeight="1" x14ac:dyDescent="0.4">
      <c r="A194" s="136" t="s">
        <v>52</v>
      </c>
      <c r="B194" s="137"/>
      <c r="C194" s="137"/>
      <c r="D194" s="137"/>
      <c r="E194" s="137"/>
      <c r="F194" s="137"/>
      <c r="G194" s="114"/>
    </row>
    <row r="195" spans="1:7" ht="21" x14ac:dyDescent="0.4">
      <c r="A195" s="164" t="s">
        <v>49</v>
      </c>
      <c r="B195" s="122" t="s">
        <v>30</v>
      </c>
      <c r="C195" s="122"/>
      <c r="D195" s="123"/>
      <c r="E195" s="123"/>
      <c r="F195" s="123"/>
      <c r="G195" s="114"/>
    </row>
    <row r="196" spans="1:7" ht="21" x14ac:dyDescent="0.4">
      <c r="A196" s="164" t="s">
        <v>213</v>
      </c>
      <c r="B196" s="122" t="s">
        <v>30</v>
      </c>
      <c r="C196" s="122"/>
      <c r="D196" s="123"/>
      <c r="E196" s="124"/>
      <c r="F196" s="123"/>
      <c r="G196" s="114"/>
    </row>
    <row r="197" spans="1:7" ht="21" x14ac:dyDescent="0.4">
      <c r="A197" s="157" t="s">
        <v>78</v>
      </c>
      <c r="B197" s="122" t="s">
        <v>30</v>
      </c>
      <c r="C197" s="126"/>
      <c r="D197" s="128"/>
      <c r="E197" s="127"/>
      <c r="F197" s="123"/>
      <c r="G197" s="114"/>
    </row>
    <row r="198" spans="1:7" ht="22.5" x14ac:dyDescent="0.4">
      <c r="A198" s="157" t="s">
        <v>332</v>
      </c>
      <c r="B198" s="122" t="s">
        <v>30</v>
      </c>
      <c r="C198" s="122"/>
      <c r="D198" s="191"/>
      <c r="E198" s="124"/>
      <c r="F198" s="123"/>
      <c r="G198" s="114"/>
    </row>
    <row r="199" spans="1:7" ht="22.5" x14ac:dyDescent="0.4">
      <c r="A199" s="399" t="s">
        <v>380</v>
      </c>
      <c r="B199" s="122" t="s">
        <v>30</v>
      </c>
      <c r="C199" s="142" t="str">
        <f>IF(B199=0, -2, "0")</f>
        <v>0</v>
      </c>
      <c r="D199" s="191"/>
      <c r="E199" s="124"/>
      <c r="F199" s="123"/>
      <c r="G199" s="114"/>
    </row>
    <row r="200" spans="1:7" ht="21" x14ac:dyDescent="0.4">
      <c r="A200" s="157" t="s">
        <v>134</v>
      </c>
      <c r="B200" s="122" t="s">
        <v>30</v>
      </c>
      <c r="C200" s="122"/>
      <c r="D200" s="144"/>
      <c r="E200" s="124"/>
      <c r="F200" s="123"/>
      <c r="G200" s="114"/>
    </row>
    <row r="201" spans="1:7" ht="22.5" x14ac:dyDescent="0.45">
      <c r="A201" s="162" t="s">
        <v>50</v>
      </c>
      <c r="B201" s="122" t="s">
        <v>30</v>
      </c>
      <c r="C201" s="143" t="str">
        <f>IF(B201=0, -10, IF(B201=1, -5, "0"))</f>
        <v>0</v>
      </c>
      <c r="D201" s="123"/>
      <c r="E201" s="124"/>
      <c r="F201" s="123"/>
      <c r="G201" s="114"/>
    </row>
    <row r="202" spans="1:7" ht="21" x14ac:dyDescent="0.4">
      <c r="A202" s="164" t="s">
        <v>102</v>
      </c>
      <c r="B202" s="122" t="s">
        <v>30</v>
      </c>
      <c r="C202" s="165"/>
      <c r="D202" s="123"/>
      <c r="E202" s="124"/>
      <c r="F202" s="123"/>
      <c r="G202" s="114"/>
    </row>
    <row r="203" spans="1:7" ht="21" x14ac:dyDescent="0.4">
      <c r="A203" s="449" t="s">
        <v>34</v>
      </c>
      <c r="B203" s="450"/>
      <c r="C203" s="451"/>
      <c r="D203" s="130">
        <f>SUM(B195:C202)</f>
        <v>0</v>
      </c>
      <c r="E203" s="108"/>
      <c r="F203" s="114"/>
      <c r="G203" s="114"/>
    </row>
    <row r="204" spans="1:7" ht="21" x14ac:dyDescent="0.4">
      <c r="A204" s="130" t="s">
        <v>33</v>
      </c>
      <c r="B204" s="131"/>
      <c r="C204" s="132"/>
      <c r="D204" s="133" t="e">
        <f>D203/(COUNT(B195:C202)*2)</f>
        <v>#DIV/0!</v>
      </c>
      <c r="E204" s="108"/>
      <c r="F204" s="114"/>
      <c r="G204" s="114"/>
    </row>
    <row r="205" spans="1:7" ht="21" x14ac:dyDescent="0.4">
      <c r="A205" s="435"/>
      <c r="B205" s="435"/>
      <c r="C205" s="435"/>
      <c r="D205" s="435"/>
      <c r="E205" s="435"/>
      <c r="F205" s="435"/>
      <c r="G205" s="114"/>
    </row>
    <row r="206" spans="1:7" ht="22.5" x14ac:dyDescent="0.4">
      <c r="A206" s="136" t="s">
        <v>104</v>
      </c>
      <c r="B206" s="192"/>
      <c r="C206" s="137"/>
      <c r="D206" s="137"/>
      <c r="E206" s="137"/>
      <c r="F206" s="137"/>
      <c r="G206" s="114"/>
    </row>
    <row r="207" spans="1:7" ht="21" x14ac:dyDescent="0.4">
      <c r="A207" s="138" t="s">
        <v>210</v>
      </c>
      <c r="B207" s="122" t="s">
        <v>30</v>
      </c>
      <c r="C207" s="122"/>
      <c r="D207" s="172"/>
      <c r="E207" s="172"/>
      <c r="F207" s="123"/>
      <c r="G207" s="114"/>
    </row>
    <row r="208" spans="1:7" ht="21" x14ac:dyDescent="0.4">
      <c r="A208" s="138" t="s">
        <v>57</v>
      </c>
      <c r="B208" s="122" t="s">
        <v>30</v>
      </c>
      <c r="C208" s="122"/>
      <c r="D208" s="172"/>
      <c r="E208" s="127"/>
      <c r="F208" s="123"/>
      <c r="G208" s="114"/>
    </row>
    <row r="209" spans="1:7" ht="21" x14ac:dyDescent="0.4">
      <c r="A209" s="121" t="s">
        <v>211</v>
      </c>
      <c r="B209" s="122" t="s">
        <v>30</v>
      </c>
      <c r="C209" s="122"/>
      <c r="D209" s="193"/>
      <c r="E209" s="127"/>
      <c r="F209" s="123"/>
      <c r="G209" s="114"/>
    </row>
    <row r="210" spans="1:7" ht="21" x14ac:dyDescent="0.4">
      <c r="A210" s="138" t="s">
        <v>53</v>
      </c>
      <c r="B210" s="122" t="s">
        <v>30</v>
      </c>
      <c r="C210" s="122"/>
      <c r="D210" s="194"/>
      <c r="E210" s="123"/>
      <c r="F210" s="123"/>
      <c r="G210" s="114"/>
    </row>
    <row r="211" spans="1:7" ht="45.75" customHeight="1" x14ac:dyDescent="0.4">
      <c r="A211" s="291" t="s">
        <v>440</v>
      </c>
      <c r="B211" s="122" t="s">
        <v>30</v>
      </c>
      <c r="C211" s="143" t="str">
        <f>IF(B211=0, -10, "0")</f>
        <v>0</v>
      </c>
      <c r="D211" s="196"/>
      <c r="E211" s="124"/>
      <c r="F211" s="123"/>
      <c r="G211" s="114"/>
    </row>
    <row r="212" spans="1:7" ht="21" x14ac:dyDescent="0.4">
      <c r="A212" s="121" t="s">
        <v>209</v>
      </c>
      <c r="B212" s="122" t="s">
        <v>30</v>
      </c>
      <c r="C212" s="122"/>
      <c r="D212" s="194"/>
      <c r="E212" s="124"/>
      <c r="F212" s="123"/>
      <c r="G212" s="114"/>
    </row>
    <row r="213" spans="1:7" ht="21" x14ac:dyDescent="0.4">
      <c r="A213" s="298" t="s">
        <v>337</v>
      </c>
      <c r="B213" s="122" t="s">
        <v>30</v>
      </c>
      <c r="C213" s="166"/>
      <c r="D213" s="194"/>
      <c r="E213" s="124"/>
      <c r="F213" s="123"/>
      <c r="G213" s="114"/>
    </row>
    <row r="214" spans="1:7" ht="21" x14ac:dyDescent="0.4">
      <c r="A214" s="299" t="s">
        <v>411</v>
      </c>
      <c r="B214" s="122" t="s">
        <v>30</v>
      </c>
      <c r="C214" s="183"/>
      <c r="D214" s="128"/>
      <c r="E214" s="124"/>
      <c r="F214" s="123"/>
      <c r="G214" s="114"/>
    </row>
    <row r="215" spans="1:7" ht="21" x14ac:dyDescent="0.4">
      <c r="A215" s="138" t="s">
        <v>142</v>
      </c>
      <c r="B215" s="122" t="s">
        <v>30</v>
      </c>
      <c r="C215" s="126"/>
      <c r="D215" s="123"/>
      <c r="E215" s="124"/>
      <c r="F215" s="123"/>
      <c r="G215" s="114"/>
    </row>
    <row r="216" spans="1:7" s="80" customFormat="1" ht="24.75" customHeight="1" x14ac:dyDescent="0.4">
      <c r="A216" s="197" t="s">
        <v>412</v>
      </c>
      <c r="B216" s="122" t="s">
        <v>30</v>
      </c>
      <c r="C216" s="198" t="str">
        <f>IF(B216=0, -5, "0")</f>
        <v>0</v>
      </c>
      <c r="D216" s="128"/>
      <c r="E216" s="128"/>
      <c r="F216" s="123"/>
      <c r="G216" s="129"/>
    </row>
    <row r="217" spans="1:7" ht="22.5" x14ac:dyDescent="0.4">
      <c r="A217" s="121" t="s">
        <v>201</v>
      </c>
      <c r="B217" s="122" t="s">
        <v>30</v>
      </c>
      <c r="C217" s="126"/>
      <c r="D217" s="191"/>
      <c r="E217" s="127"/>
      <c r="F217" s="123"/>
      <c r="G217" s="114"/>
    </row>
    <row r="218" spans="1:7" ht="42" x14ac:dyDescent="0.4">
      <c r="A218" s="168" t="s">
        <v>393</v>
      </c>
      <c r="B218" s="122" t="s">
        <v>30</v>
      </c>
      <c r="C218" s="198" t="str">
        <f>IF(B218=0, -5, "0")</f>
        <v>0</v>
      </c>
      <c r="D218" s="123"/>
      <c r="E218" s="123"/>
      <c r="F218" s="123"/>
      <c r="G218" s="129"/>
    </row>
    <row r="219" spans="1:7" ht="21" x14ac:dyDescent="0.4">
      <c r="A219" s="199" t="s">
        <v>133</v>
      </c>
      <c r="B219" s="122" t="s">
        <v>30</v>
      </c>
      <c r="C219" s="174" t="str">
        <f>IF(B219=0, -5, "0")</f>
        <v>0</v>
      </c>
      <c r="D219" s="178"/>
      <c r="E219" s="123"/>
      <c r="F219" s="123"/>
      <c r="G219" s="129"/>
    </row>
    <row r="220" spans="1:7" ht="40.5" customHeight="1" x14ac:dyDescent="0.45">
      <c r="A220" s="290" t="s">
        <v>354</v>
      </c>
      <c r="B220" s="122" t="s">
        <v>30</v>
      </c>
      <c r="C220" s="142" t="str">
        <f>IF(B220=0, -2, "0")</f>
        <v>0</v>
      </c>
      <c r="D220" s="128"/>
      <c r="E220" s="180"/>
      <c r="F220" s="123"/>
      <c r="G220" s="129"/>
    </row>
    <row r="221" spans="1:7" ht="18" customHeight="1" x14ac:dyDescent="0.45">
      <c r="A221" s="290" t="s">
        <v>63</v>
      </c>
      <c r="B221" s="122" t="s">
        <v>30</v>
      </c>
      <c r="C221" s="142" t="str">
        <f>IF(B221=0, -2, "0")</f>
        <v>0</v>
      </c>
      <c r="D221" s="128"/>
      <c r="E221" s="180"/>
      <c r="F221" s="123"/>
      <c r="G221" s="129"/>
    </row>
    <row r="222" spans="1:7" ht="21" x14ac:dyDescent="0.4">
      <c r="A222" s="290" t="s">
        <v>331</v>
      </c>
      <c r="B222" s="122" t="s">
        <v>30</v>
      </c>
      <c r="C222" s="142" t="str">
        <f>IF(B222=0, -2, "0")</f>
        <v>0</v>
      </c>
      <c r="D222" s="128"/>
      <c r="E222" s="124"/>
      <c r="F222" s="123"/>
      <c r="G222" s="129"/>
    </row>
    <row r="223" spans="1:7" ht="21" x14ac:dyDescent="0.4">
      <c r="A223" s="121" t="s">
        <v>402</v>
      </c>
      <c r="B223" s="122" t="s">
        <v>30</v>
      </c>
      <c r="C223" s="296"/>
      <c r="D223" s="128"/>
      <c r="E223" s="124"/>
      <c r="F223" s="123"/>
      <c r="G223" s="129"/>
    </row>
    <row r="224" spans="1:7" ht="40.5" customHeight="1" x14ac:dyDescent="0.4">
      <c r="A224" s="121" t="s">
        <v>150</v>
      </c>
      <c r="B224" s="122" t="s">
        <v>30</v>
      </c>
      <c r="C224" s="122"/>
      <c r="D224" s="123"/>
      <c r="E224" s="124"/>
      <c r="F224" s="123"/>
      <c r="G224" s="173"/>
    </row>
    <row r="225" spans="1:7" ht="21" x14ac:dyDescent="0.4">
      <c r="A225" s="201" t="s">
        <v>426</v>
      </c>
      <c r="B225" s="122" t="s">
        <v>30</v>
      </c>
      <c r="C225" s="122"/>
      <c r="D225" s="201"/>
      <c r="E225" s="123"/>
      <c r="F225" s="123"/>
      <c r="G225" s="173"/>
    </row>
    <row r="226" spans="1:7" s="80" customFormat="1" ht="67.5" x14ac:dyDescent="0.4">
      <c r="A226" s="202" t="s">
        <v>316</v>
      </c>
      <c r="B226" s="122" t="s">
        <v>30</v>
      </c>
      <c r="C226" s="143" t="str">
        <f>IF(B226=0, -10, "0")</f>
        <v>0</v>
      </c>
      <c r="D226" s="128"/>
      <c r="E226" s="266"/>
      <c r="F226" s="123"/>
      <c r="G226" s="129"/>
    </row>
    <row r="227" spans="1:7" ht="21" x14ac:dyDescent="0.4">
      <c r="A227" s="449" t="s">
        <v>34</v>
      </c>
      <c r="B227" s="450"/>
      <c r="C227" s="451"/>
      <c r="D227" s="148">
        <f>SUM(B207:C226)</f>
        <v>0</v>
      </c>
      <c r="E227" s="108"/>
      <c r="F227" s="114"/>
      <c r="G227" s="114"/>
    </row>
    <row r="228" spans="1:7" ht="21" x14ac:dyDescent="0.4">
      <c r="A228" s="130" t="s">
        <v>33</v>
      </c>
      <c r="B228" s="131"/>
      <c r="C228" s="132"/>
      <c r="D228" s="133" t="e">
        <f>D227/(COUNT(B207:C226)*2)</f>
        <v>#DIV/0!</v>
      </c>
      <c r="E228" s="108"/>
      <c r="F228" s="114"/>
      <c r="G228" s="114"/>
    </row>
    <row r="229" spans="1:7" ht="21" x14ac:dyDescent="0.4">
      <c r="A229" s="435"/>
      <c r="B229" s="435"/>
      <c r="C229" s="435"/>
      <c r="D229" s="435"/>
      <c r="E229" s="435"/>
      <c r="F229" s="435"/>
      <c r="G229" s="114"/>
    </row>
    <row r="230" spans="1:7" ht="32.25" customHeight="1" x14ac:dyDescent="0.4">
      <c r="A230" s="136" t="s">
        <v>59</v>
      </c>
      <c r="B230" s="137"/>
      <c r="C230" s="137"/>
      <c r="D230" s="137"/>
      <c r="E230" s="137"/>
      <c r="F230" s="137"/>
      <c r="G230" s="114"/>
    </row>
    <row r="231" spans="1:7" s="80" customFormat="1" ht="22.5" x14ac:dyDescent="0.45">
      <c r="A231" s="162" t="s">
        <v>379</v>
      </c>
      <c r="B231" s="122" t="s">
        <v>30</v>
      </c>
      <c r="C231" s="143" t="str">
        <f>IF(B231=0, -10, "0")</f>
        <v>0</v>
      </c>
      <c r="D231" s="184"/>
      <c r="E231" s="127"/>
      <c r="F231" s="123"/>
      <c r="G231" s="129"/>
    </row>
    <row r="232" spans="1:7" ht="21" x14ac:dyDescent="0.4">
      <c r="A232" s="138" t="s">
        <v>112</v>
      </c>
      <c r="B232" s="122" t="s">
        <v>30</v>
      </c>
      <c r="C232" s="122"/>
      <c r="D232" s="172"/>
      <c r="E232" s="124"/>
      <c r="F232" s="123"/>
      <c r="G232" s="114"/>
    </row>
    <row r="233" spans="1:7" ht="22.5" x14ac:dyDescent="0.45">
      <c r="A233" s="162" t="s">
        <v>50</v>
      </c>
      <c r="B233" s="122" t="s">
        <v>30</v>
      </c>
      <c r="C233" s="143" t="str">
        <f>IF(B233=0, -10, IF(B233=1, -5, "0"))</f>
        <v>0</v>
      </c>
      <c r="D233" s="128"/>
      <c r="E233" s="123"/>
      <c r="F233" s="123"/>
      <c r="G233" s="114"/>
    </row>
    <row r="234" spans="1:7" ht="21" x14ac:dyDescent="0.4">
      <c r="A234" s="203" t="s">
        <v>117</v>
      </c>
      <c r="B234" s="122" t="s">
        <v>30</v>
      </c>
      <c r="C234" s="174"/>
      <c r="D234" s="204"/>
      <c r="E234" s="128"/>
      <c r="F234" s="123"/>
      <c r="G234" s="114"/>
    </row>
    <row r="235" spans="1:7" s="80" customFormat="1" ht="21" x14ac:dyDescent="0.4">
      <c r="A235" s="197" t="s">
        <v>413</v>
      </c>
      <c r="B235" s="122" t="s">
        <v>30</v>
      </c>
      <c r="C235" s="143" t="str">
        <f>IF(B235=0, -10, IF(B235=1, -5, "0"))</f>
        <v>0</v>
      </c>
      <c r="D235" s="205"/>
      <c r="E235" s="128"/>
      <c r="F235" s="123"/>
      <c r="G235" s="129"/>
    </row>
    <row r="236" spans="1:7" s="80" customFormat="1" ht="20.25" customHeight="1" x14ac:dyDescent="0.45">
      <c r="A236" s="438" t="s">
        <v>311</v>
      </c>
      <c r="B236" s="439"/>
      <c r="C236" s="439"/>
      <c r="D236" s="440"/>
      <c r="E236" s="128"/>
      <c r="F236" s="123"/>
      <c r="G236" s="129"/>
    </row>
    <row r="237" spans="1:7" s="80" customFormat="1" ht="18" customHeight="1" x14ac:dyDescent="0.4">
      <c r="A237" s="125" t="s">
        <v>329</v>
      </c>
      <c r="B237" s="122" t="s">
        <v>30</v>
      </c>
      <c r="C237" s="206"/>
      <c r="D237" s="128"/>
      <c r="E237" s="128"/>
      <c r="F237" s="123"/>
      <c r="G237" s="129"/>
    </row>
    <row r="238" spans="1:7" s="80" customFormat="1" ht="36" customHeight="1" x14ac:dyDescent="0.4">
      <c r="A238" s="182" t="s">
        <v>303</v>
      </c>
      <c r="B238" s="122" t="s">
        <v>30</v>
      </c>
      <c r="C238" s="206"/>
      <c r="D238" s="128"/>
      <c r="E238" s="128"/>
      <c r="F238" s="123"/>
      <c r="G238" s="129"/>
    </row>
    <row r="239" spans="1:7" s="80" customFormat="1" ht="21" x14ac:dyDescent="0.4">
      <c r="A239" s="125" t="s">
        <v>376</v>
      </c>
      <c r="B239" s="122" t="s">
        <v>30</v>
      </c>
      <c r="C239" s="206"/>
      <c r="D239" s="207"/>
      <c r="E239" s="128"/>
      <c r="F239" s="123"/>
      <c r="G239" s="129"/>
    </row>
    <row r="240" spans="1:7" s="80" customFormat="1" ht="21" x14ac:dyDescent="0.4">
      <c r="A240" s="188" t="s">
        <v>377</v>
      </c>
      <c r="B240" s="122" t="s">
        <v>30</v>
      </c>
      <c r="C240" s="206"/>
      <c r="D240" s="128"/>
      <c r="E240" s="128"/>
      <c r="F240" s="123"/>
      <c r="G240" s="129"/>
    </row>
    <row r="241" spans="1:7" s="80" customFormat="1" ht="21" x14ac:dyDescent="0.4">
      <c r="A241" s="188" t="s">
        <v>318</v>
      </c>
      <c r="B241" s="122" t="s">
        <v>30</v>
      </c>
      <c r="C241" s="174"/>
      <c r="D241" s="128"/>
      <c r="E241" s="128"/>
      <c r="F241" s="123"/>
      <c r="G241" s="129"/>
    </row>
    <row r="242" spans="1:7" s="80" customFormat="1" ht="21" x14ac:dyDescent="0.4">
      <c r="A242" s="188" t="s">
        <v>328</v>
      </c>
      <c r="B242" s="122" t="s">
        <v>30</v>
      </c>
      <c r="C242" s="206"/>
      <c r="D242" s="128"/>
      <c r="E242" s="128"/>
      <c r="F242" s="123"/>
      <c r="G242" s="129"/>
    </row>
    <row r="243" spans="1:7" s="80" customFormat="1" ht="21" x14ac:dyDescent="0.4">
      <c r="A243" s="125" t="s">
        <v>406</v>
      </c>
      <c r="B243" s="122" t="s">
        <v>30</v>
      </c>
      <c r="C243" s="206"/>
      <c r="D243" s="128"/>
      <c r="E243" s="128"/>
      <c r="F243" s="123"/>
      <c r="G243" s="129"/>
    </row>
    <row r="244" spans="1:7" ht="78.75" customHeight="1" x14ac:dyDescent="0.4">
      <c r="A244" s="125" t="s">
        <v>422</v>
      </c>
      <c r="B244" s="122" t="str">
        <f>IF(D244=1, 2, IF(AND(D244&lt;1,D244&gt;0), 1, IF(D244=0,"0","NA")))</f>
        <v>NA</v>
      </c>
      <c r="C244" s="166"/>
      <c r="D244" s="411" t="str">
        <f>IFERROR(#REF!/F244,"N.A")</f>
        <v>N.A</v>
      </c>
      <c r="E244" s="414">
        <f>COUNTIF('A3 Exploitation'!F195:F244,"ok")</f>
        <v>0</v>
      </c>
      <c r="F244" s="414">
        <f>COUNTA('A3 Exploitation'!F195:F243)</f>
        <v>0</v>
      </c>
      <c r="G244" s="114"/>
    </row>
    <row r="245" spans="1:7" ht="21" x14ac:dyDescent="0.4">
      <c r="A245" s="449" t="s">
        <v>34</v>
      </c>
      <c r="B245" s="450"/>
      <c r="C245" s="451"/>
      <c r="D245" s="130">
        <f>SUM(B231:C235,B237:C244)</f>
        <v>0</v>
      </c>
      <c r="E245" s="108"/>
      <c r="F245" s="114"/>
      <c r="G245" s="114"/>
    </row>
    <row r="246" spans="1:7" ht="21" x14ac:dyDescent="0.4">
      <c r="A246" s="130" t="s">
        <v>33</v>
      </c>
      <c r="B246" s="131"/>
      <c r="C246" s="132"/>
      <c r="D246" s="133" t="e">
        <f>D245/(COUNT(B231:C235,B237:C244)*2)</f>
        <v>#DIV/0!</v>
      </c>
      <c r="E246" s="108"/>
      <c r="F246" s="114"/>
      <c r="G246" s="114"/>
    </row>
    <row r="247" spans="1:7" ht="21" x14ac:dyDescent="0.4">
      <c r="A247" s="155"/>
      <c r="B247" s="114"/>
      <c r="C247" s="135"/>
      <c r="D247" s="114"/>
      <c r="E247" s="108"/>
      <c r="F247" s="114"/>
      <c r="G247" s="114"/>
    </row>
    <row r="248" spans="1:7" ht="22.5" x14ac:dyDescent="0.45">
      <c r="A248" s="377" t="s">
        <v>441</v>
      </c>
      <c r="B248" s="189"/>
      <c r="C248" s="190"/>
      <c r="D248" s="153">
        <f>SUM(D245,D203,D227)</f>
        <v>0</v>
      </c>
      <c r="E248" s="108"/>
      <c r="F248" s="114"/>
      <c r="G248" s="114"/>
    </row>
    <row r="249" spans="1:7" ht="22.5" x14ac:dyDescent="0.45">
      <c r="A249" s="377" t="s">
        <v>442</v>
      </c>
      <c r="B249" s="189"/>
      <c r="C249" s="190"/>
      <c r="D249" s="154" t="e">
        <f>D248/(COUNT(B231:C235,B195:C202,B207:C226,B237:C244)*2)</f>
        <v>#DIV/0!</v>
      </c>
      <c r="E249" s="108"/>
      <c r="F249" s="114"/>
      <c r="G249" s="114"/>
    </row>
    <row r="250" spans="1:7" ht="21" x14ac:dyDescent="0.4">
      <c r="A250" s="435"/>
      <c r="B250" s="435"/>
      <c r="C250" s="435"/>
      <c r="D250" s="435"/>
      <c r="E250" s="435"/>
      <c r="F250" s="435"/>
      <c r="G250" s="114"/>
    </row>
    <row r="251" spans="1:7" ht="22.5" x14ac:dyDescent="0.45">
      <c r="A251" s="115" t="s">
        <v>101</v>
      </c>
      <c r="B251" s="115"/>
      <c r="C251" s="115"/>
      <c r="D251" s="115"/>
      <c r="E251" s="115"/>
      <c r="F251" s="115"/>
      <c r="G251" s="114"/>
    </row>
    <row r="252" spans="1:7" ht="21" x14ac:dyDescent="0.4">
      <c r="A252" s="156">
        <f>B11</f>
        <v>0</v>
      </c>
      <c r="B252" s="114"/>
      <c r="C252" s="135"/>
      <c r="D252" s="129"/>
      <c r="E252" s="108"/>
      <c r="F252" s="114"/>
      <c r="G252" s="114"/>
    </row>
    <row r="253" spans="1:7" ht="21" x14ac:dyDescent="0.4">
      <c r="A253" s="441" t="s">
        <v>28</v>
      </c>
      <c r="B253" s="442" t="s">
        <v>29</v>
      </c>
      <c r="C253" s="442"/>
      <c r="D253" s="442" t="s">
        <v>42</v>
      </c>
      <c r="E253" s="432" t="s">
        <v>266</v>
      </c>
      <c r="F253" s="432" t="s">
        <v>302</v>
      </c>
      <c r="G253" s="129"/>
    </row>
    <row r="254" spans="1:7" ht="21" x14ac:dyDescent="0.4">
      <c r="A254" s="441"/>
      <c r="B254" s="118" t="s">
        <v>32</v>
      </c>
      <c r="C254" s="118" t="s">
        <v>31</v>
      </c>
      <c r="D254" s="442"/>
      <c r="E254" s="432"/>
      <c r="F254" s="432"/>
      <c r="G254" s="114"/>
    </row>
    <row r="255" spans="1:7" s="80" customFormat="1" ht="22.5" x14ac:dyDescent="0.4">
      <c r="A255" s="360"/>
      <c r="B255" s="361"/>
      <c r="C255" s="361"/>
      <c r="D255" s="361"/>
      <c r="E255" s="362"/>
      <c r="F255" s="362"/>
      <c r="G255" s="129"/>
    </row>
    <row r="256" spans="1:7" ht="27.75" customHeight="1" x14ac:dyDescent="0.4">
      <c r="A256" s="136" t="s">
        <v>52</v>
      </c>
      <c r="B256" s="137"/>
      <c r="C256" s="137"/>
      <c r="D256" s="137"/>
      <c r="E256" s="137"/>
      <c r="F256" s="137"/>
      <c r="G256" s="114"/>
    </row>
    <row r="257" spans="1:7" ht="21" x14ac:dyDescent="0.4">
      <c r="A257" s="164" t="s">
        <v>103</v>
      </c>
      <c r="B257" s="122" t="s">
        <v>30</v>
      </c>
      <c r="C257" s="122"/>
      <c r="D257" s="123"/>
      <c r="E257" s="124"/>
      <c r="F257" s="123"/>
      <c r="G257" s="114"/>
    </row>
    <row r="258" spans="1:7" ht="21" x14ac:dyDescent="0.4">
      <c r="A258" s="164" t="s">
        <v>213</v>
      </c>
      <c r="B258" s="122" t="s">
        <v>30</v>
      </c>
      <c r="C258" s="122"/>
      <c r="D258" s="123"/>
      <c r="E258" s="124"/>
      <c r="F258" s="123"/>
      <c r="G258" s="114"/>
    </row>
    <row r="259" spans="1:7" ht="21" x14ac:dyDescent="0.4">
      <c r="A259" s="164" t="s">
        <v>56</v>
      </c>
      <c r="B259" s="122" t="s">
        <v>30</v>
      </c>
      <c r="C259" s="123"/>
      <c r="D259" s="123"/>
      <c r="E259" s="124"/>
      <c r="F259" s="123"/>
      <c r="G259" s="114"/>
    </row>
    <row r="260" spans="1:7" ht="22.5" x14ac:dyDescent="0.4">
      <c r="A260" s="157" t="s">
        <v>386</v>
      </c>
      <c r="B260" s="122" t="s">
        <v>30</v>
      </c>
      <c r="C260" s="122"/>
      <c r="D260" s="191"/>
      <c r="E260" s="124"/>
      <c r="F260" s="123"/>
      <c r="G260" s="114"/>
    </row>
    <row r="261" spans="1:7" ht="22.5" x14ac:dyDescent="0.4">
      <c r="A261" s="297" t="s">
        <v>330</v>
      </c>
      <c r="B261" s="122" t="s">
        <v>30</v>
      </c>
      <c r="C261" s="122"/>
      <c r="D261" s="191"/>
      <c r="E261" s="124"/>
      <c r="F261" s="123"/>
      <c r="G261" s="114"/>
    </row>
    <row r="262" spans="1:7" ht="21" x14ac:dyDescent="0.4">
      <c r="A262" s="164" t="s">
        <v>143</v>
      </c>
      <c r="B262" s="122" t="s">
        <v>30</v>
      </c>
      <c r="C262" s="122"/>
      <c r="D262" s="123"/>
      <c r="E262" s="124"/>
      <c r="F262" s="123"/>
      <c r="G262" s="114"/>
    </row>
    <row r="263" spans="1:7" ht="22.5" x14ac:dyDescent="0.45">
      <c r="A263" s="162" t="s">
        <v>50</v>
      </c>
      <c r="B263" s="122" t="s">
        <v>30</v>
      </c>
      <c r="C263" s="143" t="str">
        <f>IF(B263=0, -10, IF(B263=1, -5, "0"))</f>
        <v>0</v>
      </c>
      <c r="D263" s="123"/>
      <c r="E263" s="124"/>
      <c r="F263" s="123"/>
      <c r="G263" s="114"/>
    </row>
    <row r="264" spans="1:7" ht="21" x14ac:dyDescent="0.4">
      <c r="A264" s="164" t="s">
        <v>113</v>
      </c>
      <c r="B264" s="122" t="s">
        <v>30</v>
      </c>
      <c r="C264" s="165"/>
      <c r="D264" s="123"/>
      <c r="E264" s="124"/>
      <c r="F264" s="123"/>
      <c r="G264" s="114"/>
    </row>
    <row r="265" spans="1:7" ht="21" x14ac:dyDescent="0.4">
      <c r="A265" s="449" t="s">
        <v>34</v>
      </c>
      <c r="B265" s="450"/>
      <c r="C265" s="451"/>
      <c r="D265" s="247">
        <f>SUM(B257:C264)</f>
        <v>0</v>
      </c>
      <c r="E265" s="108"/>
      <c r="F265" s="114"/>
      <c r="G265" s="114"/>
    </row>
    <row r="266" spans="1:7" ht="21" x14ac:dyDescent="0.4">
      <c r="A266" s="130" t="s">
        <v>33</v>
      </c>
      <c r="B266" s="131"/>
      <c r="C266" s="132"/>
      <c r="D266" s="133" t="e">
        <f>D265/(COUNT(B257:C264)*2)</f>
        <v>#DIV/0!</v>
      </c>
      <c r="E266" s="108"/>
      <c r="F266" s="114"/>
      <c r="G266" s="114"/>
    </row>
    <row r="267" spans="1:7" ht="21" x14ac:dyDescent="0.4">
      <c r="A267" s="155"/>
      <c r="B267" s="114"/>
      <c r="C267" s="135"/>
      <c r="D267" s="114"/>
      <c r="E267" s="108"/>
      <c r="F267" s="114"/>
      <c r="G267" s="114"/>
    </row>
    <row r="268" spans="1:7" ht="22.5" x14ac:dyDescent="0.4">
      <c r="A268" s="136" t="s">
        <v>105</v>
      </c>
      <c r="B268" s="137"/>
      <c r="C268" s="137"/>
      <c r="D268" s="137"/>
      <c r="E268" s="137"/>
      <c r="F268" s="137"/>
      <c r="G268" s="114"/>
    </row>
    <row r="269" spans="1:7" ht="21" x14ac:dyDescent="0.4">
      <c r="A269" s="138" t="s">
        <v>80</v>
      </c>
      <c r="B269" s="122" t="s">
        <v>30</v>
      </c>
      <c r="C269" s="122"/>
      <c r="D269" s="172"/>
      <c r="E269" s="124"/>
      <c r="F269" s="123"/>
      <c r="G269" s="114"/>
    </row>
    <row r="270" spans="1:7" ht="21" x14ac:dyDescent="0.4">
      <c r="A270" s="138" t="s">
        <v>106</v>
      </c>
      <c r="B270" s="122" t="s">
        <v>30</v>
      </c>
      <c r="C270" s="122"/>
      <c r="D270" s="172"/>
      <c r="E270" s="124"/>
      <c r="F270" s="123"/>
      <c r="G270" s="114"/>
    </row>
    <row r="271" spans="1:7" ht="21" x14ac:dyDescent="0.4">
      <c r="A271" s="138" t="s">
        <v>53</v>
      </c>
      <c r="B271" s="122" t="s">
        <v>30</v>
      </c>
      <c r="C271" s="122"/>
      <c r="D271" s="194"/>
      <c r="E271" s="124"/>
      <c r="F271" s="123"/>
      <c r="G271" s="114"/>
    </row>
    <row r="272" spans="1:7" ht="21" x14ac:dyDescent="0.4">
      <c r="A272" s="138" t="s">
        <v>202</v>
      </c>
      <c r="B272" s="122" t="s">
        <v>30</v>
      </c>
      <c r="C272" s="122"/>
      <c r="D272" s="194"/>
      <c r="E272" s="124"/>
      <c r="F272" s="123"/>
      <c r="G272" s="114"/>
    </row>
    <row r="273" spans="1:7" ht="22.5" x14ac:dyDescent="0.4">
      <c r="A273" s="121" t="s">
        <v>212</v>
      </c>
      <c r="B273" s="122" t="s">
        <v>30</v>
      </c>
      <c r="C273" s="126"/>
      <c r="D273" s="145"/>
      <c r="E273" s="127"/>
      <c r="F273" s="123"/>
      <c r="G273" s="114"/>
    </row>
    <row r="274" spans="1:7" ht="22.5" x14ac:dyDescent="0.45">
      <c r="A274" s="162" t="s">
        <v>391</v>
      </c>
      <c r="B274" s="122" t="s">
        <v>30</v>
      </c>
      <c r="C274" s="143" t="str">
        <f>IF(B274=0, -10, "0")</f>
        <v>0</v>
      </c>
      <c r="D274" s="184"/>
      <c r="E274" s="127"/>
      <c r="F274" s="123"/>
      <c r="G274" s="129"/>
    </row>
    <row r="275" spans="1:7" ht="22.5" x14ac:dyDescent="0.45">
      <c r="A275" s="162" t="s">
        <v>184</v>
      </c>
      <c r="B275" s="122" t="s">
        <v>30</v>
      </c>
      <c r="C275" s="143" t="str">
        <f>IF(B275=0, -10, IF(B275=1, -5, "0"))</f>
        <v>0</v>
      </c>
      <c r="D275" s="194"/>
      <c r="E275" s="123"/>
      <c r="F275" s="123"/>
      <c r="G275" s="114"/>
    </row>
    <row r="276" spans="1:7" ht="45" x14ac:dyDescent="0.4">
      <c r="A276" s="291" t="s">
        <v>440</v>
      </c>
      <c r="B276" s="122" t="s">
        <v>30</v>
      </c>
      <c r="C276" s="143" t="str">
        <f>IF(B276=0, -10, "0")</f>
        <v>0</v>
      </c>
      <c r="D276" s="196"/>
      <c r="E276" s="128"/>
      <c r="F276" s="123"/>
      <c r="G276" s="129"/>
    </row>
    <row r="277" spans="1:7" ht="21" x14ac:dyDescent="0.4">
      <c r="A277" s="400" t="s">
        <v>394</v>
      </c>
      <c r="B277" s="122" t="s">
        <v>30</v>
      </c>
      <c r="C277" s="142" t="str">
        <f>IF(B277=0, -2, "0")</f>
        <v>0</v>
      </c>
      <c r="D277" s="194"/>
      <c r="E277" s="123"/>
      <c r="F277" s="123"/>
      <c r="G277" s="114"/>
    </row>
    <row r="278" spans="1:7" ht="22.5" x14ac:dyDescent="0.4">
      <c r="A278" s="121" t="s">
        <v>117</v>
      </c>
      <c r="B278" s="122" t="s">
        <v>30</v>
      </c>
      <c r="C278" s="122"/>
      <c r="D278" s="145"/>
      <c r="E278" s="124"/>
      <c r="F278" s="123"/>
      <c r="G278" s="114"/>
    </row>
    <row r="279" spans="1:7" ht="43.5" customHeight="1" x14ac:dyDescent="0.4">
      <c r="A279" s="209" t="s">
        <v>372</v>
      </c>
      <c r="B279" s="122" t="s">
        <v>30</v>
      </c>
      <c r="C279" s="169" t="str">
        <f>IF(B279=0, -5, "0")</f>
        <v>0</v>
      </c>
      <c r="D279" s="270"/>
      <c r="E279" s="124"/>
      <c r="F279" s="123"/>
      <c r="G279" s="114"/>
    </row>
    <row r="280" spans="1:7" ht="28.5" customHeight="1" x14ac:dyDescent="0.4">
      <c r="A280" s="209" t="s">
        <v>373</v>
      </c>
      <c r="B280" s="122" t="s">
        <v>30</v>
      </c>
      <c r="C280" s="169" t="str">
        <f>IF(B280=0, -5, "0")</f>
        <v>0</v>
      </c>
      <c r="D280" s="270"/>
      <c r="E280" s="124"/>
      <c r="F280" s="123"/>
      <c r="G280" s="114"/>
    </row>
    <row r="281" spans="1:7" ht="21" x14ac:dyDescent="0.4">
      <c r="A281" s="121" t="s">
        <v>209</v>
      </c>
      <c r="B281" s="122" t="s">
        <v>30</v>
      </c>
      <c r="C281" s="122"/>
      <c r="D281" s="128"/>
      <c r="E281" s="124"/>
      <c r="F281" s="123"/>
      <c r="G281" s="114"/>
    </row>
    <row r="282" spans="1:7" ht="21" customHeight="1" x14ac:dyDescent="0.4">
      <c r="A282" s="121" t="s">
        <v>142</v>
      </c>
      <c r="B282" s="122" t="s">
        <v>30</v>
      </c>
      <c r="C282" s="122"/>
      <c r="D282" s="128"/>
      <c r="E282" s="123"/>
      <c r="F282" s="123"/>
      <c r="G282" s="129"/>
    </row>
    <row r="283" spans="1:7" ht="21" customHeight="1" x14ac:dyDescent="0.45">
      <c r="A283" s="290" t="s">
        <v>354</v>
      </c>
      <c r="B283" s="122" t="s">
        <v>30</v>
      </c>
      <c r="C283" s="142" t="str">
        <f>IF(B283=0, -2, "0")</f>
        <v>0</v>
      </c>
      <c r="D283" s="128"/>
      <c r="E283" s="180"/>
      <c r="F283" s="123"/>
      <c r="G283" s="129"/>
    </row>
    <row r="284" spans="1:7" ht="21" customHeight="1" x14ac:dyDescent="0.45">
      <c r="A284" s="290" t="s">
        <v>63</v>
      </c>
      <c r="B284" s="122" t="s">
        <v>30</v>
      </c>
      <c r="C284" s="142" t="str">
        <f>IF(B284=0, -2, "0")</f>
        <v>0</v>
      </c>
      <c r="D284" s="128"/>
      <c r="E284" s="180"/>
      <c r="F284" s="123"/>
      <c r="G284" s="129"/>
    </row>
    <row r="285" spans="1:7" ht="21" customHeight="1" x14ac:dyDescent="0.45">
      <c r="A285" s="290" t="s">
        <v>331</v>
      </c>
      <c r="B285" s="122" t="s">
        <v>30</v>
      </c>
      <c r="C285" s="142" t="str">
        <f>IF(B285=0, -2, "0")</f>
        <v>0</v>
      </c>
      <c r="D285" s="128"/>
      <c r="E285" s="180"/>
      <c r="F285" s="123"/>
      <c r="G285" s="129"/>
    </row>
    <row r="286" spans="1:7" ht="21" x14ac:dyDescent="0.4">
      <c r="A286" s="121" t="s">
        <v>402</v>
      </c>
      <c r="B286" s="122" t="s">
        <v>30</v>
      </c>
      <c r="C286" s="296"/>
      <c r="D286" s="128"/>
      <c r="E286" s="124"/>
      <c r="F286" s="123"/>
      <c r="G286" s="114"/>
    </row>
    <row r="287" spans="1:7" ht="39" customHeight="1" x14ac:dyDescent="0.4">
      <c r="A287" s="121" t="s">
        <v>150</v>
      </c>
      <c r="B287" s="122" t="s">
        <v>30</v>
      </c>
      <c r="C287" s="122"/>
      <c r="D287" s="128"/>
      <c r="E287" s="124"/>
      <c r="F287" s="123"/>
      <c r="G287" s="114"/>
    </row>
    <row r="288" spans="1:7" ht="21.75" customHeight="1" x14ac:dyDescent="0.4">
      <c r="A288" s="201" t="s">
        <v>426</v>
      </c>
      <c r="B288" s="122" t="s">
        <v>30</v>
      </c>
      <c r="C288" s="122"/>
      <c r="D288" s="201"/>
      <c r="E288" s="124"/>
      <c r="F288" s="123"/>
      <c r="G288" s="114"/>
    </row>
    <row r="289" spans="1:7" s="80" customFormat="1" ht="77.25" customHeight="1" x14ac:dyDescent="0.4">
      <c r="A289" s="181" t="s">
        <v>316</v>
      </c>
      <c r="B289" s="122" t="s">
        <v>30</v>
      </c>
      <c r="C289" s="143" t="str">
        <f>IF(B289=0, -10, "0")</f>
        <v>0</v>
      </c>
      <c r="D289" s="128"/>
      <c r="E289" s="127"/>
      <c r="F289" s="123"/>
      <c r="G289" s="129"/>
    </row>
    <row r="290" spans="1:7" s="80" customFormat="1" ht="26.25" customHeight="1" x14ac:dyDescent="0.4">
      <c r="A290" s="485"/>
      <c r="B290" s="485"/>
      <c r="C290" s="485"/>
      <c r="D290" s="485"/>
      <c r="E290" s="485"/>
      <c r="F290" s="485"/>
      <c r="G290" s="129"/>
    </row>
    <row r="291" spans="1:7" s="80" customFormat="1" ht="31.5" customHeight="1" x14ac:dyDescent="0.4">
      <c r="A291" s="443" t="s">
        <v>311</v>
      </c>
      <c r="B291" s="443"/>
      <c r="C291" s="443"/>
      <c r="D291" s="443"/>
      <c r="E291" s="443"/>
      <c r="F291" s="443"/>
      <c r="G291" s="129"/>
    </row>
    <row r="292" spans="1:7" s="80" customFormat="1" ht="20.25" customHeight="1" x14ac:dyDescent="0.4">
      <c r="A292" s="125" t="s">
        <v>329</v>
      </c>
      <c r="B292" s="122" t="s">
        <v>30</v>
      </c>
      <c r="C292" s="126"/>
      <c r="D292" s="128"/>
      <c r="E292" s="127"/>
      <c r="F292" s="123"/>
      <c r="G292" s="129"/>
    </row>
    <row r="293" spans="1:7" s="80" customFormat="1" ht="35.25" customHeight="1" x14ac:dyDescent="0.4">
      <c r="A293" s="138" t="s">
        <v>303</v>
      </c>
      <c r="B293" s="122" t="s">
        <v>30</v>
      </c>
      <c r="C293" s="126"/>
      <c r="D293" s="128"/>
      <c r="E293" s="127"/>
      <c r="F293" s="123"/>
      <c r="G293" s="129"/>
    </row>
    <row r="294" spans="1:7" s="80" customFormat="1" ht="39.75" customHeight="1" x14ac:dyDescent="0.4">
      <c r="A294" s="121" t="s">
        <v>376</v>
      </c>
      <c r="B294" s="122" t="s">
        <v>30</v>
      </c>
      <c r="C294" s="126"/>
      <c r="D294" s="207"/>
      <c r="E294" s="127"/>
      <c r="F294" s="123"/>
      <c r="G294" s="129"/>
    </row>
    <row r="295" spans="1:7" s="80" customFormat="1" ht="33" customHeight="1" x14ac:dyDescent="0.4">
      <c r="A295" s="157" t="s">
        <v>377</v>
      </c>
      <c r="B295" s="122" t="s">
        <v>30</v>
      </c>
      <c r="C295" s="126"/>
      <c r="D295" s="128"/>
      <c r="E295" s="127"/>
      <c r="F295" s="123"/>
      <c r="G295" s="129"/>
    </row>
    <row r="296" spans="1:7" s="80" customFormat="1" ht="22.5" customHeight="1" x14ac:dyDescent="0.4">
      <c r="A296" s="157" t="s">
        <v>318</v>
      </c>
      <c r="B296" s="122" t="s">
        <v>30</v>
      </c>
      <c r="C296" s="174"/>
      <c r="D296" s="128"/>
      <c r="E296" s="127"/>
      <c r="F296" s="123"/>
      <c r="G296" s="129"/>
    </row>
    <row r="297" spans="1:7" s="80" customFormat="1" ht="22.5" customHeight="1" x14ac:dyDescent="0.4">
      <c r="A297" s="188" t="s">
        <v>328</v>
      </c>
      <c r="B297" s="122" t="s">
        <v>30</v>
      </c>
      <c r="C297" s="174"/>
      <c r="D297" s="128"/>
      <c r="E297" s="127"/>
      <c r="F297" s="123"/>
      <c r="G297" s="129"/>
    </row>
    <row r="298" spans="1:7" s="80" customFormat="1" ht="22.5" customHeight="1" x14ac:dyDescent="0.4">
      <c r="A298" s="125" t="s">
        <v>406</v>
      </c>
      <c r="B298" s="122" t="s">
        <v>30</v>
      </c>
      <c r="C298" s="174"/>
      <c r="D298" s="128"/>
      <c r="E298" s="127"/>
      <c r="F298" s="123"/>
      <c r="G298" s="129"/>
    </row>
    <row r="299" spans="1:7" ht="86.25" customHeight="1" x14ac:dyDescent="0.4">
      <c r="A299" s="121" t="s">
        <v>422</v>
      </c>
      <c r="B299" s="122" t="str">
        <f>IF(D299=1, 2, IF(AND(D299&lt;1,D299&gt;0), 1, IF(D299=0,"0","NA")))</f>
        <v>NA</v>
      </c>
      <c r="C299" s="122"/>
      <c r="D299" s="411" t="str">
        <f>IFERROR(E299/F299,"N.A")</f>
        <v>N.A</v>
      </c>
      <c r="E299" s="414">
        <f>COUNTIF('A3 Exploitation'!F257:F298,"ok")</f>
        <v>0</v>
      </c>
      <c r="F299" s="414">
        <f>COUNTA('A3 Exploitation'!F257:F298)</f>
        <v>0</v>
      </c>
      <c r="G299" s="129"/>
    </row>
    <row r="300" spans="1:7" ht="21" x14ac:dyDescent="0.4">
      <c r="A300" s="148" t="s">
        <v>34</v>
      </c>
      <c r="B300" s="148"/>
      <c r="C300" s="148"/>
      <c r="D300" s="148">
        <f>SUM(B269:C289,B292:C299)</f>
        <v>0</v>
      </c>
      <c r="E300" s="108"/>
      <c r="F300" s="114"/>
      <c r="G300" s="114"/>
    </row>
    <row r="301" spans="1:7" ht="21" x14ac:dyDescent="0.4">
      <c r="A301" s="130" t="s">
        <v>33</v>
      </c>
      <c r="B301" s="131"/>
      <c r="C301" s="132"/>
      <c r="D301" s="133" t="e">
        <f>D300/(COUNT(B269:C289,B292:C299)*2)</f>
        <v>#DIV/0!</v>
      </c>
      <c r="E301" s="108"/>
      <c r="F301" s="114"/>
      <c r="G301" s="114"/>
    </row>
    <row r="302" spans="1:7" ht="21" x14ac:dyDescent="0.4">
      <c r="A302" s="155"/>
      <c r="B302" s="114"/>
      <c r="C302" s="135"/>
      <c r="D302" s="114"/>
      <c r="E302" s="108"/>
      <c r="F302" s="114"/>
      <c r="G302" s="114"/>
    </row>
    <row r="303" spans="1:7" ht="22.5" x14ac:dyDescent="0.45">
      <c r="A303" s="377" t="s">
        <v>443</v>
      </c>
      <c r="B303" s="189"/>
      <c r="C303" s="190"/>
      <c r="D303" s="153">
        <f>SUM(D265,D300)</f>
        <v>0</v>
      </c>
      <c r="E303" s="108"/>
      <c r="F303" s="114"/>
      <c r="G303" s="114"/>
    </row>
    <row r="304" spans="1:7" ht="22.5" x14ac:dyDescent="0.45">
      <c r="A304" s="377" t="s">
        <v>444</v>
      </c>
      <c r="B304" s="189"/>
      <c r="C304" s="190"/>
      <c r="D304" s="154" t="e">
        <f>D303/(COUNT(B257:C264,B269:C289,B292:C299)*2)</f>
        <v>#DIV/0!</v>
      </c>
      <c r="E304" s="108"/>
      <c r="F304" s="114"/>
      <c r="G304" s="114"/>
    </row>
    <row r="305" spans="1:7" ht="21" x14ac:dyDescent="0.4">
      <c r="A305" s="155"/>
      <c r="B305" s="114"/>
      <c r="C305" s="135"/>
      <c r="D305" s="114"/>
      <c r="E305" s="108"/>
      <c r="F305" s="114"/>
      <c r="G305" s="114"/>
    </row>
    <row r="306" spans="1:7" ht="22.5" x14ac:dyDescent="0.45">
      <c r="A306" s="115" t="s">
        <v>131</v>
      </c>
      <c r="B306" s="115"/>
      <c r="C306" s="115"/>
      <c r="D306" s="115"/>
      <c r="E306" s="115"/>
      <c r="F306" s="115"/>
      <c r="G306" s="114"/>
    </row>
    <row r="307" spans="1:7" ht="21" x14ac:dyDescent="0.4">
      <c r="A307" s="208">
        <f>B11</f>
        <v>0</v>
      </c>
      <c r="B307" s="114"/>
      <c r="C307" s="135"/>
      <c r="D307" s="114"/>
      <c r="E307" s="108"/>
      <c r="F307" s="114"/>
      <c r="G307" s="114"/>
    </row>
    <row r="308" spans="1:7" ht="21" x14ac:dyDescent="0.4">
      <c r="A308" s="441" t="s">
        <v>28</v>
      </c>
      <c r="B308" s="442" t="s">
        <v>29</v>
      </c>
      <c r="C308" s="442"/>
      <c r="D308" s="442" t="s">
        <v>42</v>
      </c>
      <c r="E308" s="432" t="s">
        <v>266</v>
      </c>
      <c r="F308" s="432" t="s">
        <v>302</v>
      </c>
      <c r="G308" s="129"/>
    </row>
    <row r="309" spans="1:7" ht="21" x14ac:dyDescent="0.4">
      <c r="A309" s="441"/>
      <c r="B309" s="118" t="s">
        <v>32</v>
      </c>
      <c r="C309" s="118" t="s">
        <v>31</v>
      </c>
      <c r="D309" s="442"/>
      <c r="E309" s="432"/>
      <c r="F309" s="432"/>
      <c r="G309" s="114"/>
    </row>
    <row r="310" spans="1:7" s="80" customFormat="1" ht="22.5" x14ac:dyDescent="0.4">
      <c r="A310" s="360"/>
      <c r="B310" s="361"/>
      <c r="C310" s="361"/>
      <c r="D310" s="361"/>
      <c r="E310" s="362"/>
      <c r="F310" s="362"/>
      <c r="G310" s="129"/>
    </row>
    <row r="311" spans="1:7" ht="24.75" x14ac:dyDescent="0.4">
      <c r="A311" s="363" t="s">
        <v>123</v>
      </c>
      <c r="B311" s="137"/>
      <c r="C311" s="137"/>
      <c r="D311" s="137"/>
      <c r="E311" s="137"/>
      <c r="F311" s="137"/>
      <c r="G311" s="114"/>
    </row>
    <row r="312" spans="1:7" ht="21" x14ac:dyDescent="0.4">
      <c r="A312" s="164" t="s">
        <v>49</v>
      </c>
      <c r="B312" s="122" t="s">
        <v>30</v>
      </c>
      <c r="C312" s="122"/>
      <c r="D312" s="123"/>
      <c r="E312" s="124"/>
      <c r="F312" s="123"/>
      <c r="G312" s="114"/>
    </row>
    <row r="313" spans="1:7" ht="21" x14ac:dyDescent="0.4">
      <c r="A313" s="157" t="s">
        <v>213</v>
      </c>
      <c r="B313" s="122" t="s">
        <v>30</v>
      </c>
      <c r="C313" s="122"/>
      <c r="D313" s="123"/>
      <c r="E313" s="127"/>
      <c r="F313" s="123"/>
      <c r="G313" s="114"/>
    </row>
    <row r="314" spans="1:7" ht="21" x14ac:dyDescent="0.4">
      <c r="A314" s="164" t="s">
        <v>78</v>
      </c>
      <c r="B314" s="122" t="s">
        <v>30</v>
      </c>
      <c r="C314" s="122"/>
      <c r="D314" s="123"/>
      <c r="E314" s="124"/>
      <c r="F314" s="123"/>
      <c r="G314" s="114"/>
    </row>
    <row r="315" spans="1:7" ht="21" x14ac:dyDescent="0.4">
      <c r="A315" s="164" t="s">
        <v>119</v>
      </c>
      <c r="B315" s="122" t="s">
        <v>30</v>
      </c>
      <c r="C315" s="122"/>
      <c r="D315" s="123"/>
      <c r="E315" s="124"/>
      <c r="F315" s="123"/>
      <c r="G315" s="114"/>
    </row>
    <row r="316" spans="1:7" ht="21" x14ac:dyDescent="0.4">
      <c r="A316" s="157" t="s">
        <v>332</v>
      </c>
      <c r="B316" s="122" t="s">
        <v>30</v>
      </c>
      <c r="C316" s="122"/>
      <c r="D316" s="123"/>
      <c r="E316" s="124"/>
      <c r="F316" s="123"/>
      <c r="G316" s="114"/>
    </row>
    <row r="317" spans="1:7" ht="22.5" x14ac:dyDescent="0.4">
      <c r="A317" s="157" t="s">
        <v>120</v>
      </c>
      <c r="B317" s="122" t="s">
        <v>30</v>
      </c>
      <c r="C317" s="122"/>
      <c r="D317" s="191"/>
      <c r="E317" s="124"/>
      <c r="F317" s="123"/>
      <c r="G317" s="114"/>
    </row>
    <row r="318" spans="1:7" ht="21" x14ac:dyDescent="0.4">
      <c r="A318" s="209" t="s">
        <v>269</v>
      </c>
      <c r="B318" s="122" t="s">
        <v>30</v>
      </c>
      <c r="C318" s="174" t="str">
        <f>IF(B318=0, -5, "0")</f>
        <v>0</v>
      </c>
      <c r="D318" s="128"/>
      <c r="E318" s="124"/>
      <c r="F318" s="123"/>
      <c r="G318" s="129"/>
    </row>
    <row r="319" spans="1:7" ht="21" x14ac:dyDescent="0.4">
      <c r="A319" s="210" t="s">
        <v>113</v>
      </c>
      <c r="B319" s="122" t="s">
        <v>30</v>
      </c>
      <c r="C319" s="122"/>
      <c r="D319" s="123"/>
      <c r="E319" s="124"/>
      <c r="F319" s="123"/>
      <c r="G319" s="114"/>
    </row>
    <row r="320" spans="1:7" ht="21" x14ac:dyDescent="0.4">
      <c r="A320" s="130" t="s">
        <v>34</v>
      </c>
      <c r="B320" s="130"/>
      <c r="C320" s="130"/>
      <c r="D320" s="130">
        <f>SUM(B312:C319)</f>
        <v>0</v>
      </c>
      <c r="E320" s="108"/>
      <c r="F320" s="114"/>
      <c r="G320" s="114"/>
    </row>
    <row r="321" spans="1:7" ht="21" x14ac:dyDescent="0.4">
      <c r="A321" s="130" t="s">
        <v>33</v>
      </c>
      <c r="B321" s="131"/>
      <c r="C321" s="132"/>
      <c r="D321" s="133" t="e">
        <f>D320/(COUNT(B312:C319)*2)</f>
        <v>#DIV/0!</v>
      </c>
      <c r="E321" s="108"/>
      <c r="F321" s="114"/>
      <c r="G321" s="114"/>
    </row>
    <row r="322" spans="1:7" ht="21" x14ac:dyDescent="0.4">
      <c r="A322" s="155"/>
      <c r="B322" s="114"/>
      <c r="C322" s="135"/>
      <c r="D322" s="114"/>
      <c r="E322" s="108"/>
      <c r="F322" s="114"/>
      <c r="G322" s="129"/>
    </row>
    <row r="323" spans="1:7" ht="24.75" x14ac:dyDescent="0.4">
      <c r="A323" s="363" t="s">
        <v>60</v>
      </c>
      <c r="B323" s="137"/>
      <c r="C323" s="137"/>
      <c r="D323" s="137"/>
      <c r="E323" s="137"/>
      <c r="F323" s="137"/>
      <c r="G323" s="114"/>
    </row>
    <row r="324" spans="1:7" ht="21" x14ac:dyDescent="0.4">
      <c r="A324" s="138" t="s">
        <v>145</v>
      </c>
      <c r="B324" s="122" t="s">
        <v>30</v>
      </c>
      <c r="C324" s="143"/>
      <c r="D324" s="172"/>
      <c r="E324" s="124"/>
      <c r="F324" s="123"/>
      <c r="G324" s="114"/>
    </row>
    <row r="325" spans="1:7" ht="42" x14ac:dyDescent="0.4">
      <c r="A325" s="121" t="s">
        <v>135</v>
      </c>
      <c r="B325" s="122" t="s">
        <v>30</v>
      </c>
      <c r="C325" s="143"/>
      <c r="D325" s="172"/>
      <c r="E325" s="123"/>
      <c r="F325" s="123"/>
      <c r="G325" s="114"/>
    </row>
    <row r="326" spans="1:7" ht="67.5" x14ac:dyDescent="0.45">
      <c r="A326" s="211" t="s">
        <v>316</v>
      </c>
      <c r="B326" s="122" t="s">
        <v>30</v>
      </c>
      <c r="C326" s="143" t="str">
        <f>IF(B326=0, -10, "0")</f>
        <v>0</v>
      </c>
      <c r="D326" s="193"/>
      <c r="E326" s="124"/>
      <c r="F326" s="123"/>
      <c r="G326" s="114"/>
    </row>
    <row r="327" spans="1:7" ht="22.5" x14ac:dyDescent="0.4">
      <c r="A327" s="121" t="s">
        <v>53</v>
      </c>
      <c r="B327" s="122" t="s">
        <v>30</v>
      </c>
      <c r="C327" s="122"/>
      <c r="D327" s="191"/>
      <c r="E327" s="124"/>
      <c r="F327" s="123"/>
      <c r="G327" s="114"/>
    </row>
    <row r="328" spans="1:7" ht="45" x14ac:dyDescent="0.4">
      <c r="A328" s="291" t="s">
        <v>440</v>
      </c>
      <c r="B328" s="122" t="s">
        <v>30</v>
      </c>
      <c r="C328" s="143" t="str">
        <f>IF(B328=0, -10, IF(B328=1, -5, "0"))</f>
        <v>0</v>
      </c>
      <c r="D328" s="196" t="s">
        <v>399</v>
      </c>
      <c r="E328" s="123"/>
      <c r="F328" s="123"/>
      <c r="G328" s="114"/>
    </row>
    <row r="329" spans="1:7" ht="21" x14ac:dyDescent="0.4">
      <c r="A329" s="121" t="s">
        <v>209</v>
      </c>
      <c r="B329" s="122" t="s">
        <v>30</v>
      </c>
      <c r="C329" s="122"/>
      <c r="D329" s="194"/>
      <c r="E329" s="124"/>
      <c r="F329" s="123"/>
      <c r="G329" s="114"/>
    </row>
    <row r="330" spans="1:7" ht="21" x14ac:dyDescent="0.4">
      <c r="A330" s="138" t="s">
        <v>142</v>
      </c>
      <c r="B330" s="122" t="s">
        <v>30</v>
      </c>
      <c r="C330" s="122"/>
      <c r="D330" s="123"/>
      <c r="E330" s="124"/>
      <c r="F330" s="123"/>
      <c r="G330" s="114"/>
    </row>
    <row r="331" spans="1:7" ht="21" x14ac:dyDescent="0.4">
      <c r="A331" s="197" t="s">
        <v>136</v>
      </c>
      <c r="B331" s="122" t="s">
        <v>30</v>
      </c>
      <c r="C331" s="174" t="str">
        <f>IF(B331=0, -5, "0")</f>
        <v>0</v>
      </c>
      <c r="D331" s="212"/>
      <c r="E331" s="123"/>
      <c r="F331" s="123"/>
      <c r="G331" s="129"/>
    </row>
    <row r="332" spans="1:7" ht="22.5" x14ac:dyDescent="0.4">
      <c r="A332" s="121" t="s">
        <v>122</v>
      </c>
      <c r="B332" s="122" t="s">
        <v>30</v>
      </c>
      <c r="C332" s="122"/>
      <c r="D332" s="191"/>
      <c r="E332" s="124"/>
      <c r="F332" s="123"/>
      <c r="G332" s="114"/>
    </row>
    <row r="333" spans="1:7" ht="22.5" x14ac:dyDescent="0.4">
      <c r="A333" s="121" t="s">
        <v>414</v>
      </c>
      <c r="B333" s="122" t="s">
        <v>30</v>
      </c>
      <c r="C333" s="122"/>
      <c r="D333" s="191"/>
      <c r="E333" s="124"/>
      <c r="F333" s="123"/>
      <c r="G333" s="114"/>
    </row>
    <row r="334" spans="1:7" ht="22.5" x14ac:dyDescent="0.4">
      <c r="A334" s="159" t="s">
        <v>118</v>
      </c>
      <c r="B334" s="122" t="s">
        <v>30</v>
      </c>
      <c r="C334" s="122"/>
      <c r="D334" s="191"/>
      <c r="E334" s="124"/>
      <c r="F334" s="123"/>
      <c r="G334" s="114"/>
    </row>
    <row r="335" spans="1:7" ht="42" x14ac:dyDescent="0.4">
      <c r="A335" s="252" t="s">
        <v>357</v>
      </c>
      <c r="B335" s="122" t="s">
        <v>30</v>
      </c>
      <c r="C335" s="122"/>
      <c r="D335" s="158"/>
      <c r="E335" s="124"/>
      <c r="F335" s="123"/>
      <c r="G335" s="114"/>
    </row>
    <row r="336" spans="1:7" ht="21" customHeight="1" x14ac:dyDescent="0.4">
      <c r="A336" s="160" t="s">
        <v>124</v>
      </c>
      <c r="B336" s="122" t="s">
        <v>30</v>
      </c>
      <c r="C336" s="122"/>
      <c r="D336" s="123"/>
      <c r="E336" s="124"/>
      <c r="F336" s="123"/>
      <c r="G336" s="129"/>
    </row>
    <row r="337" spans="1:7" ht="21" x14ac:dyDescent="0.4">
      <c r="A337" s="168" t="s">
        <v>58</v>
      </c>
      <c r="B337" s="122" t="s">
        <v>30</v>
      </c>
      <c r="C337" s="174" t="str">
        <f>IF(B337=0, -5, "0")</f>
        <v>0</v>
      </c>
      <c r="D337" s="213"/>
      <c r="E337" s="124"/>
      <c r="F337" s="123"/>
      <c r="G337" s="129"/>
    </row>
    <row r="338" spans="1:7" ht="19.5" customHeight="1" x14ac:dyDescent="0.45">
      <c r="A338" s="290" t="s">
        <v>354</v>
      </c>
      <c r="B338" s="122" t="s">
        <v>30</v>
      </c>
      <c r="C338" s="142" t="str">
        <f>IF(B338=0, -2, "0")</f>
        <v>0</v>
      </c>
      <c r="D338" s="123"/>
      <c r="E338" s="180"/>
      <c r="F338" s="123"/>
      <c r="G338" s="129"/>
    </row>
    <row r="339" spans="1:7" ht="19.5" customHeight="1" x14ac:dyDescent="0.45">
      <c r="A339" s="290" t="s">
        <v>63</v>
      </c>
      <c r="B339" s="122" t="s">
        <v>30</v>
      </c>
      <c r="C339" s="142" t="str">
        <f>IF(B339=0, -2, "0")</f>
        <v>0</v>
      </c>
      <c r="D339" s="128"/>
      <c r="E339" s="180"/>
      <c r="F339" s="123"/>
      <c r="G339" s="129"/>
    </row>
    <row r="340" spans="1:7" ht="19.5" customHeight="1" x14ac:dyDescent="0.45">
      <c r="A340" s="290" t="s">
        <v>331</v>
      </c>
      <c r="B340" s="122" t="s">
        <v>30</v>
      </c>
      <c r="C340" s="142" t="str">
        <f>IF(B340=0, -2, "0")</f>
        <v>0</v>
      </c>
      <c r="D340" s="128"/>
      <c r="E340" s="180"/>
      <c r="F340" s="123"/>
      <c r="G340" s="129"/>
    </row>
    <row r="341" spans="1:7" ht="21" x14ac:dyDescent="0.4">
      <c r="A341" s="121" t="s">
        <v>402</v>
      </c>
      <c r="B341" s="122" t="s">
        <v>30</v>
      </c>
      <c r="C341" s="296"/>
      <c r="D341" s="123"/>
      <c r="E341" s="124"/>
      <c r="F341" s="123"/>
      <c r="G341" s="129"/>
    </row>
    <row r="342" spans="1:7" ht="65.25" customHeight="1" x14ac:dyDescent="0.4">
      <c r="A342" s="121" t="s">
        <v>381</v>
      </c>
      <c r="B342" s="122" t="s">
        <v>30</v>
      </c>
      <c r="C342" s="122"/>
      <c r="D342" s="124"/>
      <c r="E342" s="124"/>
      <c r="F342" s="123"/>
      <c r="G342" s="129"/>
    </row>
    <row r="343" spans="1:7" s="80" customFormat="1" ht="21" x14ac:dyDescent="0.4">
      <c r="A343" s="201" t="s">
        <v>426</v>
      </c>
      <c r="B343" s="122" t="s">
        <v>30</v>
      </c>
      <c r="C343" s="126"/>
      <c r="D343" s="177"/>
      <c r="E343" s="127"/>
      <c r="F343" s="123"/>
      <c r="G343" s="129"/>
    </row>
    <row r="344" spans="1:7" ht="21" x14ac:dyDescent="0.4">
      <c r="A344" s="130" t="s">
        <v>34</v>
      </c>
      <c r="B344" s="130"/>
      <c r="C344" s="130"/>
      <c r="D344" s="130">
        <f>SUM(B324:C343)</f>
        <v>0</v>
      </c>
      <c r="E344" s="108"/>
      <c r="F344" s="114"/>
      <c r="G344" s="114"/>
    </row>
    <row r="345" spans="1:7" ht="21" x14ac:dyDescent="0.4">
      <c r="A345" s="130" t="s">
        <v>33</v>
      </c>
      <c r="B345" s="131"/>
      <c r="C345" s="132"/>
      <c r="D345" s="133" t="e">
        <f>D344/(COUNT(B324:C343)*2)</f>
        <v>#DIV/0!</v>
      </c>
      <c r="E345" s="108"/>
      <c r="F345" s="114"/>
      <c r="G345" s="114"/>
    </row>
    <row r="346" spans="1:7" ht="21" x14ac:dyDescent="0.4">
      <c r="A346" s="155"/>
      <c r="B346" s="114"/>
      <c r="C346" s="135"/>
      <c r="D346" s="114"/>
      <c r="E346" s="108"/>
      <c r="F346" s="114"/>
      <c r="G346" s="114"/>
    </row>
    <row r="347" spans="1:7" ht="24.75" x14ac:dyDescent="0.4">
      <c r="A347" s="363" t="s">
        <v>144</v>
      </c>
      <c r="B347" s="137"/>
      <c r="C347" s="137"/>
      <c r="D347" s="137"/>
      <c r="E347" s="137"/>
      <c r="F347" s="137"/>
      <c r="G347" s="114"/>
    </row>
    <row r="348" spans="1:7" ht="21" x14ac:dyDescent="0.4">
      <c r="A348" s="138" t="s">
        <v>153</v>
      </c>
      <c r="B348" s="122" t="s">
        <v>30</v>
      </c>
      <c r="C348" s="122"/>
      <c r="D348" s="139"/>
      <c r="E348" s="124"/>
      <c r="F348" s="123"/>
      <c r="G348" s="114"/>
    </row>
    <row r="349" spans="1:7" ht="22.5" x14ac:dyDescent="0.4">
      <c r="A349" s="214" t="s">
        <v>50</v>
      </c>
      <c r="B349" s="122" t="s">
        <v>30</v>
      </c>
      <c r="C349" s="143" t="str">
        <f>IF(B349=0, -10, IF(B349=1, -5, "0"))</f>
        <v>0</v>
      </c>
      <c r="D349" s="179"/>
      <c r="E349" s="127"/>
      <c r="F349" s="123"/>
      <c r="G349" s="114"/>
    </row>
    <row r="350" spans="1:7" ht="22.5" x14ac:dyDescent="0.4">
      <c r="A350" s="214" t="s">
        <v>391</v>
      </c>
      <c r="B350" s="122" t="s">
        <v>30</v>
      </c>
      <c r="C350" s="143" t="str">
        <f>IF(B350=0, -10, "0")</f>
        <v>0</v>
      </c>
      <c r="D350" s="184"/>
      <c r="E350" s="127"/>
      <c r="F350" s="123"/>
      <c r="G350" s="129"/>
    </row>
    <row r="351" spans="1:7" ht="30" customHeight="1" x14ac:dyDescent="0.4">
      <c r="A351" s="215" t="s">
        <v>382</v>
      </c>
      <c r="B351" s="122" t="s">
        <v>30</v>
      </c>
      <c r="C351" s="174" t="str">
        <f>IF(B351=0, -5, "0")</f>
        <v>0</v>
      </c>
      <c r="D351" s="163"/>
      <c r="E351" s="124"/>
      <c r="F351" s="123"/>
      <c r="G351" s="114"/>
    </row>
    <row r="352" spans="1:7" ht="21" x14ac:dyDescent="0.4">
      <c r="A352" s="138" t="s">
        <v>185</v>
      </c>
      <c r="B352" s="122" t="s">
        <v>30</v>
      </c>
      <c r="C352" s="122"/>
      <c r="D352" s="163"/>
      <c r="E352" s="124"/>
      <c r="F352" s="123"/>
      <c r="G352" s="114"/>
    </row>
    <row r="353" spans="1:7" ht="21" x14ac:dyDescent="0.4">
      <c r="A353" s="121" t="s">
        <v>214</v>
      </c>
      <c r="B353" s="122" t="s">
        <v>30</v>
      </c>
      <c r="C353" s="126"/>
      <c r="D353" s="216"/>
      <c r="E353" s="127"/>
      <c r="F353" s="123"/>
      <c r="G353" s="114"/>
    </row>
    <row r="354" spans="1:7" ht="21" x14ac:dyDescent="0.4">
      <c r="A354" s="290" t="s">
        <v>331</v>
      </c>
      <c r="B354" s="122" t="s">
        <v>30</v>
      </c>
      <c r="C354" s="142" t="str">
        <f>IF(B354=0, -2, "0")</f>
        <v>0</v>
      </c>
      <c r="D354" s="216"/>
      <c r="E354" s="127"/>
      <c r="F354" s="123"/>
      <c r="G354" s="114"/>
    </row>
    <row r="355" spans="1:7" ht="21" x14ac:dyDescent="0.4">
      <c r="A355" s="290" t="s">
        <v>396</v>
      </c>
      <c r="B355" s="122" t="s">
        <v>30</v>
      </c>
      <c r="C355" s="142" t="str">
        <f>IF(B355=0, -2, "0")</f>
        <v>0</v>
      </c>
      <c r="D355" s="216"/>
      <c r="E355" s="127"/>
      <c r="F355" s="123"/>
      <c r="G355" s="114"/>
    </row>
    <row r="356" spans="1:7" ht="21" x14ac:dyDescent="0.4">
      <c r="A356" s="121" t="s">
        <v>121</v>
      </c>
      <c r="B356" s="122" t="s">
        <v>30</v>
      </c>
      <c r="C356" s="122"/>
      <c r="D356" s="158"/>
      <c r="E356" s="124"/>
      <c r="F356" s="123"/>
      <c r="G356" s="114"/>
    </row>
    <row r="357" spans="1:7" ht="21" x14ac:dyDescent="0.3">
      <c r="A357" s="437"/>
      <c r="B357" s="437"/>
      <c r="C357" s="437"/>
      <c r="D357" s="437"/>
      <c r="E357" s="437"/>
      <c r="F357" s="437"/>
      <c r="G357" s="437"/>
    </row>
    <row r="358" spans="1:7" ht="32.25" customHeight="1" x14ac:dyDescent="0.4">
      <c r="A358" s="463" t="s">
        <v>311</v>
      </c>
      <c r="B358" s="463"/>
      <c r="C358" s="463"/>
      <c r="D358" s="463"/>
      <c r="E358" s="463"/>
      <c r="F358" s="463"/>
      <c r="G358" s="114"/>
    </row>
    <row r="359" spans="1:7" ht="21" x14ac:dyDescent="0.4">
      <c r="A359" s="125" t="s">
        <v>329</v>
      </c>
      <c r="B359" s="122" t="s">
        <v>30</v>
      </c>
      <c r="C359" s="307"/>
      <c r="D359" s="307"/>
      <c r="E359" s="307"/>
      <c r="F359" s="123"/>
      <c r="G359" s="114"/>
    </row>
    <row r="360" spans="1:7" ht="22.5" x14ac:dyDescent="0.4">
      <c r="A360" s="182" t="s">
        <v>303</v>
      </c>
      <c r="B360" s="122" t="s">
        <v>30</v>
      </c>
      <c r="C360" s="217"/>
      <c r="D360" s="217"/>
      <c r="E360" s="217"/>
      <c r="F360" s="123"/>
      <c r="G360" s="129"/>
    </row>
    <row r="361" spans="1:7" ht="21" x14ac:dyDescent="0.4">
      <c r="A361" s="125" t="s">
        <v>376</v>
      </c>
      <c r="B361" s="122" t="s">
        <v>30</v>
      </c>
      <c r="C361" s="126"/>
      <c r="D361" s="207"/>
      <c r="E361" s="127"/>
      <c r="F361" s="123"/>
      <c r="G361" s="129"/>
    </row>
    <row r="362" spans="1:7" ht="21" x14ac:dyDescent="0.4">
      <c r="A362" s="188" t="s">
        <v>377</v>
      </c>
      <c r="B362" s="122" t="s">
        <v>30</v>
      </c>
      <c r="C362" s="126"/>
      <c r="D362" s="161"/>
      <c r="E362" s="127"/>
      <c r="F362" s="123"/>
      <c r="G362" s="129"/>
    </row>
    <row r="363" spans="1:7" ht="21" x14ac:dyDescent="0.4">
      <c r="A363" s="188" t="s">
        <v>318</v>
      </c>
      <c r="B363" s="122" t="s">
        <v>30</v>
      </c>
      <c r="C363" s="126"/>
      <c r="D363" s="161"/>
      <c r="E363" s="127"/>
      <c r="F363" s="123"/>
      <c r="G363" s="129"/>
    </row>
    <row r="364" spans="1:7" ht="21" x14ac:dyDescent="0.4">
      <c r="A364" s="188" t="s">
        <v>328</v>
      </c>
      <c r="B364" s="122" t="s">
        <v>30</v>
      </c>
      <c r="C364" s="183"/>
      <c r="D364" s="161"/>
      <c r="E364" s="127"/>
      <c r="F364" s="123"/>
      <c r="G364" s="129"/>
    </row>
    <row r="365" spans="1:7" ht="21" x14ac:dyDescent="0.4">
      <c r="A365" s="125" t="s">
        <v>415</v>
      </c>
      <c r="B365" s="122" t="s">
        <v>30</v>
      </c>
      <c r="C365" s="183"/>
      <c r="D365" s="161"/>
      <c r="E365" s="127"/>
      <c r="F365" s="123"/>
      <c r="G365" s="129"/>
    </row>
    <row r="366" spans="1:7" ht="63" x14ac:dyDescent="0.4">
      <c r="A366" s="125" t="s">
        <v>208</v>
      </c>
      <c r="B366" s="122" t="str">
        <f>IF(D366=1, 2, IF(AND(D366&lt;1,D366&gt;0), 1, IF(D366=0,"0","NA")))</f>
        <v>NA</v>
      </c>
      <c r="C366" s="166"/>
      <c r="D366" s="411" t="str">
        <f>IFERROR(E366/F366,"N.A")</f>
        <v>N.A</v>
      </c>
      <c r="E366" s="414">
        <f>COUNTIF('A3 Exploitation'!F312:F365,"ok")</f>
        <v>0</v>
      </c>
      <c r="F366" s="414">
        <f>COUNTA('A3 Exploitation'!F312:F365)</f>
        <v>0</v>
      </c>
      <c r="G366" s="114"/>
    </row>
    <row r="367" spans="1:7" ht="21" x14ac:dyDescent="0.4">
      <c r="A367" s="130" t="s">
        <v>34</v>
      </c>
      <c r="B367" s="130"/>
      <c r="C367" s="130"/>
      <c r="D367" s="130">
        <f>SUM(B348:C356,B359:C366)</f>
        <v>0</v>
      </c>
      <c r="E367" s="108"/>
      <c r="F367" s="114"/>
      <c r="G367" s="114"/>
    </row>
    <row r="368" spans="1:7" ht="21" x14ac:dyDescent="0.4">
      <c r="A368" s="130" t="s">
        <v>33</v>
      </c>
      <c r="B368" s="131"/>
      <c r="C368" s="132"/>
      <c r="D368" s="133" t="e">
        <f>D367/(COUNT(B348:C356,B359:C366)*2)</f>
        <v>#DIV/0!</v>
      </c>
      <c r="E368" s="108"/>
      <c r="F368" s="114"/>
      <c r="G368" s="114"/>
    </row>
    <row r="369" spans="1:7" ht="21" x14ac:dyDescent="0.4">
      <c r="A369" s="155"/>
      <c r="B369" s="114"/>
      <c r="C369" s="135"/>
      <c r="D369" s="114"/>
      <c r="E369" s="108"/>
      <c r="F369" s="114"/>
      <c r="G369" s="114"/>
    </row>
    <row r="370" spans="1:7" ht="22.5" x14ac:dyDescent="0.45">
      <c r="A370" s="377" t="s">
        <v>445</v>
      </c>
      <c r="B370" s="189"/>
      <c r="C370" s="190"/>
      <c r="D370" s="153">
        <f>SUM(D367,D320,D344)</f>
        <v>0</v>
      </c>
      <c r="E370" s="108"/>
      <c r="F370" s="114"/>
      <c r="G370" s="114"/>
    </row>
    <row r="371" spans="1:7" ht="22.5" x14ac:dyDescent="0.45">
      <c r="A371" s="218" t="s">
        <v>446</v>
      </c>
      <c r="B371" s="219"/>
      <c r="C371" s="220"/>
      <c r="D371" s="221" t="e">
        <f>D370/(COUNT(B324:C343,B348:C356,B312:C319,B359:C366)*2)</f>
        <v>#DIV/0!</v>
      </c>
      <c r="E371" s="108"/>
      <c r="F371" s="114"/>
      <c r="G371" s="114"/>
    </row>
    <row r="372" spans="1:7" s="260" customFormat="1" ht="22.5" x14ac:dyDescent="0.45">
      <c r="A372" s="222"/>
      <c r="B372" s="223"/>
      <c r="C372" s="223"/>
      <c r="D372" s="224"/>
      <c r="E372" s="225"/>
      <c r="F372" s="173"/>
      <c r="G372" s="173"/>
    </row>
    <row r="373" spans="1:7" s="260" customFormat="1" ht="24.75" x14ac:dyDescent="0.5">
      <c r="A373" s="364" t="s">
        <v>61</v>
      </c>
      <c r="B373" s="115"/>
      <c r="C373" s="115"/>
      <c r="D373" s="115"/>
      <c r="E373" s="115"/>
      <c r="F373" s="115"/>
      <c r="G373" s="173"/>
    </row>
    <row r="374" spans="1:7" s="260" customFormat="1" ht="21" x14ac:dyDescent="0.4">
      <c r="A374" s="156">
        <f>B11</f>
        <v>0</v>
      </c>
      <c r="B374" s="114"/>
      <c r="C374" s="135"/>
      <c r="D374" s="114"/>
      <c r="E374" s="225"/>
      <c r="F374" s="173"/>
      <c r="G374" s="173"/>
    </row>
    <row r="375" spans="1:7" s="260" customFormat="1" ht="21" x14ac:dyDescent="0.4">
      <c r="A375" s="441" t="s">
        <v>28</v>
      </c>
      <c r="B375" s="442" t="s">
        <v>29</v>
      </c>
      <c r="C375" s="442"/>
      <c r="D375" s="442" t="s">
        <v>42</v>
      </c>
      <c r="E375" s="432" t="s">
        <v>266</v>
      </c>
      <c r="F375" s="432" t="s">
        <v>302</v>
      </c>
      <c r="G375" s="173"/>
    </row>
    <row r="376" spans="1:7" s="260" customFormat="1" ht="21" x14ac:dyDescent="0.4">
      <c r="A376" s="441"/>
      <c r="B376" s="118" t="s">
        <v>32</v>
      </c>
      <c r="C376" s="118" t="s">
        <v>31</v>
      </c>
      <c r="D376" s="442"/>
      <c r="E376" s="432"/>
      <c r="F376" s="432"/>
      <c r="G376" s="173"/>
    </row>
    <row r="377" spans="1:7" s="260" customFormat="1" ht="22.5" x14ac:dyDescent="0.4">
      <c r="A377" s="360"/>
      <c r="B377" s="361"/>
      <c r="C377" s="361"/>
      <c r="D377" s="361"/>
      <c r="E377" s="362"/>
      <c r="F377" s="362"/>
      <c r="G377" s="173"/>
    </row>
    <row r="378" spans="1:7" s="260" customFormat="1" ht="35.25" customHeight="1" x14ac:dyDescent="0.4">
      <c r="A378" s="363" t="s">
        <v>62</v>
      </c>
      <c r="B378" s="137"/>
      <c r="C378" s="137"/>
      <c r="D378" s="137"/>
      <c r="E378" s="137"/>
      <c r="F378" s="137"/>
      <c r="G378" s="173"/>
    </row>
    <row r="379" spans="1:7" s="260" customFormat="1" ht="21" x14ac:dyDescent="0.4">
      <c r="A379" s="164" t="s">
        <v>116</v>
      </c>
      <c r="B379" s="122" t="s">
        <v>30</v>
      </c>
      <c r="C379" s="122"/>
      <c r="D379" s="158"/>
      <c r="E379" s="127"/>
      <c r="F379" s="123"/>
      <c r="G379" s="173"/>
    </row>
    <row r="380" spans="1:7" s="260" customFormat="1" ht="22.5" x14ac:dyDescent="0.4">
      <c r="A380" s="157" t="s">
        <v>215</v>
      </c>
      <c r="B380" s="122" t="s">
        <v>30</v>
      </c>
      <c r="C380" s="122"/>
      <c r="D380" s="191"/>
      <c r="E380" s="127"/>
      <c r="F380" s="123"/>
      <c r="G380" s="173"/>
    </row>
    <row r="381" spans="1:7" s="260" customFormat="1" ht="21" x14ac:dyDescent="0.4">
      <c r="A381" s="157" t="s">
        <v>216</v>
      </c>
      <c r="B381" s="122" t="s">
        <v>30</v>
      </c>
      <c r="C381" s="122"/>
      <c r="D381" s="123"/>
      <c r="E381" s="127"/>
      <c r="F381" s="123"/>
      <c r="G381" s="173"/>
    </row>
    <row r="382" spans="1:7" s="260" customFormat="1" ht="22.5" x14ac:dyDescent="0.4">
      <c r="A382" s="157" t="s">
        <v>332</v>
      </c>
      <c r="B382" s="122" t="s">
        <v>30</v>
      </c>
      <c r="C382" s="122"/>
      <c r="D382" s="191"/>
      <c r="E382" s="127"/>
      <c r="F382" s="123"/>
      <c r="G382" s="173"/>
    </row>
    <row r="383" spans="1:7" s="260" customFormat="1" ht="21" x14ac:dyDescent="0.4">
      <c r="A383" s="215" t="s">
        <v>126</v>
      </c>
      <c r="B383" s="122" t="s">
        <v>30</v>
      </c>
      <c r="C383" s="174" t="str">
        <f>IF(B383=0, -5, "0")</f>
        <v>0</v>
      </c>
      <c r="D383" s="127"/>
      <c r="E383" s="127"/>
      <c r="F383" s="123"/>
      <c r="G383" s="173"/>
    </row>
    <row r="384" spans="1:7" s="260" customFormat="1" ht="42" x14ac:dyDescent="0.4">
      <c r="A384" s="157" t="s">
        <v>146</v>
      </c>
      <c r="B384" s="122" t="s">
        <v>30</v>
      </c>
      <c r="C384" s="122"/>
      <c r="D384" s="127"/>
      <c r="E384" s="127"/>
      <c r="F384" s="123"/>
      <c r="G384" s="173"/>
    </row>
    <row r="385" spans="1:7" s="260" customFormat="1" ht="21" x14ac:dyDescent="0.4">
      <c r="A385" s="157" t="s">
        <v>125</v>
      </c>
      <c r="B385" s="122" t="s">
        <v>30</v>
      </c>
      <c r="C385" s="174"/>
      <c r="D385" s="127"/>
      <c r="E385" s="127"/>
      <c r="F385" s="123"/>
      <c r="G385" s="173"/>
    </row>
    <row r="386" spans="1:7" s="260" customFormat="1" ht="21" x14ac:dyDescent="0.4">
      <c r="A386" s="164" t="s">
        <v>55</v>
      </c>
      <c r="B386" s="122" t="s">
        <v>30</v>
      </c>
      <c r="C386" s="122"/>
      <c r="D386" s="127"/>
      <c r="E386" s="127"/>
      <c r="F386" s="123"/>
      <c r="G386" s="173"/>
    </row>
    <row r="387" spans="1:7" s="260" customFormat="1" ht="22.5" x14ac:dyDescent="0.45">
      <c r="A387" s="226" t="s">
        <v>50</v>
      </c>
      <c r="B387" s="122" t="s">
        <v>30</v>
      </c>
      <c r="C387" s="143" t="str">
        <f>IF(B387=0, -10, IF(B387=1, -5, "0"))</f>
        <v>0</v>
      </c>
      <c r="D387" s="123"/>
      <c r="E387" s="127"/>
      <c r="F387" s="123"/>
      <c r="G387" s="173"/>
    </row>
    <row r="388" spans="1:7" s="260" customFormat="1" ht="21" x14ac:dyDescent="0.4">
      <c r="A388" s="164" t="s">
        <v>113</v>
      </c>
      <c r="B388" s="122" t="s">
        <v>30</v>
      </c>
      <c r="C388" s="122"/>
      <c r="D388" s="123"/>
      <c r="E388" s="127"/>
      <c r="F388" s="123"/>
      <c r="G388" s="173"/>
    </row>
    <row r="389" spans="1:7" s="260" customFormat="1" ht="21" x14ac:dyDescent="0.4">
      <c r="A389" s="164" t="s">
        <v>118</v>
      </c>
      <c r="B389" s="122" t="s">
        <v>30</v>
      </c>
      <c r="C389" s="122"/>
      <c r="D389" s="227"/>
      <c r="E389" s="127"/>
      <c r="F389" s="123"/>
      <c r="G389" s="173"/>
    </row>
    <row r="390" spans="1:7" s="260" customFormat="1" ht="21" x14ac:dyDescent="0.4">
      <c r="A390" s="130" t="s">
        <v>34</v>
      </c>
      <c r="B390" s="130"/>
      <c r="C390" s="130"/>
      <c r="D390" s="130">
        <f>SUM(B379:C389)</f>
        <v>0</v>
      </c>
      <c r="E390" s="225"/>
      <c r="F390" s="173"/>
      <c r="G390" s="173"/>
    </row>
    <row r="391" spans="1:7" s="260" customFormat="1" ht="21" x14ac:dyDescent="0.4">
      <c r="A391" s="130" t="s">
        <v>33</v>
      </c>
      <c r="B391" s="131"/>
      <c r="C391" s="132"/>
      <c r="D391" s="133" t="e">
        <f>D390/(COUNT(B379:C389)*2)</f>
        <v>#DIV/0!</v>
      </c>
      <c r="E391" s="225"/>
      <c r="F391" s="173"/>
      <c r="G391" s="173"/>
    </row>
    <row r="392" spans="1:7" s="260" customFormat="1" ht="21" x14ac:dyDescent="0.4">
      <c r="A392" s="155"/>
      <c r="B392" s="114"/>
      <c r="C392" s="135"/>
      <c r="D392" s="114"/>
      <c r="E392" s="225"/>
      <c r="F392" s="173"/>
      <c r="G392" s="173"/>
    </row>
    <row r="393" spans="1:7" s="260" customFormat="1" ht="24.75" x14ac:dyDescent="0.4">
      <c r="A393" s="363" t="s">
        <v>359</v>
      </c>
      <c r="B393" s="137"/>
      <c r="C393" s="137"/>
      <c r="D393" s="137"/>
      <c r="E393" s="137"/>
      <c r="F393" s="137"/>
      <c r="G393" s="173"/>
    </row>
    <row r="394" spans="1:7" s="260" customFormat="1" ht="21.75" customHeight="1" x14ac:dyDescent="0.4">
      <c r="A394" s="179" t="s">
        <v>368</v>
      </c>
      <c r="B394" s="122" t="s">
        <v>30</v>
      </c>
      <c r="C394" s="126"/>
      <c r="D394" s="225"/>
      <c r="E394" s="127"/>
      <c r="F394" s="123"/>
      <c r="G394" s="173"/>
    </row>
    <row r="395" spans="1:7" s="260" customFormat="1" ht="21" x14ac:dyDescent="0.4">
      <c r="A395" s="138" t="s">
        <v>154</v>
      </c>
      <c r="B395" s="122" t="s">
        <v>30</v>
      </c>
      <c r="C395" s="122"/>
      <c r="D395" s="193"/>
      <c r="E395" s="127"/>
      <c r="F395" s="123"/>
      <c r="G395" s="173"/>
    </row>
    <row r="396" spans="1:7" s="260" customFormat="1" ht="22.5" x14ac:dyDescent="0.4">
      <c r="A396" s="214" t="s">
        <v>325</v>
      </c>
      <c r="B396" s="122" t="s">
        <v>30</v>
      </c>
      <c r="C396" s="143" t="str">
        <f>IF(B396=0, -10, "0")</f>
        <v>0</v>
      </c>
      <c r="D396" s="228"/>
      <c r="E396" s="127"/>
      <c r="F396" s="123"/>
      <c r="G396" s="173"/>
    </row>
    <row r="397" spans="1:7" s="260" customFormat="1" ht="21" x14ac:dyDescent="0.4">
      <c r="A397" s="121" t="s">
        <v>224</v>
      </c>
      <c r="B397" s="122" t="s">
        <v>30</v>
      </c>
      <c r="C397" s="122"/>
      <c r="D397" s="229"/>
      <c r="E397" s="127"/>
      <c r="F397" s="123"/>
      <c r="G397" s="173"/>
    </row>
    <row r="398" spans="1:7" s="260" customFormat="1" ht="21" x14ac:dyDescent="0.4">
      <c r="A398" s="121" t="s">
        <v>117</v>
      </c>
      <c r="B398" s="122" t="s">
        <v>30</v>
      </c>
      <c r="C398" s="122"/>
      <c r="D398" s="193"/>
      <c r="E398" s="127"/>
      <c r="F398" s="123"/>
      <c r="G398" s="173"/>
    </row>
    <row r="399" spans="1:7" s="260" customFormat="1" ht="22.5" x14ac:dyDescent="0.45">
      <c r="A399" s="226" t="s">
        <v>7</v>
      </c>
      <c r="B399" s="122" t="s">
        <v>30</v>
      </c>
      <c r="C399" s="143" t="str">
        <f>IF(B399=0, -10, IF(B399=1, -5, "0"))</f>
        <v>0</v>
      </c>
      <c r="D399" s="193"/>
      <c r="E399" s="127"/>
      <c r="F399" s="123"/>
      <c r="G399" s="173"/>
    </row>
    <row r="400" spans="1:7" s="260" customFormat="1" ht="22.5" x14ac:dyDescent="0.4">
      <c r="A400" s="214" t="s">
        <v>391</v>
      </c>
      <c r="B400" s="122" t="s">
        <v>30</v>
      </c>
      <c r="C400" s="143" t="str">
        <f>IF(B400=0, -10, "0")</f>
        <v>0</v>
      </c>
      <c r="D400" s="184"/>
      <c r="E400" s="127"/>
      <c r="F400" s="123"/>
      <c r="G400" s="129"/>
    </row>
    <row r="401" spans="1:7" s="260" customFormat="1" ht="21" x14ac:dyDescent="0.4">
      <c r="A401" s="138" t="s">
        <v>186</v>
      </c>
      <c r="B401" s="122" t="s">
        <v>30</v>
      </c>
      <c r="C401" s="122"/>
      <c r="D401" s="193"/>
      <c r="E401" s="127"/>
      <c r="F401" s="123"/>
      <c r="G401" s="173"/>
    </row>
    <row r="402" spans="1:7" s="260" customFormat="1" ht="67.5" x14ac:dyDescent="0.4">
      <c r="A402" s="230" t="s">
        <v>316</v>
      </c>
      <c r="B402" s="122" t="s">
        <v>30</v>
      </c>
      <c r="C402" s="143" t="str">
        <f>IF(B402=0, -10, "0")</f>
        <v>0</v>
      </c>
      <c r="D402" s="193"/>
      <c r="E402" s="128"/>
      <c r="F402" s="123"/>
      <c r="G402" s="173"/>
    </row>
    <row r="403" spans="1:7" s="260" customFormat="1" ht="21" x14ac:dyDescent="0.4">
      <c r="A403" s="121" t="s">
        <v>217</v>
      </c>
      <c r="B403" s="122" t="s">
        <v>30</v>
      </c>
      <c r="C403" s="122"/>
      <c r="D403" s="193"/>
      <c r="E403" s="127"/>
      <c r="F403" s="123"/>
      <c r="G403" s="173"/>
    </row>
    <row r="404" spans="1:7" s="260" customFormat="1" ht="21" x14ac:dyDescent="0.4">
      <c r="A404" s="121" t="s">
        <v>142</v>
      </c>
      <c r="B404" s="122" t="s">
        <v>30</v>
      </c>
      <c r="C404" s="122"/>
      <c r="D404" s="193"/>
      <c r="E404" s="128"/>
      <c r="F404" s="123"/>
      <c r="G404" s="173"/>
    </row>
    <row r="405" spans="1:7" s="260" customFormat="1" ht="21" x14ac:dyDescent="0.4">
      <c r="A405" s="121" t="s">
        <v>310</v>
      </c>
      <c r="B405" s="122" t="s">
        <v>30</v>
      </c>
      <c r="C405" s="231"/>
      <c r="D405" s="196"/>
      <c r="E405" s="128"/>
      <c r="F405" s="123"/>
      <c r="G405" s="129"/>
    </row>
    <row r="406" spans="1:7" s="260" customFormat="1" ht="21" x14ac:dyDescent="0.4">
      <c r="A406" s="121" t="s">
        <v>416</v>
      </c>
      <c r="B406" s="122" t="s">
        <v>30</v>
      </c>
      <c r="C406" s="126"/>
      <c r="D406" s="229"/>
      <c r="E406" s="127"/>
      <c r="F406" s="123"/>
      <c r="G406" s="173"/>
    </row>
    <row r="407" spans="1:7" s="260" customFormat="1" ht="21" x14ac:dyDescent="0.4">
      <c r="A407" s="168" t="s">
        <v>133</v>
      </c>
      <c r="B407" s="122" t="s">
        <v>30</v>
      </c>
      <c r="C407" s="174" t="str">
        <f>IF(B407=0, -5, "0")</f>
        <v>0</v>
      </c>
      <c r="D407" s="229"/>
      <c r="E407" s="127"/>
      <c r="F407" s="123"/>
      <c r="G407" s="173"/>
    </row>
    <row r="408" spans="1:7" s="260" customFormat="1" ht="18" customHeight="1" x14ac:dyDescent="0.45">
      <c r="A408" s="290" t="s">
        <v>354</v>
      </c>
      <c r="B408" s="122" t="s">
        <v>30</v>
      </c>
      <c r="C408" s="142" t="str">
        <f>IF(B408=0, -2, "0")</f>
        <v>0</v>
      </c>
      <c r="D408" s="229"/>
      <c r="E408" s="180"/>
      <c r="F408" s="123"/>
      <c r="G408" s="173"/>
    </row>
    <row r="409" spans="1:7" s="260" customFormat="1" ht="18" customHeight="1" x14ac:dyDescent="0.45">
      <c r="A409" s="290" t="s">
        <v>63</v>
      </c>
      <c r="B409" s="122" t="s">
        <v>30</v>
      </c>
      <c r="C409" s="142" t="str">
        <f>IF(B409=0, -2, "0")</f>
        <v>0</v>
      </c>
      <c r="D409" s="229"/>
      <c r="E409" s="180"/>
      <c r="F409" s="123"/>
      <c r="G409" s="173"/>
    </row>
    <row r="410" spans="1:7" s="260" customFormat="1" ht="18" customHeight="1" x14ac:dyDescent="0.45">
      <c r="A410" s="290" t="s">
        <v>331</v>
      </c>
      <c r="B410" s="122" t="s">
        <v>30</v>
      </c>
      <c r="C410" s="142" t="str">
        <f>IF(B410=0, -2, "0")</f>
        <v>0</v>
      </c>
      <c r="D410" s="229"/>
      <c r="E410" s="180"/>
      <c r="F410" s="123"/>
      <c r="G410" s="173"/>
    </row>
    <row r="411" spans="1:7" s="260" customFormat="1" ht="21" x14ac:dyDescent="0.4">
      <c r="A411" s="121" t="s">
        <v>402</v>
      </c>
      <c r="B411" s="122" t="s">
        <v>30</v>
      </c>
      <c r="C411" s="296"/>
      <c r="D411" s="229"/>
      <c r="E411" s="127"/>
      <c r="F411" s="123"/>
      <c r="G411" s="173"/>
    </row>
    <row r="412" spans="1:7" s="260" customFormat="1" ht="42" x14ac:dyDescent="0.4">
      <c r="A412" s="121" t="s">
        <v>150</v>
      </c>
      <c r="B412" s="122" t="s">
        <v>30</v>
      </c>
      <c r="C412" s="126"/>
      <c r="D412" s="229"/>
      <c r="E412" s="127"/>
      <c r="F412" s="123"/>
      <c r="G412" s="173"/>
    </row>
    <row r="413" spans="1:7" s="260" customFormat="1" ht="21" x14ac:dyDescent="0.4">
      <c r="A413" s="125" t="s">
        <v>360</v>
      </c>
      <c r="B413" s="122" t="s">
        <v>30</v>
      </c>
      <c r="C413" s="126"/>
      <c r="D413" s="232"/>
      <c r="E413" s="127"/>
      <c r="F413" s="123"/>
      <c r="G413" s="173"/>
    </row>
    <row r="414" spans="1:7" s="260" customFormat="1" ht="21" x14ac:dyDescent="0.4">
      <c r="A414" s="201" t="s">
        <v>426</v>
      </c>
      <c r="B414" s="122" t="s">
        <v>30</v>
      </c>
      <c r="C414" s="126"/>
      <c r="D414" s="201"/>
      <c r="E414" s="127"/>
      <c r="F414" s="123"/>
      <c r="G414" s="173"/>
    </row>
    <row r="415" spans="1:7" s="260" customFormat="1" ht="21" x14ac:dyDescent="0.4">
      <c r="A415" s="459"/>
      <c r="B415" s="460"/>
      <c r="C415" s="460"/>
      <c r="D415" s="460"/>
      <c r="E415" s="460"/>
      <c r="F415" s="460"/>
      <c r="G415" s="460"/>
    </row>
    <row r="416" spans="1:7" s="260" customFormat="1" ht="24.75" x14ac:dyDescent="0.4">
      <c r="A416" s="428" t="s">
        <v>320</v>
      </c>
      <c r="B416" s="428"/>
      <c r="C416" s="428"/>
      <c r="D416" s="428"/>
      <c r="E416" s="428"/>
      <c r="F416" s="428"/>
      <c r="G416" s="173"/>
    </row>
    <row r="417" spans="1:7" s="260" customFormat="1" ht="22.5" x14ac:dyDescent="0.4">
      <c r="A417" s="121" t="s">
        <v>329</v>
      </c>
      <c r="B417" s="122" t="s">
        <v>30</v>
      </c>
      <c r="C417" s="335"/>
      <c r="D417" s="335"/>
      <c r="E417" s="335"/>
      <c r="F417" s="123"/>
      <c r="G417" s="173"/>
    </row>
    <row r="418" spans="1:7" s="260" customFormat="1" ht="21" x14ac:dyDescent="0.4">
      <c r="A418" s="185" t="s">
        <v>303</v>
      </c>
      <c r="B418" s="122" t="s">
        <v>30</v>
      </c>
      <c r="C418" s="346"/>
      <c r="D418" s="196"/>
      <c r="E418" s="327"/>
      <c r="F418" s="123"/>
      <c r="G418" s="173"/>
    </row>
    <row r="419" spans="1:7" s="260" customFormat="1" ht="21" x14ac:dyDescent="0.4">
      <c r="A419" s="125" t="s">
        <v>376</v>
      </c>
      <c r="B419" s="122" t="s">
        <v>30</v>
      </c>
      <c r="C419" s="126"/>
      <c r="D419" s="229"/>
      <c r="E419" s="127"/>
      <c r="F419" s="123"/>
      <c r="G419" s="173"/>
    </row>
    <row r="420" spans="1:7" s="260" customFormat="1" ht="21" x14ac:dyDescent="0.4">
      <c r="A420" s="188" t="s">
        <v>377</v>
      </c>
      <c r="B420" s="122" t="s">
        <v>30</v>
      </c>
      <c r="C420" s="126"/>
      <c r="D420" s="229"/>
      <c r="E420" s="127"/>
      <c r="F420" s="123"/>
      <c r="G420" s="173"/>
    </row>
    <row r="421" spans="1:7" s="260" customFormat="1" ht="21" x14ac:dyDescent="0.4">
      <c r="A421" s="334" t="s">
        <v>415</v>
      </c>
      <c r="B421" s="122" t="s">
        <v>30</v>
      </c>
      <c r="C421" s="126"/>
      <c r="D421" s="229"/>
      <c r="E421" s="127"/>
      <c r="F421" s="123"/>
      <c r="G421" s="173"/>
    </row>
    <row r="422" spans="1:7" s="260" customFormat="1" ht="21" x14ac:dyDescent="0.4">
      <c r="A422" s="188" t="s">
        <v>318</v>
      </c>
      <c r="B422" s="122" t="s">
        <v>30</v>
      </c>
      <c r="C422" s="126"/>
      <c r="D422" s="229"/>
      <c r="E422" s="127"/>
      <c r="F422" s="123"/>
      <c r="G422" s="173"/>
    </row>
    <row r="423" spans="1:7" s="260" customFormat="1" ht="21" x14ac:dyDescent="0.4">
      <c r="A423" s="188" t="s">
        <v>328</v>
      </c>
      <c r="B423" s="122" t="s">
        <v>30</v>
      </c>
      <c r="C423" s="126"/>
      <c r="D423" s="229"/>
      <c r="E423" s="127"/>
      <c r="F423" s="123"/>
      <c r="G423" s="173"/>
    </row>
    <row r="424" spans="1:7" s="260" customFormat="1" ht="86.25" customHeight="1" x14ac:dyDescent="0.4">
      <c r="A424" s="233" t="s">
        <v>447</v>
      </c>
      <c r="B424" s="122" t="str">
        <f>IF(D424=1, 2, IF(AND(D424&lt;1,D424&gt;0), 1, IF(D424=0,"0","NA")))</f>
        <v>NA</v>
      </c>
      <c r="C424" s="122"/>
      <c r="D424" s="411" t="str">
        <f>IFERROR(E424/F424,"N.A")</f>
        <v>N.A</v>
      </c>
      <c r="E424" s="414">
        <f>COUNTIF('A3 Exploitation'!F379:F423,"ok")</f>
        <v>0</v>
      </c>
      <c r="F424" s="414">
        <f>COUNTA('A3 Exploitation'!F379:F423)</f>
        <v>0</v>
      </c>
      <c r="G424" s="173"/>
    </row>
    <row r="425" spans="1:7" s="260" customFormat="1" ht="21" x14ac:dyDescent="0.4">
      <c r="A425" s="130" t="s">
        <v>34</v>
      </c>
      <c r="B425" s="130"/>
      <c r="C425" s="130"/>
      <c r="D425" s="130">
        <f>SUM(B394:C414,B417:C424)</f>
        <v>0</v>
      </c>
      <c r="E425" s="225"/>
      <c r="F425" s="173"/>
      <c r="G425" s="173"/>
    </row>
    <row r="426" spans="1:7" s="260" customFormat="1" ht="21" x14ac:dyDescent="0.4">
      <c r="A426" s="130" t="s">
        <v>33</v>
      </c>
      <c r="B426" s="131"/>
      <c r="C426" s="132"/>
      <c r="D426" s="133" t="e">
        <f>D425/(COUNT(B394:C414,B417:C424)*2)</f>
        <v>#DIV/0!</v>
      </c>
      <c r="E426" s="225"/>
      <c r="F426" s="173"/>
      <c r="G426" s="173"/>
    </row>
    <row r="427" spans="1:7" s="260" customFormat="1" ht="21" x14ac:dyDescent="0.4">
      <c r="A427" s="155"/>
      <c r="B427" s="114"/>
      <c r="C427" s="135"/>
      <c r="D427" s="114"/>
      <c r="E427" s="225"/>
      <c r="F427" s="173"/>
      <c r="G427" s="173"/>
    </row>
    <row r="428" spans="1:7" s="260" customFormat="1" ht="22.5" x14ac:dyDescent="0.45">
      <c r="A428" s="377" t="s">
        <v>448</v>
      </c>
      <c r="B428" s="189"/>
      <c r="C428" s="190"/>
      <c r="D428" s="153">
        <f>SUM(D425,D390)</f>
        <v>0</v>
      </c>
      <c r="E428" s="225"/>
      <c r="F428" s="173"/>
      <c r="G428" s="173"/>
    </row>
    <row r="429" spans="1:7" s="260" customFormat="1" ht="22.5" x14ac:dyDescent="0.45">
      <c r="A429" s="377" t="s">
        <v>449</v>
      </c>
      <c r="B429" s="189"/>
      <c r="C429" s="190"/>
      <c r="D429" s="154" t="e">
        <f>D428/(COUNT(B379:C389,B394:C414,B417:C424)*2)</f>
        <v>#DIV/0!</v>
      </c>
      <c r="E429" s="225"/>
      <c r="F429" s="173"/>
      <c r="G429" s="173"/>
    </row>
    <row r="430" spans="1:7" s="260" customFormat="1" ht="22.5" x14ac:dyDescent="0.45">
      <c r="A430" s="222"/>
      <c r="B430" s="223"/>
      <c r="C430" s="223"/>
      <c r="D430" s="224"/>
      <c r="E430" s="225"/>
      <c r="F430" s="173"/>
      <c r="G430" s="173"/>
    </row>
    <row r="431" spans="1:7" ht="24.75" x14ac:dyDescent="0.5">
      <c r="A431" s="364" t="s">
        <v>450</v>
      </c>
      <c r="B431" s="115"/>
      <c r="C431" s="115"/>
      <c r="D431" s="115"/>
      <c r="E431" s="115"/>
      <c r="F431" s="115"/>
      <c r="G431" s="114"/>
    </row>
    <row r="432" spans="1:7" ht="21" x14ac:dyDescent="0.4">
      <c r="A432" s="234">
        <f>B11</f>
        <v>0</v>
      </c>
      <c r="B432" s="114"/>
      <c r="C432" s="135"/>
      <c r="D432" s="129"/>
      <c r="E432" s="108"/>
      <c r="F432" s="114"/>
      <c r="G432" s="114"/>
    </row>
    <row r="433" spans="1:7" ht="21" x14ac:dyDescent="0.4">
      <c r="A433" s="441" t="s">
        <v>28</v>
      </c>
      <c r="B433" s="442" t="s">
        <v>29</v>
      </c>
      <c r="C433" s="442"/>
      <c r="D433" s="442" t="s">
        <v>42</v>
      </c>
      <c r="E433" s="432" t="s">
        <v>266</v>
      </c>
      <c r="F433" s="432" t="s">
        <v>302</v>
      </c>
      <c r="G433" s="129"/>
    </row>
    <row r="434" spans="1:7" ht="21" x14ac:dyDescent="0.4">
      <c r="A434" s="441"/>
      <c r="B434" s="118" t="s">
        <v>32</v>
      </c>
      <c r="C434" s="118" t="s">
        <v>31</v>
      </c>
      <c r="D434" s="442"/>
      <c r="E434" s="432"/>
      <c r="F434" s="432"/>
      <c r="G434" s="129"/>
    </row>
    <row r="435" spans="1:7" s="80" customFormat="1" ht="22.5" x14ac:dyDescent="0.4">
      <c r="A435" s="360"/>
      <c r="B435" s="361"/>
      <c r="C435" s="361"/>
      <c r="D435" s="361"/>
      <c r="E435" s="362"/>
      <c r="F435" s="362"/>
      <c r="G435" s="129"/>
    </row>
    <row r="436" spans="1:7" ht="24.75" x14ac:dyDescent="0.4">
      <c r="A436" s="363" t="s">
        <v>17</v>
      </c>
      <c r="B436" s="137"/>
      <c r="C436" s="137"/>
      <c r="D436" s="137"/>
      <c r="E436" s="137"/>
      <c r="F436" s="137"/>
      <c r="G436" s="129"/>
    </row>
    <row r="437" spans="1:7" ht="21" x14ac:dyDescent="0.4">
      <c r="A437" s="235" t="s">
        <v>6</v>
      </c>
      <c r="B437" s="122" t="s">
        <v>30</v>
      </c>
      <c r="C437" s="122"/>
      <c r="D437" s="123"/>
      <c r="E437" s="124"/>
      <c r="F437" s="123"/>
      <c r="G437" s="129"/>
    </row>
    <row r="438" spans="1:7" ht="21" x14ac:dyDescent="0.4">
      <c r="A438" s="236" t="s">
        <v>213</v>
      </c>
      <c r="B438" s="122" t="s">
        <v>30</v>
      </c>
      <c r="C438" s="122"/>
      <c r="D438" s="123"/>
      <c r="E438" s="124"/>
      <c r="F438" s="123"/>
      <c r="G438" s="129"/>
    </row>
    <row r="439" spans="1:7" ht="22.5" x14ac:dyDescent="0.4">
      <c r="A439" s="237" t="s">
        <v>18</v>
      </c>
      <c r="B439" s="122" t="s">
        <v>30</v>
      </c>
      <c r="C439" s="122"/>
      <c r="D439" s="191"/>
      <c r="E439" s="124"/>
      <c r="F439" s="123"/>
      <c r="G439" s="129"/>
    </row>
    <row r="440" spans="1:7" ht="18.75" customHeight="1" x14ac:dyDescent="0.4">
      <c r="A440" s="235" t="s">
        <v>35</v>
      </c>
      <c r="B440" s="122" t="s">
        <v>30</v>
      </c>
      <c r="C440" s="122"/>
      <c r="D440" s="123"/>
      <c r="E440" s="124"/>
      <c r="F440" s="123"/>
      <c r="G440" s="129"/>
    </row>
    <row r="441" spans="1:7" ht="21" x14ac:dyDescent="0.4">
      <c r="A441" s="235" t="s">
        <v>305</v>
      </c>
      <c r="B441" s="122" t="s">
        <v>30</v>
      </c>
      <c r="C441" s="122"/>
      <c r="D441" s="128"/>
      <c r="E441" s="124"/>
      <c r="F441" s="123"/>
      <c r="G441" s="129"/>
    </row>
    <row r="442" spans="1:7" ht="21" x14ac:dyDescent="0.4">
      <c r="A442" s="237" t="s">
        <v>44</v>
      </c>
      <c r="B442" s="122" t="s">
        <v>30</v>
      </c>
      <c r="C442" s="122"/>
      <c r="D442" s="158"/>
      <c r="E442" s="124"/>
      <c r="F442" s="123"/>
      <c r="G442" s="114"/>
    </row>
    <row r="443" spans="1:7" ht="22.5" x14ac:dyDescent="0.45">
      <c r="A443" s="226" t="s">
        <v>48</v>
      </c>
      <c r="B443" s="122" t="s">
        <v>30</v>
      </c>
      <c r="C443" s="143" t="str">
        <f>IF(B443=0, -10, IF(B443=1, -5, "0"))</f>
        <v>0</v>
      </c>
      <c r="D443" s="123"/>
      <c r="E443" s="124"/>
      <c r="F443" s="123"/>
      <c r="G443" s="129"/>
    </row>
    <row r="444" spans="1:7" ht="21" x14ac:dyDescent="0.4">
      <c r="A444" s="235" t="s">
        <v>113</v>
      </c>
      <c r="B444" s="122" t="s">
        <v>30</v>
      </c>
      <c r="C444" s="122"/>
      <c r="D444" s="123"/>
      <c r="E444" s="124"/>
      <c r="F444" s="123"/>
      <c r="G444" s="114"/>
    </row>
    <row r="445" spans="1:7" ht="21" x14ac:dyDescent="0.4">
      <c r="A445" s="130" t="s">
        <v>34</v>
      </c>
      <c r="B445" s="130"/>
      <c r="C445" s="130"/>
      <c r="D445" s="130">
        <f>SUM(B437:C444)</f>
        <v>0</v>
      </c>
      <c r="E445" s="108"/>
      <c r="F445" s="114"/>
      <c r="G445" s="114"/>
    </row>
    <row r="446" spans="1:7" ht="21" x14ac:dyDescent="0.4">
      <c r="A446" s="130" t="s">
        <v>33</v>
      </c>
      <c r="B446" s="131"/>
      <c r="C446" s="132"/>
      <c r="D446" s="133" t="e">
        <f>D445/(COUNT(B437:C444)*2)</f>
        <v>#DIV/0!</v>
      </c>
      <c r="E446" s="108"/>
      <c r="F446" s="114"/>
      <c r="G446" s="114"/>
    </row>
    <row r="447" spans="1:7" ht="21" x14ac:dyDescent="0.4">
      <c r="A447" s="238"/>
      <c r="B447" s="114"/>
      <c r="C447" s="135"/>
      <c r="D447" s="114"/>
      <c r="E447" s="108"/>
      <c r="F447" s="114"/>
      <c r="G447" s="114"/>
    </row>
    <row r="448" spans="1:7" ht="24.75" x14ac:dyDescent="0.4">
      <c r="A448" s="363" t="s">
        <v>94</v>
      </c>
      <c r="B448" s="137"/>
      <c r="C448" s="137"/>
      <c r="D448" s="137"/>
      <c r="E448" s="137"/>
      <c r="F448" s="137"/>
      <c r="G448" s="114"/>
    </row>
    <row r="449" spans="1:7" ht="21" x14ac:dyDescent="0.4">
      <c r="A449" s="121" t="s">
        <v>218</v>
      </c>
      <c r="B449" s="122" t="s">
        <v>30</v>
      </c>
      <c r="C449" s="126"/>
      <c r="D449" s="128"/>
      <c r="E449" s="127"/>
      <c r="F449" s="123"/>
      <c r="G449" s="114"/>
    </row>
    <row r="450" spans="1:7" ht="21" x14ac:dyDescent="0.4">
      <c r="A450" s="121" t="s">
        <v>274</v>
      </c>
      <c r="B450" s="122" t="s">
        <v>30</v>
      </c>
      <c r="C450" s="122"/>
      <c r="D450" s="123"/>
      <c r="E450" s="124"/>
      <c r="F450" s="123"/>
      <c r="G450" s="114"/>
    </row>
    <row r="451" spans="1:7" ht="21" x14ac:dyDescent="0.4">
      <c r="A451" s="138" t="s">
        <v>5</v>
      </c>
      <c r="B451" s="122" t="s">
        <v>30</v>
      </c>
      <c r="C451" s="122"/>
      <c r="D451" s="163"/>
      <c r="E451" s="124"/>
      <c r="F451" s="123"/>
      <c r="G451" s="114"/>
    </row>
    <row r="452" spans="1:7" ht="22.5" x14ac:dyDescent="0.45">
      <c r="A452" s="215" t="s">
        <v>361</v>
      </c>
      <c r="B452" s="122" t="s">
        <v>30</v>
      </c>
      <c r="C452" s="174" t="str">
        <f>IF(B452=0, -5, "0")</f>
        <v>0</v>
      </c>
      <c r="D452" s="239"/>
      <c r="E452" s="124"/>
      <c r="F452" s="123"/>
      <c r="G452" s="114"/>
    </row>
    <row r="453" spans="1:7" ht="22.5" x14ac:dyDescent="0.45">
      <c r="A453" s="215" t="s">
        <v>362</v>
      </c>
      <c r="B453" s="122" t="s">
        <v>30</v>
      </c>
      <c r="C453" s="169" t="str">
        <f>IF(B453=0, -5, "0")</f>
        <v>0</v>
      </c>
      <c r="D453" s="239"/>
      <c r="E453" s="124"/>
      <c r="F453" s="123"/>
      <c r="G453" s="114"/>
    </row>
    <row r="454" spans="1:7" ht="21" x14ac:dyDescent="0.4">
      <c r="A454" s="121" t="s">
        <v>85</v>
      </c>
      <c r="B454" s="122" t="s">
        <v>30</v>
      </c>
      <c r="C454" s="126"/>
      <c r="D454" s="158"/>
      <c r="E454" s="123"/>
      <c r="F454" s="123"/>
      <c r="G454" s="114"/>
    </row>
    <row r="455" spans="1:7" ht="22.5" x14ac:dyDescent="0.45">
      <c r="A455" s="226" t="s">
        <v>48</v>
      </c>
      <c r="B455" s="122" t="s">
        <v>30</v>
      </c>
      <c r="C455" s="143" t="str">
        <f>IF(B455=0, -10, IF(B455=1, -5, "0"))</f>
        <v>0</v>
      </c>
      <c r="D455" s="163"/>
      <c r="E455" s="123"/>
      <c r="F455" s="123"/>
      <c r="G455" s="114"/>
    </row>
    <row r="456" spans="1:7" ht="22.5" x14ac:dyDescent="0.45">
      <c r="A456" s="138" t="s">
        <v>187</v>
      </c>
      <c r="B456" s="122" t="s">
        <v>30</v>
      </c>
      <c r="C456" s="122"/>
      <c r="D456" s="239"/>
      <c r="E456" s="124"/>
      <c r="F456" s="123"/>
      <c r="G456" s="114"/>
    </row>
    <row r="457" spans="1:7" ht="42" x14ac:dyDescent="0.45">
      <c r="A457" s="290" t="s">
        <v>354</v>
      </c>
      <c r="B457" s="122" t="s">
        <v>30</v>
      </c>
      <c r="C457" s="142" t="str">
        <f>IF(B457=0, -2, "0")</f>
        <v>0</v>
      </c>
      <c r="D457" s="300"/>
      <c r="E457" s="124"/>
      <c r="F457" s="123"/>
      <c r="G457" s="114"/>
    </row>
    <row r="458" spans="1:7" ht="22.5" x14ac:dyDescent="0.45">
      <c r="A458" s="290" t="s">
        <v>63</v>
      </c>
      <c r="B458" s="122" t="s">
        <v>30</v>
      </c>
      <c r="C458" s="142" t="str">
        <f>IF(B458=0, -2, "0")</f>
        <v>0</v>
      </c>
      <c r="D458" s="300"/>
      <c r="E458" s="124"/>
      <c r="F458" s="123"/>
      <c r="G458" s="114"/>
    </row>
    <row r="459" spans="1:7" ht="21" x14ac:dyDescent="0.4">
      <c r="A459" s="290" t="s">
        <v>331</v>
      </c>
      <c r="B459" s="122" t="s">
        <v>30</v>
      </c>
      <c r="C459" s="142" t="str">
        <f>IF(B459=0, -2, "0")</f>
        <v>0</v>
      </c>
      <c r="D459" s="123"/>
      <c r="E459" s="124"/>
      <c r="F459" s="123"/>
      <c r="G459" s="114"/>
    </row>
    <row r="460" spans="1:7" ht="42" x14ac:dyDescent="0.4">
      <c r="A460" s="121" t="s">
        <v>150</v>
      </c>
      <c r="B460" s="122" t="s">
        <v>30</v>
      </c>
      <c r="C460" s="122"/>
      <c r="D460" s="123"/>
      <c r="E460" s="124"/>
      <c r="F460" s="123"/>
      <c r="G460" s="114"/>
    </row>
    <row r="461" spans="1:7" ht="21" x14ac:dyDescent="0.4">
      <c r="A461" s="201" t="s">
        <v>417</v>
      </c>
      <c r="B461" s="122" t="s">
        <v>30</v>
      </c>
      <c r="C461" s="122"/>
      <c r="D461" s="201"/>
      <c r="E461" s="124"/>
      <c r="F461" s="123"/>
      <c r="G461" s="114"/>
    </row>
    <row r="462" spans="1:7" ht="67.5" x14ac:dyDescent="0.4">
      <c r="A462" s="240" t="s">
        <v>316</v>
      </c>
      <c r="B462" s="122" t="s">
        <v>30</v>
      </c>
      <c r="C462" s="143" t="str">
        <f>IF(B462=0, -10, "0")</f>
        <v>0</v>
      </c>
      <c r="D462" s="123"/>
      <c r="E462" s="124"/>
      <c r="F462" s="123"/>
      <c r="G462" s="114"/>
    </row>
    <row r="463" spans="1:7" s="80" customFormat="1" ht="22.5" x14ac:dyDescent="0.4">
      <c r="A463" s="342"/>
      <c r="B463" s="340"/>
      <c r="C463" s="343"/>
      <c r="D463" s="344"/>
      <c r="E463" s="345"/>
      <c r="F463" s="344"/>
      <c r="G463" s="129"/>
    </row>
    <row r="464" spans="1:7" ht="24.75" x14ac:dyDescent="0.4">
      <c r="A464" s="428" t="s">
        <v>311</v>
      </c>
      <c r="B464" s="428"/>
      <c r="C464" s="428"/>
      <c r="D464" s="428"/>
      <c r="E464" s="428"/>
      <c r="F464" s="428"/>
      <c r="G464" s="114"/>
    </row>
    <row r="465" spans="1:7" ht="22.5" x14ac:dyDescent="0.4">
      <c r="A465" s="121" t="s">
        <v>329</v>
      </c>
      <c r="B465" s="122" t="s">
        <v>30</v>
      </c>
      <c r="C465" s="217"/>
      <c r="D465" s="241"/>
      <c r="E465" s="241"/>
      <c r="F465" s="123"/>
      <c r="G465" s="114"/>
    </row>
    <row r="466" spans="1:7" s="80" customFormat="1" ht="22.5" x14ac:dyDescent="0.4">
      <c r="A466" s="125" t="s">
        <v>303</v>
      </c>
      <c r="B466" s="122" t="s">
        <v>30</v>
      </c>
      <c r="C466" s="217"/>
      <c r="D466" s="241"/>
      <c r="E466" s="241"/>
      <c r="F466" s="123"/>
      <c r="G466" s="129"/>
    </row>
    <row r="467" spans="1:7" s="80" customFormat="1" ht="21" x14ac:dyDescent="0.4">
      <c r="A467" s="188" t="s">
        <v>377</v>
      </c>
      <c r="B467" s="122" t="s">
        <v>30</v>
      </c>
      <c r="C467" s="174"/>
      <c r="D467" s="176"/>
      <c r="E467" s="127"/>
      <c r="F467" s="123"/>
      <c r="G467" s="129"/>
    </row>
    <row r="468" spans="1:7" s="80" customFormat="1" ht="21" x14ac:dyDescent="0.4">
      <c r="A468" s="188" t="s">
        <v>318</v>
      </c>
      <c r="B468" s="122" t="s">
        <v>30</v>
      </c>
      <c r="C468" s="126"/>
      <c r="D468" s="128"/>
      <c r="E468" s="127"/>
      <c r="F468" s="123"/>
      <c r="G468" s="129"/>
    </row>
    <row r="469" spans="1:7" s="80" customFormat="1" ht="21" x14ac:dyDescent="0.4">
      <c r="A469" s="188" t="s">
        <v>328</v>
      </c>
      <c r="B469" s="122" t="s">
        <v>30</v>
      </c>
      <c r="C469" s="126"/>
      <c r="D469" s="128"/>
      <c r="E469" s="127"/>
      <c r="F469" s="123"/>
      <c r="G469" s="129"/>
    </row>
    <row r="470" spans="1:7" s="80" customFormat="1" ht="21" x14ac:dyDescent="0.4">
      <c r="A470" s="125" t="s">
        <v>406</v>
      </c>
      <c r="B470" s="122" t="s">
        <v>30</v>
      </c>
      <c r="C470" s="126"/>
      <c r="D470" s="128"/>
      <c r="E470" s="127"/>
      <c r="F470" s="123"/>
      <c r="G470" s="129"/>
    </row>
    <row r="471" spans="1:7" ht="95.25" customHeight="1" x14ac:dyDescent="0.4">
      <c r="A471" s="233" t="s">
        <v>422</v>
      </c>
      <c r="B471" s="122" t="str">
        <f>IF(D471=1, 2, IF(AND(D471&lt;1,D471&gt;0), 1, IF(D471=0,"0","NA")))</f>
        <v>NA</v>
      </c>
      <c r="C471" s="122"/>
      <c r="D471" s="411" t="str">
        <f>IFERROR(E471/F471,"N.A")</f>
        <v>N.A</v>
      </c>
      <c r="E471" s="414">
        <f>COUNTIF('A3 Exploitation'!F437:F470,"ok")</f>
        <v>0</v>
      </c>
      <c r="F471" s="414">
        <f>COUNTA('A3 Exploitation'!F437:F470)</f>
        <v>0</v>
      </c>
      <c r="G471" s="114"/>
    </row>
    <row r="472" spans="1:7" ht="21" x14ac:dyDescent="0.4">
      <c r="A472" s="130" t="s">
        <v>34</v>
      </c>
      <c r="B472" s="148"/>
      <c r="C472" s="148"/>
      <c r="D472" s="242">
        <f>SUM(B449:C462,B465:C471)</f>
        <v>0</v>
      </c>
      <c r="E472" s="108"/>
      <c r="F472" s="114"/>
      <c r="G472" s="114"/>
    </row>
    <row r="473" spans="1:7" ht="21" x14ac:dyDescent="0.4">
      <c r="A473" s="130" t="s">
        <v>33</v>
      </c>
      <c r="B473" s="131"/>
      <c r="C473" s="132"/>
      <c r="D473" s="133" t="e">
        <f>D472/(COUNT(B449:C462,B465:C471)*2)</f>
        <v>#DIV/0!</v>
      </c>
      <c r="E473" s="108"/>
      <c r="F473" s="114"/>
      <c r="G473" s="114"/>
    </row>
    <row r="474" spans="1:7" ht="21" x14ac:dyDescent="0.4">
      <c r="A474" s="149"/>
      <c r="B474" s="135"/>
      <c r="C474" s="135"/>
      <c r="D474" s="135"/>
      <c r="E474" s="108"/>
      <c r="F474" s="114"/>
      <c r="G474" s="114"/>
    </row>
    <row r="475" spans="1:7" ht="22.5" x14ac:dyDescent="0.45">
      <c r="A475" s="377" t="s">
        <v>451</v>
      </c>
      <c r="B475" s="189"/>
      <c r="C475" s="190"/>
      <c r="D475" s="153">
        <f>SUM(D472,D445)</f>
        <v>0</v>
      </c>
      <c r="E475" s="108"/>
      <c r="F475" s="114"/>
      <c r="G475" s="114"/>
    </row>
    <row r="476" spans="1:7" ht="22.5" x14ac:dyDescent="0.45">
      <c r="A476" s="377" t="s">
        <v>452</v>
      </c>
      <c r="B476" s="189"/>
      <c r="C476" s="190"/>
      <c r="D476" s="154" t="e">
        <f>D475/(COUNT(B449:C462,B437:C444,B465:C471)*2)</f>
        <v>#DIV/0!</v>
      </c>
      <c r="E476" s="108"/>
      <c r="F476" s="114"/>
      <c r="G476" s="114"/>
    </row>
    <row r="477" spans="1:7" ht="21" x14ac:dyDescent="0.4">
      <c r="A477" s="155"/>
      <c r="B477" s="114"/>
      <c r="C477" s="135"/>
      <c r="D477" s="114"/>
      <c r="E477" s="108"/>
      <c r="F477" s="114"/>
      <c r="G477" s="114"/>
    </row>
    <row r="478" spans="1:7" ht="24.75" x14ac:dyDescent="0.4">
      <c r="A478" s="466" t="s">
        <v>425</v>
      </c>
      <c r="B478" s="466"/>
      <c r="C478" s="466"/>
      <c r="D478" s="466"/>
      <c r="E478" s="466"/>
      <c r="F478" s="466"/>
      <c r="G478" s="114"/>
    </row>
    <row r="479" spans="1:7" ht="21" customHeight="1" x14ac:dyDescent="0.4">
      <c r="A479" s="234">
        <f>B11</f>
        <v>0</v>
      </c>
      <c r="F479" s="258"/>
      <c r="G479" s="114"/>
    </row>
    <row r="480" spans="1:7" ht="21" x14ac:dyDescent="0.4">
      <c r="A480" s="429" t="s">
        <v>28</v>
      </c>
      <c r="B480" s="430" t="s">
        <v>29</v>
      </c>
      <c r="C480" s="430"/>
      <c r="D480" s="430" t="s">
        <v>42</v>
      </c>
      <c r="E480" s="431" t="s">
        <v>266</v>
      </c>
      <c r="F480" s="431" t="s">
        <v>302</v>
      </c>
      <c r="G480" s="114"/>
    </row>
    <row r="481" spans="1:7" ht="21" x14ac:dyDescent="0.4">
      <c r="A481" s="429"/>
      <c r="B481" s="320" t="s">
        <v>32</v>
      </c>
      <c r="C481" s="320" t="s">
        <v>31</v>
      </c>
      <c r="D481" s="430"/>
      <c r="E481" s="431"/>
      <c r="F481" s="431"/>
      <c r="G481" s="114"/>
    </row>
    <row r="482" spans="1:7" s="260" customFormat="1" ht="22.5" x14ac:dyDescent="0.4">
      <c r="A482" s="367"/>
      <c r="B482" s="368"/>
      <c r="C482" s="368"/>
      <c r="D482" s="368"/>
      <c r="E482" s="354"/>
      <c r="F482" s="354"/>
      <c r="G482" s="173"/>
    </row>
    <row r="483" spans="1:7" s="260" customFormat="1" ht="24.75" x14ac:dyDescent="0.4">
      <c r="A483" s="505" t="s">
        <v>52</v>
      </c>
      <c r="B483" s="505"/>
      <c r="C483" s="505"/>
      <c r="D483" s="505"/>
      <c r="E483" s="505"/>
      <c r="F483" s="505"/>
      <c r="G483" s="173"/>
    </row>
    <row r="484" spans="1:7" ht="21" x14ac:dyDescent="0.4">
      <c r="A484" s="252" t="s">
        <v>334</v>
      </c>
      <c r="B484" s="122" t="s">
        <v>30</v>
      </c>
      <c r="C484" s="384"/>
      <c r="D484" s="384"/>
      <c r="E484" s="384"/>
      <c r="F484" s="123"/>
      <c r="G484" s="129"/>
    </row>
    <row r="485" spans="1:7" ht="21" x14ac:dyDescent="0.4">
      <c r="A485" s="252" t="s">
        <v>363</v>
      </c>
      <c r="B485" s="122" t="s">
        <v>30</v>
      </c>
      <c r="C485" s="385"/>
      <c r="D485" s="385"/>
      <c r="E485" s="385"/>
      <c r="F485" s="123"/>
      <c r="G485" s="129"/>
    </row>
    <row r="486" spans="1:7" ht="21" x14ac:dyDescent="0.4">
      <c r="A486" s="252" t="s">
        <v>364</v>
      </c>
      <c r="B486" s="122" t="s">
        <v>30</v>
      </c>
      <c r="C486" s="386"/>
      <c r="D486" s="386"/>
      <c r="E486" s="386"/>
      <c r="F486" s="123"/>
      <c r="G486" s="129"/>
    </row>
    <row r="487" spans="1:7" ht="21" x14ac:dyDescent="0.4">
      <c r="A487" s="252" t="s">
        <v>365</v>
      </c>
      <c r="B487" s="122" t="s">
        <v>30</v>
      </c>
      <c r="C487" s="385"/>
      <c r="D487" s="385"/>
      <c r="E487" s="385"/>
      <c r="F487" s="123"/>
      <c r="G487" s="129"/>
    </row>
    <row r="488" spans="1:7" ht="21" x14ac:dyDescent="0.4">
      <c r="A488" s="252" t="s">
        <v>44</v>
      </c>
      <c r="B488" s="122" t="s">
        <v>30</v>
      </c>
      <c r="C488" s="385"/>
      <c r="D488" s="385"/>
      <c r="E488" s="385"/>
      <c r="F488" s="123"/>
      <c r="G488" s="114"/>
    </row>
    <row r="489" spans="1:7" ht="21" x14ac:dyDescent="0.4">
      <c r="A489" s="252" t="s">
        <v>18</v>
      </c>
      <c r="B489" s="122" t="s">
        <v>30</v>
      </c>
      <c r="C489" s="385"/>
      <c r="D489" s="385"/>
      <c r="E489" s="385"/>
      <c r="F489" s="123"/>
      <c r="G489" s="114"/>
    </row>
    <row r="490" spans="1:7" ht="21" x14ac:dyDescent="0.4">
      <c r="A490" s="301"/>
      <c r="B490" s="302"/>
      <c r="C490" s="303"/>
      <c r="D490" s="303"/>
      <c r="E490" s="303"/>
      <c r="F490" s="303"/>
      <c r="G490" s="114"/>
    </row>
    <row r="491" spans="1:7" ht="30" customHeight="1" x14ac:dyDescent="0.5">
      <c r="A491" s="503" t="s">
        <v>463</v>
      </c>
      <c r="B491" s="504"/>
      <c r="C491" s="504"/>
      <c r="D491" s="504"/>
      <c r="E491" s="504"/>
      <c r="F491" s="504"/>
      <c r="G491" s="114"/>
    </row>
    <row r="492" spans="1:7" ht="21" x14ac:dyDescent="0.4">
      <c r="A492" s="252" t="s">
        <v>80</v>
      </c>
      <c r="B492" s="122" t="s">
        <v>30</v>
      </c>
      <c r="C492" s="385"/>
      <c r="D492" s="385"/>
      <c r="E492" s="385"/>
      <c r="F492" s="123"/>
      <c r="G492" s="114"/>
    </row>
    <row r="493" spans="1:7" ht="21" x14ac:dyDescent="0.4">
      <c r="A493" s="252" t="s">
        <v>106</v>
      </c>
      <c r="B493" s="122" t="s">
        <v>30</v>
      </c>
      <c r="C493" s="385"/>
      <c r="D493" s="385"/>
      <c r="E493" s="385"/>
      <c r="F493" s="123"/>
      <c r="G493" s="114"/>
    </row>
    <row r="494" spans="1:7" ht="21" x14ac:dyDescent="0.4">
      <c r="A494" s="252" t="s">
        <v>366</v>
      </c>
      <c r="B494" s="122" t="s">
        <v>30</v>
      </c>
      <c r="C494" s="385"/>
      <c r="D494" s="385"/>
      <c r="E494" s="385"/>
      <c r="F494" s="123"/>
      <c r="G494" s="114"/>
    </row>
    <row r="495" spans="1:7" ht="42" x14ac:dyDescent="0.4">
      <c r="A495" s="252" t="s">
        <v>395</v>
      </c>
      <c r="B495" s="122" t="s">
        <v>30</v>
      </c>
      <c r="C495" s="385"/>
      <c r="D495" s="385"/>
      <c r="E495" s="385"/>
      <c r="F495" s="123"/>
      <c r="G495" s="114"/>
    </row>
    <row r="496" spans="1:7" ht="21" x14ac:dyDescent="0.4">
      <c r="A496" s="252" t="s">
        <v>367</v>
      </c>
      <c r="B496" s="122" t="s">
        <v>30</v>
      </c>
      <c r="C496" s="385"/>
      <c r="D496" s="385"/>
      <c r="E496" s="385"/>
      <c r="F496" s="123"/>
      <c r="G496" s="114"/>
    </row>
    <row r="497" spans="1:7" ht="21" x14ac:dyDescent="0.4">
      <c r="A497" s="252" t="s">
        <v>142</v>
      </c>
      <c r="B497" s="122" t="s">
        <v>30</v>
      </c>
      <c r="C497" s="385"/>
      <c r="D497" s="385"/>
      <c r="E497" s="385"/>
      <c r="F497" s="123"/>
      <c r="G497" s="114"/>
    </row>
    <row r="498" spans="1:7" ht="21" x14ac:dyDescent="0.4">
      <c r="A498" s="252" t="s">
        <v>412</v>
      </c>
      <c r="B498" s="122" t="s">
        <v>30</v>
      </c>
      <c r="C498" s="387"/>
      <c r="D498" s="387"/>
      <c r="E498" s="387"/>
      <c r="F498" s="123"/>
      <c r="G498" s="114"/>
    </row>
    <row r="499" spans="1:7" ht="21" x14ac:dyDescent="0.4">
      <c r="A499" s="252" t="s">
        <v>340</v>
      </c>
      <c r="B499" s="122" t="s">
        <v>30</v>
      </c>
      <c r="C499" s="385"/>
      <c r="D499" s="385"/>
      <c r="E499" s="385"/>
      <c r="F499" s="123"/>
      <c r="G499" s="114"/>
    </row>
    <row r="500" spans="1:7" ht="42" x14ac:dyDescent="0.4">
      <c r="A500" s="252" t="s">
        <v>341</v>
      </c>
      <c r="B500" s="122" t="s">
        <v>30</v>
      </c>
      <c r="C500" s="385"/>
      <c r="D500" s="385"/>
      <c r="E500" s="385"/>
      <c r="F500" s="123"/>
      <c r="G500" s="114"/>
    </row>
    <row r="501" spans="1:7" ht="42" x14ac:dyDescent="0.4">
      <c r="A501" s="252" t="s">
        <v>375</v>
      </c>
      <c r="B501" s="122" t="s">
        <v>30</v>
      </c>
      <c r="C501" s="385"/>
      <c r="D501" s="385"/>
      <c r="E501" s="385"/>
      <c r="F501" s="123"/>
      <c r="G501" s="114"/>
    </row>
    <row r="502" spans="1:7" ht="21" x14ac:dyDescent="0.4">
      <c r="A502" s="201" t="s">
        <v>417</v>
      </c>
      <c r="B502" s="122" t="s">
        <v>30</v>
      </c>
      <c r="C502" s="385"/>
      <c r="D502" s="385"/>
      <c r="E502" s="385"/>
      <c r="F502" s="123"/>
      <c r="G502" s="114"/>
    </row>
    <row r="503" spans="1:7" ht="21" x14ac:dyDescent="0.4">
      <c r="A503" s="252" t="s">
        <v>347</v>
      </c>
      <c r="B503" s="122" t="s">
        <v>30</v>
      </c>
      <c r="C503" s="385"/>
      <c r="D503" s="385"/>
      <c r="E503" s="385"/>
      <c r="F503" s="123"/>
      <c r="G503" s="114"/>
    </row>
    <row r="504" spans="1:7" ht="21" x14ac:dyDescent="0.4">
      <c r="A504" s="301"/>
      <c r="B504" s="302"/>
      <c r="C504" s="303"/>
      <c r="D504" s="303"/>
      <c r="E504" s="303"/>
      <c r="F504" s="303"/>
      <c r="G504" s="135"/>
    </row>
    <row r="505" spans="1:7" ht="39" customHeight="1" x14ac:dyDescent="0.5">
      <c r="A505" s="477" t="s">
        <v>23</v>
      </c>
      <c r="B505" s="478"/>
      <c r="C505" s="478"/>
      <c r="D505" s="478"/>
      <c r="E505" s="478"/>
      <c r="F505" s="479"/>
      <c r="G505" s="114"/>
    </row>
    <row r="506" spans="1:7" ht="30" customHeight="1" x14ac:dyDescent="0.4">
      <c r="A506" s="252" t="s">
        <v>80</v>
      </c>
      <c r="B506" s="122" t="s">
        <v>30</v>
      </c>
      <c r="C506" s="357"/>
      <c r="D506" s="357"/>
      <c r="E506" s="357"/>
      <c r="F506" s="123"/>
      <c r="G506" s="114"/>
    </row>
    <row r="507" spans="1:7" ht="39" customHeight="1" x14ac:dyDescent="0.4">
      <c r="A507" s="252" t="s">
        <v>106</v>
      </c>
      <c r="B507" s="122" t="s">
        <v>30</v>
      </c>
      <c r="C507" s="357"/>
      <c r="D507" s="357"/>
      <c r="E507" s="357"/>
      <c r="F507" s="123"/>
      <c r="G507" s="114"/>
    </row>
    <row r="508" spans="1:7" ht="33.75" customHeight="1" x14ac:dyDescent="0.4">
      <c r="A508" s="252" t="s">
        <v>366</v>
      </c>
      <c r="B508" s="122" t="s">
        <v>30</v>
      </c>
      <c r="C508" s="357"/>
      <c r="D508" s="357"/>
      <c r="E508" s="357"/>
      <c r="F508" s="123"/>
      <c r="G508" s="114"/>
    </row>
    <row r="509" spans="1:7" ht="36" customHeight="1" x14ac:dyDescent="0.45">
      <c r="A509" s="405" t="s">
        <v>50</v>
      </c>
      <c r="B509" s="122" t="s">
        <v>30</v>
      </c>
      <c r="C509" s="143" t="str">
        <f>IF(B509=0, -10, IF(B509=1, -5, "0"))</f>
        <v>0</v>
      </c>
      <c r="D509" s="357"/>
      <c r="E509" s="357"/>
      <c r="F509" s="123"/>
      <c r="G509" s="114"/>
    </row>
    <row r="510" spans="1:7" ht="39" customHeight="1" x14ac:dyDescent="0.45">
      <c r="A510" s="405" t="s">
        <v>379</v>
      </c>
      <c r="B510" s="122" t="s">
        <v>30</v>
      </c>
      <c r="C510" s="143" t="str">
        <f>IF(B510=0, -10, "0")</f>
        <v>0</v>
      </c>
      <c r="D510" s="357"/>
      <c r="E510" s="357"/>
      <c r="F510" s="123"/>
      <c r="G510" s="114"/>
    </row>
    <row r="511" spans="1:7" ht="30" customHeight="1" x14ac:dyDescent="0.4">
      <c r="A511" s="252" t="s">
        <v>344</v>
      </c>
      <c r="B511" s="122" t="s">
        <v>30</v>
      </c>
      <c r="C511" s="357"/>
      <c r="D511" s="357"/>
      <c r="E511" s="357"/>
      <c r="F511" s="123"/>
      <c r="G511" s="114"/>
    </row>
    <row r="512" spans="1:7" ht="42" x14ac:dyDescent="0.4">
      <c r="A512" s="290" t="s">
        <v>354</v>
      </c>
      <c r="B512" s="122" t="s">
        <v>30</v>
      </c>
      <c r="C512" s="142" t="str">
        <f>IF(B512=0, -2, "0")</f>
        <v>0</v>
      </c>
      <c r="D512" s="357"/>
      <c r="E512" s="357"/>
      <c r="F512" s="123"/>
      <c r="G512" s="114"/>
    </row>
    <row r="513" spans="1:7" ht="30.75" customHeight="1" x14ac:dyDescent="0.4">
      <c r="A513" s="290" t="s">
        <v>63</v>
      </c>
      <c r="B513" s="122" t="s">
        <v>30</v>
      </c>
      <c r="C513" s="142" t="str">
        <f>IF(B513=0, -2, "0")</f>
        <v>0</v>
      </c>
      <c r="D513" s="357"/>
      <c r="E513" s="357"/>
      <c r="F513" s="123"/>
      <c r="G513" s="114"/>
    </row>
    <row r="514" spans="1:7" ht="30" customHeight="1" x14ac:dyDescent="0.4">
      <c r="A514" s="290" t="s">
        <v>331</v>
      </c>
      <c r="B514" s="122" t="s">
        <v>30</v>
      </c>
      <c r="C514" s="142" t="str">
        <f>IF(B514=0, -2, "0")</f>
        <v>0</v>
      </c>
      <c r="D514" s="357"/>
      <c r="E514" s="357"/>
      <c r="F514" s="123"/>
      <c r="G514" s="114"/>
    </row>
    <row r="515" spans="1:7" ht="34.5" customHeight="1" x14ac:dyDescent="0.4">
      <c r="A515" s="201" t="s">
        <v>417</v>
      </c>
      <c r="B515" s="122" t="s">
        <v>30</v>
      </c>
      <c r="C515" s="122"/>
      <c r="D515" s="357"/>
      <c r="E515" s="357"/>
      <c r="F515" s="123"/>
      <c r="G515" s="114"/>
    </row>
    <row r="516" spans="1:7" ht="61.5" customHeight="1" x14ac:dyDescent="0.4">
      <c r="A516" s="240" t="s">
        <v>316</v>
      </c>
      <c r="B516" s="122" t="s">
        <v>30</v>
      </c>
      <c r="C516" s="143" t="str">
        <f>IF(B516=0, -10, "0")</f>
        <v>0</v>
      </c>
      <c r="D516" s="357"/>
      <c r="E516" s="357"/>
      <c r="F516" s="123"/>
      <c r="G516" s="114"/>
    </row>
    <row r="517" spans="1:7" ht="24" customHeight="1" x14ac:dyDescent="0.3">
      <c r="A517" s="461"/>
      <c r="B517" s="461"/>
      <c r="C517" s="461"/>
      <c r="D517" s="461"/>
      <c r="E517" s="461"/>
      <c r="F517" s="461"/>
      <c r="G517" s="461"/>
    </row>
    <row r="518" spans="1:7" ht="26.25" customHeight="1" x14ac:dyDescent="0.5">
      <c r="A518" s="369" t="s">
        <v>311</v>
      </c>
      <c r="B518" s="462"/>
      <c r="C518" s="462"/>
      <c r="D518" s="462"/>
      <c r="E518" s="462"/>
      <c r="F518" s="462"/>
      <c r="G518" s="114"/>
    </row>
    <row r="519" spans="1:7" ht="34.5" customHeight="1" x14ac:dyDescent="0.4">
      <c r="A519" s="252" t="s">
        <v>348</v>
      </c>
      <c r="B519" s="122" t="s">
        <v>30</v>
      </c>
      <c r="C519" s="288"/>
      <c r="D519" s="357"/>
      <c r="E519" s="357"/>
      <c r="F519" s="123"/>
      <c r="G519" s="114"/>
    </row>
    <row r="520" spans="1:7" ht="37.5" customHeight="1" x14ac:dyDescent="0.4">
      <c r="A520" s="252" t="s">
        <v>369</v>
      </c>
      <c r="B520" s="122" t="s">
        <v>30</v>
      </c>
      <c r="C520" s="288"/>
      <c r="D520" s="357"/>
      <c r="E520" s="357"/>
      <c r="F520" s="123"/>
      <c r="G520" s="129"/>
    </row>
    <row r="521" spans="1:7" ht="38.25" customHeight="1" x14ac:dyDescent="0.4">
      <c r="A521" s="252" t="s">
        <v>333</v>
      </c>
      <c r="B521" s="122" t="s">
        <v>30</v>
      </c>
      <c r="C521" s="288"/>
      <c r="D521" s="357"/>
      <c r="E521" s="357"/>
      <c r="F521" s="123"/>
      <c r="G521" s="114"/>
    </row>
    <row r="522" spans="1:7" ht="43.5" customHeight="1" x14ac:dyDescent="0.45">
      <c r="A522" s="252" t="s">
        <v>328</v>
      </c>
      <c r="B522" s="122" t="s">
        <v>30</v>
      </c>
      <c r="C522" s="357"/>
      <c r="D522" s="308"/>
      <c r="E522" s="308"/>
      <c r="F522" s="123"/>
      <c r="G522" s="129"/>
    </row>
    <row r="523" spans="1:7" ht="42" x14ac:dyDescent="0.4">
      <c r="A523" s="252" t="s">
        <v>349</v>
      </c>
      <c r="B523" s="122" t="s">
        <v>30</v>
      </c>
      <c r="C523" s="357"/>
      <c r="D523" s="123"/>
      <c r="E523" s="124"/>
      <c r="F523" s="123"/>
      <c r="G523" s="114"/>
    </row>
    <row r="524" spans="1:7" ht="21" x14ac:dyDescent="0.4">
      <c r="A524" s="252" t="s">
        <v>406</v>
      </c>
      <c r="B524" s="122" t="s">
        <v>30</v>
      </c>
      <c r="C524" s="357"/>
      <c r="D524" s="314"/>
      <c r="E524" s="157"/>
      <c r="F524" s="123"/>
      <c r="G524" s="114"/>
    </row>
    <row r="525" spans="1:7" ht="92.25" customHeight="1" x14ac:dyDescent="0.4">
      <c r="A525" s="121" t="s">
        <v>422</v>
      </c>
      <c r="B525" s="122" t="str">
        <f>IF(D525=1, 2, IF(AND(D525&lt;1,D525&gt;0), 1, IF(D525=0,"0","NA")))</f>
        <v>NA</v>
      </c>
      <c r="C525" s="357"/>
      <c r="D525" s="411" t="str">
        <f>IFERROR(E525/F525,"N.A")</f>
        <v>N.A</v>
      </c>
      <c r="E525" s="414">
        <f>COUNTIF('A3 Exploitation'!F484:F524,"ok")</f>
        <v>0</v>
      </c>
      <c r="F525" s="414">
        <f>COUNTA('A3 Exploitation'!F484:F524)</f>
        <v>0</v>
      </c>
      <c r="G525" s="114"/>
    </row>
    <row r="526" spans="1:7" ht="21" customHeight="1" x14ac:dyDescent="0.45">
      <c r="A526" s="408" t="s">
        <v>453</v>
      </c>
      <c r="B526" s="409"/>
      <c r="C526" s="410"/>
      <c r="D526" s="313">
        <f>SUM(B519:C525,B492:C503,B484:C489,B506:C516)</f>
        <v>0</v>
      </c>
      <c r="E526" s="108"/>
      <c r="F526" s="114"/>
      <c r="G526" s="129"/>
    </row>
    <row r="527" spans="1:7" ht="21" customHeight="1" x14ac:dyDescent="0.45">
      <c r="A527" s="377" t="s">
        <v>454</v>
      </c>
      <c r="B527" s="189"/>
      <c r="C527" s="190"/>
      <c r="D527" s="154" t="e">
        <f>D526/(COUNT(B506:C516,B492:C503,B519:C525,B484:C489)*2)</f>
        <v>#DIV/0!</v>
      </c>
      <c r="E527" s="108"/>
      <c r="F527" s="114"/>
      <c r="G527" s="129"/>
    </row>
    <row r="528" spans="1:7" ht="21" x14ac:dyDescent="0.4">
      <c r="A528" s="301"/>
      <c r="B528" s="302"/>
      <c r="C528" s="303"/>
      <c r="D528" s="311"/>
      <c r="E528" s="312"/>
      <c r="F528" s="312"/>
      <c r="G528" s="114"/>
    </row>
    <row r="529" spans="1:7" ht="21" x14ac:dyDescent="0.4">
      <c r="A529" s="301"/>
      <c r="B529" s="302"/>
      <c r="C529" s="303"/>
      <c r="D529" s="311"/>
      <c r="E529" s="312"/>
      <c r="F529" s="312"/>
      <c r="G529" s="114"/>
    </row>
    <row r="530" spans="1:7" ht="21" customHeight="1" x14ac:dyDescent="0.5">
      <c r="A530" s="467" t="s">
        <v>97</v>
      </c>
      <c r="B530" s="467"/>
      <c r="C530" s="467"/>
      <c r="D530" s="467"/>
      <c r="E530" s="467"/>
      <c r="F530" s="467"/>
      <c r="G530" s="114"/>
    </row>
    <row r="531" spans="1:7" ht="22.5" customHeight="1" x14ac:dyDescent="0.4">
      <c r="A531" s="234">
        <f>B11</f>
        <v>0</v>
      </c>
      <c r="B531" s="114"/>
      <c r="C531" s="135"/>
      <c r="D531" s="137"/>
      <c r="E531" s="137"/>
      <c r="F531" s="137"/>
      <c r="G531" s="114"/>
    </row>
    <row r="532" spans="1:7" ht="21" x14ac:dyDescent="0.4">
      <c r="A532" s="480" t="s">
        <v>28</v>
      </c>
      <c r="B532" s="468" t="s">
        <v>29</v>
      </c>
      <c r="C532" s="482"/>
      <c r="D532" s="442" t="s">
        <v>42</v>
      </c>
      <c r="E532" s="432" t="s">
        <v>266</v>
      </c>
      <c r="F532" s="432" t="s">
        <v>302</v>
      </c>
      <c r="G532" s="114"/>
    </row>
    <row r="533" spans="1:7" ht="21" x14ac:dyDescent="0.4">
      <c r="A533" s="481"/>
      <c r="B533" s="315" t="s">
        <v>32</v>
      </c>
      <c r="C533" s="316" t="s">
        <v>31</v>
      </c>
      <c r="D533" s="442"/>
      <c r="E533" s="432"/>
      <c r="F533" s="432"/>
      <c r="G533" s="114"/>
    </row>
    <row r="534" spans="1:7" s="80" customFormat="1" ht="22.5" x14ac:dyDescent="0.4">
      <c r="A534" s="365"/>
      <c r="B534" s="366"/>
      <c r="C534" s="366"/>
      <c r="D534" s="361"/>
      <c r="E534" s="362"/>
      <c r="F534" s="362"/>
      <c r="G534" s="129"/>
    </row>
    <row r="535" spans="1:7" ht="24.75" x14ac:dyDescent="0.4">
      <c r="A535" s="370" t="s">
        <v>17</v>
      </c>
      <c r="B535" s="317"/>
      <c r="C535" s="464"/>
      <c r="D535" s="464"/>
      <c r="E535" s="464"/>
      <c r="F535" s="465"/>
      <c r="G535" s="114"/>
    </row>
    <row r="536" spans="1:7" ht="21" x14ac:dyDescent="0.4">
      <c r="A536" s="235" t="s">
        <v>6</v>
      </c>
      <c r="B536" s="122" t="s">
        <v>30</v>
      </c>
      <c r="C536" s="122"/>
      <c r="D536" s="128"/>
      <c r="E536" s="124"/>
      <c r="F536" s="123"/>
      <c r="G536" s="114"/>
    </row>
    <row r="537" spans="1:7" ht="21" x14ac:dyDescent="0.4">
      <c r="A537" s="237" t="s">
        <v>18</v>
      </c>
      <c r="B537" s="122" t="s">
        <v>30</v>
      </c>
      <c r="C537" s="122"/>
      <c r="D537" s="123"/>
      <c r="E537" s="124"/>
      <c r="F537" s="123"/>
      <c r="G537" s="114"/>
    </row>
    <row r="538" spans="1:7" ht="21" x14ac:dyDescent="0.4">
      <c r="A538" s="235" t="s">
        <v>98</v>
      </c>
      <c r="B538" s="122" t="s">
        <v>30</v>
      </c>
      <c r="C538" s="122"/>
      <c r="D538" s="123"/>
      <c r="E538" s="124"/>
      <c r="F538" s="123"/>
      <c r="G538" s="114"/>
    </row>
    <row r="539" spans="1:7" ht="21" x14ac:dyDescent="0.4">
      <c r="A539" s="237" t="s">
        <v>147</v>
      </c>
      <c r="B539" s="122" t="s">
        <v>30</v>
      </c>
      <c r="C539" s="126"/>
      <c r="D539" s="121"/>
      <c r="E539" s="127"/>
      <c r="F539" s="123"/>
      <c r="G539" s="114"/>
    </row>
    <row r="540" spans="1:7" ht="22.5" customHeight="1" x14ac:dyDescent="0.45">
      <c r="A540" s="226" t="s">
        <v>48</v>
      </c>
      <c r="B540" s="122" t="s">
        <v>30</v>
      </c>
      <c r="C540" s="143" t="str">
        <f>IF(B540=0, -10, IF(B540=1, -5, "0"))</f>
        <v>0</v>
      </c>
      <c r="D540" s="355"/>
      <c r="E540" s="348"/>
      <c r="F540" s="123"/>
      <c r="G540" s="114"/>
    </row>
    <row r="541" spans="1:7" ht="21" x14ac:dyDescent="0.4">
      <c r="A541" s="235" t="s">
        <v>383</v>
      </c>
      <c r="B541" s="122" t="s">
        <v>30</v>
      </c>
      <c r="C541" s="166"/>
      <c r="D541" s="128"/>
      <c r="E541" s="127"/>
      <c r="F541" s="123"/>
      <c r="G541" s="114"/>
    </row>
    <row r="542" spans="1:7" ht="21" customHeight="1" x14ac:dyDescent="0.4">
      <c r="A542" s="449" t="s">
        <v>34</v>
      </c>
      <c r="B542" s="450"/>
      <c r="C542" s="451"/>
      <c r="D542" s="407">
        <f>SUM(B536:C541)</f>
        <v>0</v>
      </c>
      <c r="E542" s="248"/>
      <c r="F542" s="248"/>
      <c r="G542" s="114"/>
    </row>
    <row r="543" spans="1:7" ht="21" customHeight="1" x14ac:dyDescent="0.4">
      <c r="A543" s="449" t="s">
        <v>33</v>
      </c>
      <c r="B543" s="450"/>
      <c r="C543" s="451"/>
      <c r="D543" s="388" t="e">
        <f>D542/(COUNT(B536:C541)*2)</f>
        <v>#DIV/0!</v>
      </c>
      <c r="E543" s="248"/>
      <c r="F543" s="248"/>
      <c r="G543" s="114"/>
    </row>
    <row r="544" spans="1:7" ht="21" x14ac:dyDescent="0.4">
      <c r="A544" s="435"/>
      <c r="B544" s="435"/>
      <c r="C544" s="435"/>
      <c r="D544" s="435"/>
      <c r="E544" s="435"/>
      <c r="F544" s="435"/>
      <c r="G544" s="135"/>
    </row>
    <row r="545" spans="1:7" ht="24.75" x14ac:dyDescent="0.4">
      <c r="A545" s="363" t="s">
        <v>94</v>
      </c>
      <c r="B545" s="137"/>
      <c r="C545" s="137"/>
      <c r="D545" s="173"/>
      <c r="E545" s="225"/>
      <c r="F545" s="173"/>
      <c r="G545" s="135"/>
    </row>
    <row r="546" spans="1:7" ht="22.5" x14ac:dyDescent="0.4">
      <c r="A546" s="121" t="s">
        <v>99</v>
      </c>
      <c r="B546" s="122" t="s">
        <v>30</v>
      </c>
      <c r="C546" s="206"/>
      <c r="D546" s="191"/>
      <c r="E546" s="124"/>
      <c r="F546" s="123"/>
      <c r="G546" s="129"/>
    </row>
    <row r="547" spans="1:7" ht="42" x14ac:dyDescent="0.4">
      <c r="A547" s="121" t="s">
        <v>204</v>
      </c>
      <c r="B547" s="122" t="s">
        <v>30</v>
      </c>
      <c r="C547" s="122"/>
      <c r="D547" s="257"/>
      <c r="E547" s="321"/>
      <c r="F547" s="123"/>
      <c r="G547" s="129"/>
    </row>
    <row r="548" spans="1:7" ht="21" x14ac:dyDescent="0.4">
      <c r="A548" s="121" t="s">
        <v>294</v>
      </c>
      <c r="B548" s="122" t="s">
        <v>30</v>
      </c>
      <c r="C548" s="122"/>
      <c r="D548" s="179"/>
      <c r="E548" s="127"/>
      <c r="F548" s="123"/>
      <c r="G548" s="129"/>
    </row>
    <row r="549" spans="1:7" ht="21" x14ac:dyDescent="0.4">
      <c r="A549" s="121" t="s">
        <v>114</v>
      </c>
      <c r="B549" s="122" t="s">
        <v>30</v>
      </c>
      <c r="C549" s="122"/>
      <c r="D549" s="201"/>
      <c r="E549" s="127"/>
      <c r="F549" s="123"/>
      <c r="G549" s="114"/>
    </row>
    <row r="550" spans="1:7" ht="45" x14ac:dyDescent="0.4">
      <c r="A550" s="214" t="s">
        <v>327</v>
      </c>
      <c r="B550" s="122" t="s">
        <v>30</v>
      </c>
      <c r="C550" s="143" t="str">
        <f>IF(B550=0, -10, "0")</f>
        <v>0</v>
      </c>
      <c r="D550" s="201"/>
      <c r="E550" s="127"/>
      <c r="F550" s="123"/>
      <c r="G550" s="114"/>
    </row>
    <row r="551" spans="1:7" ht="51.75" customHeight="1" x14ac:dyDescent="0.4">
      <c r="A551" s="121" t="s">
        <v>150</v>
      </c>
      <c r="B551" s="122" t="s">
        <v>30</v>
      </c>
      <c r="C551" s="126"/>
      <c r="D551" s="123"/>
      <c r="E551" s="124"/>
      <c r="F551" s="123"/>
      <c r="G551" s="114"/>
    </row>
    <row r="552" spans="1:7" ht="30.75" customHeight="1" x14ac:dyDescent="0.4">
      <c r="A552" s="201" t="s">
        <v>426</v>
      </c>
      <c r="B552" s="122" t="s">
        <v>30</v>
      </c>
      <c r="C552" s="126"/>
      <c r="D552" s="307"/>
      <c r="E552" s="307"/>
      <c r="F552" s="123"/>
      <c r="G552" s="129"/>
    </row>
    <row r="553" spans="1:7" ht="42" x14ac:dyDescent="0.4">
      <c r="A553" s="290" t="s">
        <v>354</v>
      </c>
      <c r="B553" s="122" t="s">
        <v>30</v>
      </c>
      <c r="C553" s="142" t="str">
        <f>IF(B553=0, -2, "0")</f>
        <v>0</v>
      </c>
      <c r="D553" s="128"/>
      <c r="E553" s="127"/>
      <c r="F553" s="123"/>
      <c r="G553" s="114"/>
    </row>
    <row r="554" spans="1:7" ht="21" x14ac:dyDescent="0.4">
      <c r="A554" s="290" t="s">
        <v>63</v>
      </c>
      <c r="B554" s="122" t="s">
        <v>30</v>
      </c>
      <c r="C554" s="142" t="str">
        <f>IF(B554=0, -2, "0")</f>
        <v>0</v>
      </c>
      <c r="D554" s="128"/>
      <c r="E554" s="127"/>
      <c r="F554" s="123"/>
      <c r="G554" s="129"/>
    </row>
    <row r="555" spans="1:7" ht="21" x14ac:dyDescent="0.4">
      <c r="A555" s="290" t="s">
        <v>331</v>
      </c>
      <c r="B555" s="122" t="s">
        <v>30</v>
      </c>
      <c r="C555" s="142" t="str">
        <f>IF(B555=0, -2, "0")</f>
        <v>0</v>
      </c>
      <c r="D555" s="128"/>
      <c r="E555" s="127"/>
      <c r="F555" s="123"/>
      <c r="G555" s="129"/>
    </row>
    <row r="556" spans="1:7" s="80" customFormat="1" ht="21" x14ac:dyDescent="0.3">
      <c r="A556" s="436"/>
      <c r="B556" s="437"/>
      <c r="C556" s="437"/>
      <c r="D556" s="437"/>
      <c r="E556" s="437"/>
      <c r="F556" s="437"/>
      <c r="G556" s="437"/>
    </row>
    <row r="557" spans="1:7" ht="35.25" customHeight="1" x14ac:dyDescent="0.4">
      <c r="A557" s="371" t="s">
        <v>311</v>
      </c>
      <c r="B557" s="337"/>
      <c r="C557" s="501"/>
      <c r="D557" s="501"/>
      <c r="E557" s="501"/>
      <c r="F557" s="502"/>
      <c r="G557" s="129"/>
    </row>
    <row r="558" spans="1:7" ht="21" x14ac:dyDescent="0.4">
      <c r="A558" s="125" t="s">
        <v>329</v>
      </c>
      <c r="B558" s="122" t="s">
        <v>30</v>
      </c>
      <c r="C558" s="183"/>
      <c r="D558" s="128"/>
      <c r="E558" s="127"/>
      <c r="F558" s="123"/>
      <c r="G558" s="129"/>
    </row>
    <row r="559" spans="1:7" ht="21" x14ac:dyDescent="0.4">
      <c r="A559" s="125" t="s">
        <v>303</v>
      </c>
      <c r="B559" s="122" t="s">
        <v>30</v>
      </c>
      <c r="C559" s="183"/>
      <c r="D559" s="128"/>
      <c r="E559" s="127"/>
      <c r="F559" s="123"/>
      <c r="G559" s="129"/>
    </row>
    <row r="560" spans="1:7" ht="21" x14ac:dyDescent="0.4">
      <c r="A560" s="125" t="s">
        <v>376</v>
      </c>
      <c r="B560" s="122" t="s">
        <v>30</v>
      </c>
      <c r="C560" s="183"/>
      <c r="D560" s="128"/>
      <c r="E560" s="127"/>
      <c r="F560" s="123"/>
      <c r="G560" s="114"/>
    </row>
    <row r="561" spans="1:7" ht="21" x14ac:dyDescent="0.4">
      <c r="A561" s="188" t="s">
        <v>377</v>
      </c>
      <c r="B561" s="122" t="s">
        <v>30</v>
      </c>
      <c r="C561" s="183"/>
      <c r="D561" s="128"/>
      <c r="E561" s="127"/>
      <c r="F561" s="123"/>
      <c r="G561" s="114"/>
    </row>
    <row r="562" spans="1:7" ht="21" x14ac:dyDescent="0.4">
      <c r="A562" s="188" t="s">
        <v>318</v>
      </c>
      <c r="B562" s="122" t="s">
        <v>30</v>
      </c>
      <c r="C562" s="174"/>
      <c r="D562" s="146"/>
      <c r="E562" s="147"/>
      <c r="F562" s="123"/>
      <c r="G562" s="114"/>
    </row>
    <row r="563" spans="1:7" ht="21" x14ac:dyDescent="0.4">
      <c r="A563" s="188" t="s">
        <v>328</v>
      </c>
      <c r="B563" s="122" t="s">
        <v>30</v>
      </c>
      <c r="C563" s="174"/>
      <c r="D563" s="319"/>
      <c r="E563" s="124"/>
      <c r="F563" s="123"/>
      <c r="G563" s="114"/>
    </row>
    <row r="564" spans="1:7" ht="21" x14ac:dyDescent="0.4">
      <c r="A564" s="125" t="s">
        <v>406</v>
      </c>
      <c r="B564" s="122" t="s">
        <v>30</v>
      </c>
      <c r="C564" s="174"/>
      <c r="D564" s="305"/>
      <c r="E564" s="124"/>
      <c r="F564" s="123"/>
      <c r="G564" s="114"/>
    </row>
    <row r="565" spans="1:7" ht="102" customHeight="1" x14ac:dyDescent="0.4">
      <c r="A565" s="125" t="s">
        <v>422</v>
      </c>
      <c r="B565" s="122" t="str">
        <f>IF(D565=1, 2, IF(AND(D565&lt;1,D565&gt;0), 1, IF(D565=0,"0","NA")))</f>
        <v>NA</v>
      </c>
      <c r="C565" s="122"/>
      <c r="D565" s="411" t="str">
        <f>IFERROR(E565/F565,"N.A")</f>
        <v>N.A</v>
      </c>
      <c r="E565" s="414">
        <f>COUNTIF('A3 Exploitation'!F536:F564,"ok")</f>
        <v>0</v>
      </c>
      <c r="F565" s="414">
        <f>COUNTA('A3 Exploitation'!F536:F564)</f>
        <v>0</v>
      </c>
      <c r="G565" s="114"/>
    </row>
    <row r="566" spans="1:7" ht="21" x14ac:dyDescent="0.4">
      <c r="A566" s="433" t="s">
        <v>34</v>
      </c>
      <c r="B566" s="433"/>
      <c r="C566" s="434"/>
      <c r="D566" s="378">
        <f>SUM(B558:C565,B546:C555)</f>
        <v>0</v>
      </c>
      <c r="E566" s="108"/>
      <c r="F566" s="114"/>
      <c r="G566" s="114"/>
    </row>
    <row r="567" spans="1:7" ht="21" x14ac:dyDescent="0.4">
      <c r="A567" s="433" t="s">
        <v>33</v>
      </c>
      <c r="B567" s="433"/>
      <c r="C567" s="433"/>
      <c r="D567" s="388" t="e">
        <f>D566/(COUNT(B558:C565,B546:C555)*2)</f>
        <v>#DIV/0!</v>
      </c>
      <c r="E567" s="108"/>
      <c r="F567" s="114"/>
      <c r="G567" s="114"/>
    </row>
    <row r="568" spans="1:7" ht="21" x14ac:dyDescent="0.4">
      <c r="A568" s="149"/>
      <c r="B568" s="135"/>
      <c r="C568" s="135"/>
      <c r="D568" s="114"/>
      <c r="E568" s="108"/>
      <c r="F568" s="114"/>
      <c r="G568" s="114"/>
    </row>
    <row r="569" spans="1:7" ht="22.5" x14ac:dyDescent="0.45">
      <c r="A569" s="377" t="s">
        <v>455</v>
      </c>
      <c r="B569" s="189"/>
      <c r="C569" s="190"/>
      <c r="D569" s="153">
        <f>SUM(D566,D542)</f>
        <v>0</v>
      </c>
      <c r="E569" s="177"/>
      <c r="F569" s="129"/>
      <c r="G569" s="114"/>
    </row>
    <row r="570" spans="1:7" ht="21" customHeight="1" x14ac:dyDescent="0.45">
      <c r="A570" s="377" t="s">
        <v>456</v>
      </c>
      <c r="B570" s="189"/>
      <c r="C570" s="190"/>
      <c r="D570" s="154" t="e">
        <f>D569/(COUNT(B546:C555,B536:C541,B558:C565)*2)</f>
        <v>#DIV/0!</v>
      </c>
      <c r="E570" s="304"/>
      <c r="F570" s="304"/>
      <c r="G570" s="129"/>
    </row>
    <row r="571" spans="1:7" ht="21" customHeight="1" x14ac:dyDescent="0.4">
      <c r="A571" s="155"/>
      <c r="B571" s="114"/>
      <c r="C571" s="135"/>
      <c r="D571" s="114"/>
      <c r="E571" s="108"/>
      <c r="F571" s="114"/>
      <c r="G571" s="114"/>
    </row>
    <row r="572" spans="1:7" ht="21" x14ac:dyDescent="0.4">
      <c r="A572" s="435"/>
      <c r="B572" s="435"/>
      <c r="C572" s="435"/>
      <c r="D572" s="435"/>
      <c r="E572" s="435"/>
      <c r="F572" s="435"/>
      <c r="G572" s="114"/>
    </row>
    <row r="573" spans="1:7" ht="22.5" x14ac:dyDescent="0.45">
      <c r="A573" s="427" t="s">
        <v>19</v>
      </c>
      <c r="B573" s="427"/>
      <c r="C573" s="427"/>
      <c r="D573" s="427"/>
      <c r="E573" s="427"/>
      <c r="F573" s="427"/>
      <c r="G573" s="114"/>
    </row>
    <row r="574" spans="1:7" ht="22.5" x14ac:dyDescent="0.4">
      <c r="A574" s="243">
        <f>B11</f>
        <v>0</v>
      </c>
      <c r="B574" s="114"/>
      <c r="C574" s="135"/>
      <c r="D574" s="356"/>
      <c r="E574" s="356"/>
      <c r="F574" s="356"/>
      <c r="G574" s="114"/>
    </row>
    <row r="575" spans="1:7" ht="21" x14ac:dyDescent="0.4">
      <c r="A575" s="429" t="s">
        <v>28</v>
      </c>
      <c r="B575" s="430" t="s">
        <v>29</v>
      </c>
      <c r="C575" s="430"/>
      <c r="D575" s="430" t="s">
        <v>42</v>
      </c>
      <c r="E575" s="431" t="s">
        <v>266</v>
      </c>
      <c r="F575" s="431" t="s">
        <v>302</v>
      </c>
      <c r="G575" s="114"/>
    </row>
    <row r="576" spans="1:7" ht="21" x14ac:dyDescent="0.4">
      <c r="A576" s="429"/>
      <c r="B576" s="320" t="s">
        <v>32</v>
      </c>
      <c r="C576" s="320" t="s">
        <v>31</v>
      </c>
      <c r="D576" s="430"/>
      <c r="E576" s="431"/>
      <c r="F576" s="431"/>
      <c r="G576" s="129"/>
    </row>
    <row r="577" spans="1:7" s="80" customFormat="1" ht="22.5" x14ac:dyDescent="0.4">
      <c r="A577" s="372"/>
      <c r="B577" s="373"/>
      <c r="C577" s="373"/>
      <c r="D577" s="373"/>
      <c r="E577" s="341"/>
      <c r="F577" s="374"/>
      <c r="G577" s="129"/>
    </row>
    <row r="578" spans="1:7" ht="24.75" x14ac:dyDescent="0.4">
      <c r="A578" s="489" t="s">
        <v>10</v>
      </c>
      <c r="B578" s="490"/>
      <c r="C578" s="490"/>
      <c r="D578" s="490"/>
      <c r="E578" s="490"/>
      <c r="F578" s="491"/>
      <c r="G578" s="129"/>
    </row>
    <row r="579" spans="1:7" ht="21" x14ac:dyDescent="0.4">
      <c r="A579" s="121" t="s">
        <v>86</v>
      </c>
      <c r="B579" s="122" t="s">
        <v>30</v>
      </c>
      <c r="C579" s="122"/>
      <c r="D579" s="123"/>
      <c r="E579" s="124"/>
      <c r="F579" s="123"/>
      <c r="G579" s="129"/>
    </row>
    <row r="580" spans="1:7" ht="21" x14ac:dyDescent="0.4">
      <c r="A580" s="121" t="s">
        <v>45</v>
      </c>
      <c r="B580" s="122" t="s">
        <v>30</v>
      </c>
      <c r="C580" s="122"/>
      <c r="D580" s="123"/>
      <c r="E580" s="124"/>
      <c r="F580" s="123"/>
      <c r="G580" s="129"/>
    </row>
    <row r="581" spans="1:7" ht="21" x14ac:dyDescent="0.4">
      <c r="A581" s="121" t="s">
        <v>78</v>
      </c>
      <c r="B581" s="122" t="s">
        <v>30</v>
      </c>
      <c r="C581" s="122"/>
      <c r="D581" s="123"/>
      <c r="E581" s="124"/>
      <c r="F581" s="123"/>
      <c r="G581" s="129"/>
    </row>
    <row r="582" spans="1:7" ht="21" x14ac:dyDescent="0.4">
      <c r="A582" s="400" t="s">
        <v>20</v>
      </c>
      <c r="B582" s="122" t="s">
        <v>30</v>
      </c>
      <c r="C582" s="142" t="str">
        <f>IF(B582=0, -2, "0")</f>
        <v>0</v>
      </c>
      <c r="D582" s="144"/>
      <c r="E582" s="124"/>
      <c r="F582" s="123"/>
      <c r="G582" s="129"/>
    </row>
    <row r="583" spans="1:7" ht="22.5" x14ac:dyDescent="0.45">
      <c r="A583" s="226" t="s">
        <v>51</v>
      </c>
      <c r="B583" s="122" t="s">
        <v>30</v>
      </c>
      <c r="C583" s="143" t="str">
        <f>IF(B583=0, -10, IF(B583=1, -5, "0"))</f>
        <v>0</v>
      </c>
      <c r="D583" s="245"/>
      <c r="E583" s="124"/>
      <c r="F583" s="123"/>
      <c r="G583" s="129"/>
    </row>
    <row r="584" spans="1:7" ht="21" x14ac:dyDescent="0.4">
      <c r="A584" s="121" t="s">
        <v>113</v>
      </c>
      <c r="B584" s="122" t="s">
        <v>30</v>
      </c>
      <c r="C584" s="122"/>
      <c r="D584" s="170"/>
      <c r="E584" s="128"/>
      <c r="F584" s="123"/>
      <c r="G584" s="129"/>
    </row>
    <row r="585" spans="1:7" ht="21" x14ac:dyDescent="0.4">
      <c r="A585" s="215" t="s">
        <v>21</v>
      </c>
      <c r="B585" s="122" t="s">
        <v>30</v>
      </c>
      <c r="C585" s="174" t="str">
        <f>IF(B585=0, -5, "0")</f>
        <v>0</v>
      </c>
      <c r="D585" s="121"/>
      <c r="E585" s="124"/>
      <c r="F585" s="123"/>
      <c r="G585" s="129"/>
    </row>
    <row r="586" spans="1:7" ht="21" x14ac:dyDescent="0.4">
      <c r="A586" s="290" t="s">
        <v>396</v>
      </c>
      <c r="B586" s="122" t="s">
        <v>30</v>
      </c>
      <c r="C586" s="142" t="str">
        <f>IF(B586=0, -2, "0")</f>
        <v>0</v>
      </c>
      <c r="D586" s="305"/>
      <c r="E586" s="124"/>
      <c r="F586" s="123"/>
      <c r="G586" s="129"/>
    </row>
    <row r="587" spans="1:7" ht="21" x14ac:dyDescent="0.4">
      <c r="A587" s="121" t="s">
        <v>219</v>
      </c>
      <c r="B587" s="122" t="s">
        <v>30</v>
      </c>
      <c r="C587" s="126"/>
      <c r="D587" s="123"/>
      <c r="E587" s="124"/>
      <c r="F587" s="123"/>
      <c r="G587" s="129"/>
    </row>
    <row r="588" spans="1:7" ht="21" x14ac:dyDescent="0.4">
      <c r="A588" s="433" t="s">
        <v>34</v>
      </c>
      <c r="B588" s="433"/>
      <c r="C588" s="434"/>
      <c r="D588" s="378">
        <f>SUM(B579:C587)</f>
        <v>0</v>
      </c>
      <c r="E588" s="108"/>
      <c r="F588" s="114"/>
      <c r="G588" s="114"/>
    </row>
    <row r="589" spans="1:7" ht="21" x14ac:dyDescent="0.4">
      <c r="A589" s="433" t="s">
        <v>33</v>
      </c>
      <c r="B589" s="433"/>
      <c r="C589" s="433"/>
      <c r="D589" s="388" t="e">
        <f>D588/(COUNT(B579:C587)*2)</f>
        <v>#DIV/0!</v>
      </c>
      <c r="E589" s="108"/>
      <c r="F589" s="114"/>
      <c r="G589" s="114"/>
    </row>
    <row r="590" spans="1:7" ht="21" x14ac:dyDescent="0.4">
      <c r="A590" s="389"/>
      <c r="B590" s="390"/>
      <c r="C590" s="390"/>
      <c r="D590" s="391"/>
      <c r="E590" s="108"/>
      <c r="F590" s="114"/>
      <c r="G590" s="114"/>
    </row>
    <row r="591" spans="1:7" ht="39.75" customHeight="1" x14ac:dyDescent="0.4">
      <c r="A591" s="492" t="s">
        <v>23</v>
      </c>
      <c r="B591" s="493"/>
      <c r="C591" s="493"/>
      <c r="D591" s="493"/>
      <c r="E591" s="493"/>
      <c r="F591" s="494"/>
      <c r="G591" s="129"/>
    </row>
    <row r="592" spans="1:7" ht="21" x14ac:dyDescent="0.4">
      <c r="A592" s="121" t="s">
        <v>87</v>
      </c>
      <c r="B592" s="122" t="s">
        <v>30</v>
      </c>
      <c r="C592" s="122"/>
      <c r="D592" s="123"/>
      <c r="E592" s="124"/>
      <c r="F592" s="123"/>
      <c r="G592" s="129"/>
    </row>
    <row r="593" spans="1:7" ht="22.5" customHeight="1" x14ac:dyDescent="0.45">
      <c r="A593" s="226" t="s">
        <v>7</v>
      </c>
      <c r="B593" s="122" t="s">
        <v>30</v>
      </c>
      <c r="C593" s="143" t="str">
        <f>IF(B593=0, -10, IF(B593=1, -5, "0"))</f>
        <v>0</v>
      </c>
      <c r="D593" s="170"/>
      <c r="E593" s="124"/>
      <c r="F593" s="123"/>
      <c r="G593" s="129"/>
    </row>
    <row r="594" spans="1:7" ht="22.5" customHeight="1" x14ac:dyDescent="0.4">
      <c r="A594" s="121" t="s">
        <v>113</v>
      </c>
      <c r="B594" s="122" t="s">
        <v>30</v>
      </c>
      <c r="C594" s="122"/>
      <c r="D594" s="170"/>
      <c r="E594" s="124"/>
      <c r="F594" s="123"/>
      <c r="G594" s="129"/>
    </row>
    <row r="595" spans="1:7" ht="21" x14ac:dyDescent="0.4">
      <c r="A595" s="121" t="s">
        <v>186</v>
      </c>
      <c r="B595" s="122" t="s">
        <v>30</v>
      </c>
      <c r="C595" s="122"/>
      <c r="D595" s="307"/>
      <c r="E595" s="307"/>
      <c r="F595" s="123"/>
      <c r="G595" s="129"/>
    </row>
    <row r="596" spans="1:7" ht="21" x14ac:dyDescent="0.4">
      <c r="A596" s="401" t="s">
        <v>88</v>
      </c>
      <c r="B596" s="122" t="s">
        <v>30</v>
      </c>
      <c r="C596" s="195" t="str">
        <f>IF(B596=0, -5, "0")</f>
        <v>0</v>
      </c>
      <c r="D596" s="271"/>
      <c r="E596" s="271"/>
      <c r="F596" s="123"/>
      <c r="G596" s="129"/>
    </row>
    <row r="597" spans="1:7" ht="53.25" customHeight="1" x14ac:dyDescent="0.4">
      <c r="A597" s="121" t="s">
        <v>150</v>
      </c>
      <c r="B597" s="122" t="s">
        <v>30</v>
      </c>
      <c r="C597" s="122"/>
      <c r="D597" s="170"/>
      <c r="E597" s="124"/>
      <c r="F597" s="123"/>
      <c r="G597" s="129"/>
    </row>
    <row r="598" spans="1:7" ht="27" customHeight="1" x14ac:dyDescent="0.4">
      <c r="A598" s="307" t="s">
        <v>384</v>
      </c>
      <c r="B598" s="122" t="s">
        <v>30</v>
      </c>
      <c r="C598" s="307"/>
      <c r="D598" s="172"/>
      <c r="E598" s="124"/>
      <c r="F598" s="123"/>
      <c r="G598" s="129"/>
    </row>
    <row r="599" spans="1:7" ht="48.75" customHeight="1" x14ac:dyDescent="0.4">
      <c r="A599" s="125" t="s">
        <v>329</v>
      </c>
      <c r="B599" s="122" t="s">
        <v>30</v>
      </c>
      <c r="C599" s="271"/>
      <c r="D599" s="172"/>
      <c r="E599" s="124"/>
      <c r="F599" s="123"/>
      <c r="G599" s="129"/>
    </row>
    <row r="600" spans="1:7" ht="21" x14ac:dyDescent="0.4">
      <c r="A600" s="290" t="s">
        <v>396</v>
      </c>
      <c r="B600" s="122" t="s">
        <v>30</v>
      </c>
      <c r="C600" s="142" t="str">
        <f>IF(B600=0, -2, "0")</f>
        <v>0</v>
      </c>
      <c r="D600" s="172"/>
      <c r="E600" s="124"/>
      <c r="F600" s="123"/>
      <c r="G600" s="129"/>
    </row>
    <row r="601" spans="1:7" ht="39.75" customHeight="1" x14ac:dyDescent="0.4">
      <c r="A601" s="121" t="s">
        <v>303</v>
      </c>
      <c r="B601" s="122" t="s">
        <v>30</v>
      </c>
      <c r="C601" s="122"/>
      <c r="D601" s="172"/>
      <c r="E601" s="124"/>
      <c r="F601" s="123"/>
      <c r="G601" s="129"/>
    </row>
    <row r="602" spans="1:7" ht="21" x14ac:dyDescent="0.4">
      <c r="A602" s="157" t="s">
        <v>377</v>
      </c>
      <c r="B602" s="122" t="s">
        <v>30</v>
      </c>
      <c r="C602" s="122"/>
      <c r="D602" s="146"/>
      <c r="E602" s="147"/>
      <c r="F602" s="123"/>
      <c r="G602" s="129"/>
    </row>
    <row r="603" spans="1:7" ht="21" x14ac:dyDescent="0.4">
      <c r="A603" s="188" t="s">
        <v>328</v>
      </c>
      <c r="B603" s="122" t="s">
        <v>30</v>
      </c>
      <c r="C603" s="122"/>
      <c r="D603" s="121"/>
      <c r="E603" s="124"/>
      <c r="F603" s="123"/>
      <c r="G603" s="129"/>
    </row>
    <row r="604" spans="1:7" ht="21" x14ac:dyDescent="0.4">
      <c r="A604" s="125" t="s">
        <v>406</v>
      </c>
      <c r="B604" s="122" t="s">
        <v>30</v>
      </c>
      <c r="C604" s="122"/>
      <c r="D604" s="305"/>
      <c r="E604" s="124"/>
      <c r="F604" s="123"/>
      <c r="G604" s="129"/>
    </row>
    <row r="605" spans="1:7" ht="83.25" customHeight="1" x14ac:dyDescent="0.4">
      <c r="A605" s="160" t="s">
        <v>447</v>
      </c>
      <c r="B605" s="122" t="str">
        <f>IF(D605=1, 2, IF(AND(D605&lt;1,D605&gt;0), 1, IF(D605=0,"0","NA")))</f>
        <v>NA</v>
      </c>
      <c r="C605" s="122"/>
      <c r="D605" s="411" t="str">
        <f>IFERROR(E605/F605,"N.A")</f>
        <v>N.A</v>
      </c>
      <c r="E605" s="414">
        <f>COUNTIF('A3 Exploitation'!F579:F604,"ok")</f>
        <v>0</v>
      </c>
      <c r="F605" s="414">
        <f>COUNTA('A3 Exploitation'!F579:F604)</f>
        <v>0</v>
      </c>
      <c r="G605" s="129"/>
    </row>
    <row r="606" spans="1:7" ht="21" x14ac:dyDescent="0.4">
      <c r="A606" s="433" t="s">
        <v>34</v>
      </c>
      <c r="B606" s="433"/>
      <c r="C606" s="434"/>
      <c r="D606" s="378">
        <f>SUM(B592:C605)</f>
        <v>0</v>
      </c>
      <c r="E606" s="108"/>
      <c r="F606" s="114"/>
      <c r="G606" s="114"/>
    </row>
    <row r="607" spans="1:7" ht="21" x14ac:dyDescent="0.4">
      <c r="A607" s="433" t="s">
        <v>33</v>
      </c>
      <c r="B607" s="433"/>
      <c r="C607" s="433"/>
      <c r="D607" s="388" t="e">
        <f>D606/(COUNT(B592:C605)*2)</f>
        <v>#DIV/0!</v>
      </c>
      <c r="E607" s="108"/>
      <c r="F607" s="114"/>
      <c r="G607" s="114"/>
    </row>
    <row r="608" spans="1:7" ht="21" x14ac:dyDescent="0.4">
      <c r="A608" s="389"/>
      <c r="B608" s="390"/>
      <c r="C608" s="392"/>
      <c r="D608" s="393"/>
      <c r="E608" s="108"/>
      <c r="F608" s="114"/>
      <c r="G608" s="114"/>
    </row>
    <row r="609" spans="1:7" s="80" customFormat="1" ht="22.5" x14ac:dyDescent="0.45">
      <c r="A609" s="377" t="s">
        <v>37</v>
      </c>
      <c r="B609" s="151"/>
      <c r="C609" s="152"/>
      <c r="D609" s="153">
        <f>SUM(B579:C587,B592:C605)</f>
        <v>0</v>
      </c>
      <c r="E609" s="304"/>
      <c r="F609" s="304"/>
      <c r="G609" s="129"/>
    </row>
    <row r="610" spans="1:7" ht="22.5" x14ac:dyDescent="0.45">
      <c r="A610" s="498" t="s">
        <v>170</v>
      </c>
      <c r="B610" s="499"/>
      <c r="C610" s="500"/>
      <c r="D610" s="154" t="e">
        <f>D609/(COUNT(B579:C587,B592:C605)*2)</f>
        <v>#DIV/0!</v>
      </c>
      <c r="E610" s="108"/>
      <c r="F610" s="114"/>
      <c r="G610" s="129"/>
    </row>
    <row r="611" spans="1:7" ht="21" x14ac:dyDescent="0.4">
      <c r="A611" s="155"/>
      <c r="B611" s="114"/>
      <c r="C611" s="135"/>
      <c r="G611" s="129"/>
    </row>
    <row r="612" spans="1:7" ht="19.5" customHeight="1" x14ac:dyDescent="0.45">
      <c r="A612" s="427" t="s">
        <v>8</v>
      </c>
      <c r="B612" s="427"/>
      <c r="C612" s="427"/>
      <c r="D612" s="427"/>
      <c r="E612" s="427"/>
      <c r="F612" s="427"/>
      <c r="G612" s="129"/>
    </row>
    <row r="613" spans="1:7" ht="22.5" x14ac:dyDescent="0.4">
      <c r="A613" s="156">
        <f>B11</f>
        <v>0</v>
      </c>
      <c r="B613" s="114"/>
      <c r="C613" s="135"/>
      <c r="D613" s="137"/>
      <c r="E613" s="137"/>
      <c r="F613" s="137"/>
      <c r="G613" s="114"/>
    </row>
    <row r="614" spans="1:7" ht="21" x14ac:dyDescent="0.4">
      <c r="A614" s="441" t="s">
        <v>28</v>
      </c>
      <c r="B614" s="442" t="s">
        <v>29</v>
      </c>
      <c r="C614" s="442"/>
      <c r="D614" s="442" t="s">
        <v>42</v>
      </c>
      <c r="E614" s="432" t="s">
        <v>266</v>
      </c>
      <c r="F614" s="432" t="s">
        <v>302</v>
      </c>
      <c r="G614" s="114"/>
    </row>
    <row r="615" spans="1:7" ht="18.75" customHeight="1" x14ac:dyDescent="0.4">
      <c r="A615" s="441"/>
      <c r="B615" s="118" t="s">
        <v>32</v>
      </c>
      <c r="C615" s="118" t="s">
        <v>31</v>
      </c>
      <c r="D615" s="442"/>
      <c r="E615" s="432"/>
      <c r="F615" s="432"/>
      <c r="G615" s="129"/>
    </row>
    <row r="616" spans="1:7" s="80" customFormat="1" ht="18.75" customHeight="1" x14ac:dyDescent="0.4">
      <c r="A616" s="360"/>
      <c r="B616" s="361"/>
      <c r="C616" s="361"/>
      <c r="D616" s="361"/>
      <c r="E616" s="362"/>
      <c r="F616" s="362"/>
      <c r="G616" s="129"/>
    </row>
    <row r="617" spans="1:7" ht="24.75" x14ac:dyDescent="0.4">
      <c r="A617" s="363" t="s">
        <v>90</v>
      </c>
      <c r="B617" s="137"/>
      <c r="C617" s="487"/>
      <c r="D617" s="487"/>
      <c r="E617" s="487"/>
      <c r="F617" s="488"/>
      <c r="G617" s="114"/>
    </row>
    <row r="618" spans="1:7" ht="21" x14ac:dyDescent="0.4">
      <c r="A618" s="159" t="s">
        <v>89</v>
      </c>
      <c r="B618" s="122" t="s">
        <v>30</v>
      </c>
      <c r="C618" s="122"/>
      <c r="D618" s="123"/>
      <c r="E618" s="124"/>
      <c r="F618" s="123"/>
      <c r="G618" s="129"/>
    </row>
    <row r="619" spans="1:7" ht="21" x14ac:dyDescent="0.4">
      <c r="A619" s="159" t="s">
        <v>221</v>
      </c>
      <c r="B619" s="122" t="s">
        <v>30</v>
      </c>
      <c r="C619" s="122"/>
      <c r="D619" s="123"/>
      <c r="E619" s="124"/>
      <c r="F619" s="123"/>
      <c r="G619" s="129"/>
    </row>
    <row r="620" spans="1:7" ht="21" x14ac:dyDescent="0.4">
      <c r="A620" s="157" t="s">
        <v>25</v>
      </c>
      <c r="B620" s="122" t="s">
        <v>30</v>
      </c>
      <c r="C620" s="122"/>
      <c r="D620" s="123"/>
      <c r="E620" s="124"/>
      <c r="F620" s="123"/>
      <c r="G620" s="129"/>
    </row>
    <row r="621" spans="1:7" ht="21" x14ac:dyDescent="0.4">
      <c r="A621" s="164" t="s">
        <v>11</v>
      </c>
      <c r="B621" s="122" t="s">
        <v>30</v>
      </c>
      <c r="C621" s="122"/>
      <c r="D621" s="123"/>
      <c r="E621" s="124"/>
      <c r="F621" s="123"/>
      <c r="G621" s="129"/>
    </row>
    <row r="622" spans="1:7" ht="22.5" x14ac:dyDescent="0.45">
      <c r="A622" s="226" t="s">
        <v>50</v>
      </c>
      <c r="B622" s="122" t="s">
        <v>30</v>
      </c>
      <c r="C622" s="143" t="str">
        <f>IF(B622=0, -10, IF(B622=1, -5, "0"))</f>
        <v>0</v>
      </c>
      <c r="D622" s="128"/>
      <c r="E622" s="124"/>
      <c r="F622" s="123"/>
      <c r="G622" s="129"/>
    </row>
    <row r="623" spans="1:7" ht="21" x14ac:dyDescent="0.4">
      <c r="A623" s="164" t="s">
        <v>113</v>
      </c>
      <c r="B623" s="122" t="s">
        <v>30</v>
      </c>
      <c r="C623" s="165"/>
      <c r="D623" s="128"/>
      <c r="E623" s="124"/>
      <c r="F623" s="123"/>
      <c r="G623" s="129"/>
    </row>
    <row r="624" spans="1:7" ht="21" x14ac:dyDescent="0.4">
      <c r="A624" s="164" t="s">
        <v>203</v>
      </c>
      <c r="B624" s="122" t="s">
        <v>30</v>
      </c>
      <c r="C624" s="122"/>
      <c r="D624" s="121"/>
      <c r="E624" s="124"/>
      <c r="F624" s="123"/>
      <c r="G624" s="129"/>
    </row>
    <row r="625" spans="1:7" ht="22.5" customHeight="1" x14ac:dyDescent="0.4">
      <c r="A625" s="290" t="s">
        <v>396</v>
      </c>
      <c r="B625" s="122" t="s">
        <v>30</v>
      </c>
      <c r="C625" s="142" t="str">
        <f>IF(B625=0, -2, "0")</f>
        <v>0</v>
      </c>
      <c r="D625" s="305"/>
      <c r="E625" s="124"/>
      <c r="F625" s="123"/>
      <c r="G625" s="129"/>
    </row>
    <row r="626" spans="1:7" ht="45" x14ac:dyDescent="0.4">
      <c r="A626" s="244" t="s">
        <v>457</v>
      </c>
      <c r="B626" s="122" t="s">
        <v>30</v>
      </c>
      <c r="C626" s="143" t="str">
        <f>IF(B626=0, -10, "0")</f>
        <v>0</v>
      </c>
      <c r="D626" s="123"/>
      <c r="E626" s="124"/>
      <c r="F626" s="123"/>
      <c r="G626" s="129"/>
    </row>
    <row r="627" spans="1:7" ht="21" x14ac:dyDescent="0.4">
      <c r="A627" s="433" t="s">
        <v>34</v>
      </c>
      <c r="B627" s="433"/>
      <c r="C627" s="433"/>
      <c r="D627" s="378">
        <f>SUM(B618:C626)</f>
        <v>0</v>
      </c>
      <c r="E627" s="484"/>
      <c r="F627" s="485"/>
      <c r="G627" s="129"/>
    </row>
    <row r="628" spans="1:7" ht="21" x14ac:dyDescent="0.4">
      <c r="A628" s="433" t="s">
        <v>33</v>
      </c>
      <c r="B628" s="433"/>
      <c r="C628" s="433"/>
      <c r="D628" s="388" t="e">
        <f>D627/(COUNT(B618:C626)*2)</f>
        <v>#DIV/0!</v>
      </c>
      <c r="E628" s="486"/>
      <c r="F628" s="461"/>
      <c r="G628" s="129"/>
    </row>
    <row r="629" spans="1:7" ht="21" x14ac:dyDescent="0.4">
      <c r="A629" s="325"/>
      <c r="B629" s="135"/>
      <c r="C629" s="483"/>
      <c r="D629" s="483"/>
      <c r="E629" s="483"/>
      <c r="F629" s="483"/>
      <c r="G629" s="129"/>
    </row>
    <row r="630" spans="1:7" ht="18.75" customHeight="1" x14ac:dyDescent="0.4">
      <c r="A630" s="363" t="s">
        <v>23</v>
      </c>
      <c r="B630" s="137"/>
      <c r="C630" s="120"/>
      <c r="D630" s="120"/>
      <c r="E630" s="120"/>
      <c r="F630" s="120"/>
      <c r="G630" s="129"/>
    </row>
    <row r="631" spans="1:7" ht="21" x14ac:dyDescent="0.4">
      <c r="A631" s="138" t="s">
        <v>83</v>
      </c>
      <c r="B631" s="122" t="s">
        <v>30</v>
      </c>
      <c r="C631" s="122"/>
      <c r="D631" s="193"/>
      <c r="E631" s="124"/>
      <c r="F631" s="123"/>
      <c r="G631" s="129"/>
    </row>
    <row r="632" spans="1:7" ht="24.75" customHeight="1" x14ac:dyDescent="0.45">
      <c r="A632" s="226" t="s">
        <v>50</v>
      </c>
      <c r="B632" s="122" t="s">
        <v>30</v>
      </c>
      <c r="C632" s="143" t="str">
        <f>IF(B632=0, -10, IF(B632=1, -5, "0"))</f>
        <v>0</v>
      </c>
      <c r="D632" s="245"/>
      <c r="E632" s="124"/>
      <c r="F632" s="123"/>
      <c r="G632" s="129"/>
    </row>
    <row r="633" spans="1:7" ht="21" x14ac:dyDescent="0.4">
      <c r="A633" s="138" t="s">
        <v>186</v>
      </c>
      <c r="B633" s="122" t="s">
        <v>30</v>
      </c>
      <c r="C633" s="122"/>
      <c r="D633" s="212"/>
      <c r="E633" s="124"/>
      <c r="F633" s="123"/>
      <c r="G633" s="114"/>
    </row>
    <row r="634" spans="1:7" ht="21" x14ac:dyDescent="0.4">
      <c r="A634" s="138" t="s">
        <v>12</v>
      </c>
      <c r="B634" s="122" t="s">
        <v>30</v>
      </c>
      <c r="C634" s="122"/>
      <c r="D634" s="128"/>
      <c r="E634" s="124"/>
      <c r="F634" s="123"/>
      <c r="G634" s="114"/>
    </row>
    <row r="635" spans="1:7" ht="21" x14ac:dyDescent="0.4">
      <c r="A635" s="160" t="s">
        <v>91</v>
      </c>
      <c r="B635" s="122" t="s">
        <v>30</v>
      </c>
      <c r="C635" s="122"/>
      <c r="D635" s="265"/>
      <c r="E635" s="124"/>
      <c r="F635" s="123"/>
      <c r="G635" s="114"/>
    </row>
    <row r="636" spans="1:7" ht="21" x14ac:dyDescent="0.4">
      <c r="A636" s="203" t="s">
        <v>419</v>
      </c>
      <c r="B636" s="122" t="s">
        <v>30</v>
      </c>
      <c r="C636" s="143"/>
      <c r="D636" s="265"/>
      <c r="E636" s="124"/>
      <c r="F636" s="123"/>
      <c r="G636" s="114"/>
    </row>
    <row r="637" spans="1:7" ht="22.5" customHeight="1" x14ac:dyDescent="0.4">
      <c r="A637" s="203" t="s">
        <v>418</v>
      </c>
      <c r="B637" s="122" t="s">
        <v>30</v>
      </c>
      <c r="C637" s="143"/>
      <c r="D637" s="265"/>
      <c r="E637" s="124"/>
      <c r="F637" s="123"/>
      <c r="G637" s="114"/>
    </row>
    <row r="638" spans="1:7" ht="21" customHeight="1" x14ac:dyDescent="0.4">
      <c r="A638" s="121" t="s">
        <v>132</v>
      </c>
      <c r="B638" s="122" t="s">
        <v>30</v>
      </c>
      <c r="C638" s="126"/>
      <c r="D638" s="324"/>
      <c r="E638" s="124"/>
      <c r="F638" s="123"/>
      <c r="G638" s="114"/>
    </row>
    <row r="639" spans="1:7" ht="22.5" x14ac:dyDescent="0.4">
      <c r="A639" s="449" t="s">
        <v>34</v>
      </c>
      <c r="B639" s="450"/>
      <c r="C639" s="451"/>
      <c r="D639" s="247">
        <f>SUM(B631:C638)</f>
        <v>0</v>
      </c>
      <c r="E639" s="326"/>
      <c r="F639" s="326"/>
      <c r="G639" s="323"/>
    </row>
    <row r="640" spans="1:7" ht="22.5" x14ac:dyDescent="0.4">
      <c r="A640" s="130" t="s">
        <v>33</v>
      </c>
      <c r="B640" s="131"/>
      <c r="C640" s="131"/>
      <c r="D640" s="133" t="e">
        <f>D639/(COUNT(B631:C638)*2)</f>
        <v>#DIV/0!</v>
      </c>
      <c r="E640" s="326"/>
      <c r="F640" s="326"/>
      <c r="G640" s="114"/>
    </row>
    <row r="641" spans="1:16382" ht="27" customHeight="1" x14ac:dyDescent="0.4">
      <c r="A641" s="246"/>
      <c r="B641" s="246"/>
      <c r="C641" s="246"/>
      <c r="D641" s="323"/>
      <c r="E641" s="323"/>
      <c r="F641" s="323"/>
      <c r="G641" s="114"/>
    </row>
    <row r="642" spans="1:16382" ht="24.75" x14ac:dyDescent="0.4">
      <c r="A642" s="363" t="s">
        <v>96</v>
      </c>
      <c r="B642" s="137"/>
      <c r="C642" s="487"/>
      <c r="D642" s="487"/>
      <c r="E642" s="487"/>
      <c r="F642" s="488"/>
      <c r="G642" s="114"/>
    </row>
    <row r="643" spans="1:16382" s="260" customFormat="1" ht="20.25" customHeight="1" x14ac:dyDescent="0.4">
      <c r="A643" s="138" t="s">
        <v>83</v>
      </c>
      <c r="B643" s="122" t="s">
        <v>30</v>
      </c>
      <c r="C643" s="122"/>
      <c r="D643" s="128"/>
      <c r="E643" s="127"/>
      <c r="F643" s="123"/>
      <c r="G643" s="248"/>
      <c r="H643" s="41"/>
      <c r="I643" s="41"/>
      <c r="J643" s="41"/>
      <c r="K643" s="41"/>
      <c r="L643" s="41"/>
      <c r="M643" s="41"/>
      <c r="N643" s="41"/>
      <c r="O643" s="41"/>
      <c r="P643" s="41"/>
      <c r="Q643" s="41"/>
      <c r="R643" s="41"/>
      <c r="S643" s="41"/>
      <c r="T643" s="41"/>
      <c r="U643" s="41"/>
      <c r="V643" s="41"/>
      <c r="W643" s="41"/>
      <c r="X643" s="41"/>
      <c r="Y643" s="41"/>
      <c r="Z643" s="41"/>
      <c r="AA643" s="41"/>
      <c r="AB643" s="41"/>
      <c r="AC643" s="41"/>
      <c r="AD643" s="41"/>
      <c r="AE643" s="41"/>
      <c r="AF643" s="41"/>
      <c r="AG643" s="41"/>
      <c r="AH643" s="41"/>
      <c r="AI643" s="41"/>
      <c r="AJ643" s="41"/>
      <c r="AK643" s="41"/>
      <c r="AL643" s="41"/>
      <c r="AM643" s="41"/>
      <c r="AN643" s="41"/>
      <c r="AO643" s="41"/>
      <c r="AP643" s="41"/>
      <c r="AQ643" s="41"/>
      <c r="AR643" s="41"/>
      <c r="AS643" s="41"/>
      <c r="AT643" s="41"/>
      <c r="AU643" s="41"/>
      <c r="AV643" s="41"/>
      <c r="AW643" s="41"/>
      <c r="AX643" s="41"/>
      <c r="AY643" s="41"/>
      <c r="AZ643" s="41"/>
      <c r="BA643" s="41"/>
      <c r="BB643" s="41"/>
      <c r="BC643" s="41"/>
      <c r="BD643" s="41"/>
      <c r="BE643" s="41"/>
      <c r="BF643" s="41"/>
      <c r="BG643" s="41"/>
      <c r="BH643" s="41"/>
      <c r="BI643" s="41"/>
      <c r="BJ643" s="41"/>
      <c r="BK643" s="41"/>
      <c r="BL643" s="41"/>
      <c r="BM643" s="41"/>
      <c r="BN643" s="41"/>
      <c r="BO643" s="41"/>
      <c r="BP643" s="41"/>
      <c r="BQ643" s="41"/>
      <c r="BR643" s="41"/>
      <c r="BS643" s="41"/>
      <c r="BT643" s="41"/>
      <c r="BU643" s="41"/>
      <c r="BV643" s="41"/>
      <c r="BW643" s="41"/>
      <c r="BX643" s="41"/>
      <c r="BY643" s="41"/>
      <c r="BZ643" s="41"/>
      <c r="CA643" s="41"/>
      <c r="CB643" s="41"/>
      <c r="CC643" s="41"/>
      <c r="CD643" s="41"/>
      <c r="CE643" s="41"/>
      <c r="CF643" s="41"/>
      <c r="CG643" s="41"/>
      <c r="CH643" s="41"/>
      <c r="CI643" s="41"/>
      <c r="CJ643" s="41"/>
      <c r="CK643" s="41"/>
      <c r="CL643" s="41"/>
      <c r="CM643" s="41"/>
      <c r="CN643" s="41"/>
      <c r="CO643" s="41"/>
      <c r="CP643" s="41"/>
      <c r="CQ643" s="41"/>
      <c r="CR643" s="41"/>
      <c r="CS643" s="41"/>
      <c r="CT643" s="41"/>
      <c r="CU643" s="41"/>
      <c r="CV643" s="41"/>
      <c r="CW643" s="41"/>
      <c r="CX643" s="41"/>
      <c r="CY643" s="41"/>
      <c r="CZ643" s="41"/>
      <c r="DA643" s="41"/>
      <c r="DB643" s="41"/>
      <c r="DC643" s="41"/>
      <c r="DD643" s="41"/>
      <c r="DE643" s="41"/>
      <c r="DF643" s="41"/>
      <c r="DG643" s="41"/>
      <c r="DH643" s="41"/>
      <c r="DI643" s="41"/>
      <c r="DJ643" s="41"/>
      <c r="DK643" s="41"/>
      <c r="DL643" s="41"/>
      <c r="DM643" s="41"/>
      <c r="DN643" s="41"/>
      <c r="DO643" s="41"/>
      <c r="DP643" s="41"/>
      <c r="DQ643" s="41"/>
      <c r="DR643" s="41"/>
      <c r="DS643" s="41"/>
      <c r="DT643" s="41"/>
      <c r="DU643" s="41"/>
      <c r="DV643" s="41"/>
      <c r="DW643" s="41"/>
      <c r="DX643" s="41"/>
      <c r="DY643" s="41"/>
      <c r="DZ643" s="41"/>
      <c r="EA643" s="41"/>
      <c r="EB643" s="41"/>
      <c r="EC643" s="41"/>
      <c r="ED643" s="41"/>
      <c r="EE643" s="41"/>
      <c r="EF643" s="41"/>
      <c r="EG643" s="41"/>
      <c r="EH643" s="41"/>
      <c r="EI643" s="41"/>
      <c r="EJ643" s="41"/>
      <c r="EK643" s="41"/>
      <c r="EL643" s="41"/>
      <c r="EM643" s="41"/>
      <c r="EN643" s="41"/>
      <c r="EO643" s="41"/>
      <c r="EP643" s="41"/>
      <c r="EQ643" s="41"/>
      <c r="ER643" s="41"/>
      <c r="ES643" s="41"/>
      <c r="ET643" s="41"/>
      <c r="EU643" s="41"/>
      <c r="EV643" s="41"/>
      <c r="EW643" s="41"/>
      <c r="EX643" s="41"/>
      <c r="EY643" s="41"/>
      <c r="EZ643" s="41"/>
      <c r="FA643" s="41"/>
      <c r="FB643" s="41"/>
      <c r="FC643" s="41"/>
      <c r="FD643" s="41"/>
      <c r="FE643" s="41"/>
      <c r="FF643" s="41"/>
      <c r="FG643" s="41"/>
      <c r="FH643" s="41"/>
      <c r="FI643" s="41"/>
      <c r="FJ643" s="41"/>
      <c r="FK643" s="41"/>
      <c r="FL643" s="41"/>
      <c r="FM643" s="41"/>
      <c r="FN643" s="41"/>
      <c r="FO643" s="41"/>
      <c r="FP643" s="41"/>
      <c r="FQ643" s="41"/>
      <c r="FR643" s="41"/>
      <c r="FS643" s="41"/>
      <c r="FT643" s="41"/>
      <c r="FU643" s="41"/>
      <c r="FV643" s="41"/>
      <c r="FW643" s="41"/>
      <c r="FX643" s="41"/>
      <c r="FY643" s="41"/>
      <c r="FZ643" s="41"/>
      <c r="GA643" s="41"/>
      <c r="GB643" s="41"/>
      <c r="GC643" s="41"/>
      <c r="GD643" s="41"/>
      <c r="GE643" s="41"/>
      <c r="GF643" s="41"/>
      <c r="GG643" s="41"/>
      <c r="GH643" s="41"/>
      <c r="GI643" s="41"/>
      <c r="GJ643" s="41"/>
      <c r="GK643" s="41"/>
      <c r="GL643" s="41"/>
      <c r="GM643" s="41"/>
      <c r="GN643" s="41"/>
      <c r="GO643" s="41"/>
      <c r="GP643" s="41"/>
      <c r="GQ643" s="41"/>
      <c r="GR643" s="41"/>
      <c r="GS643" s="41"/>
      <c r="GT643" s="41"/>
      <c r="GU643" s="41"/>
      <c r="GV643" s="41"/>
      <c r="GW643" s="41"/>
      <c r="GX643" s="41"/>
      <c r="GY643" s="41"/>
      <c r="GZ643" s="41"/>
      <c r="HA643" s="41"/>
      <c r="HB643" s="41"/>
      <c r="HC643" s="41"/>
      <c r="HD643" s="41"/>
      <c r="HE643" s="41"/>
      <c r="HF643" s="41"/>
      <c r="HG643" s="41"/>
      <c r="HH643" s="41"/>
      <c r="HI643" s="41"/>
      <c r="HJ643" s="41"/>
      <c r="HK643" s="41"/>
      <c r="HL643" s="41"/>
      <c r="HM643" s="41"/>
      <c r="HN643" s="41"/>
      <c r="HO643" s="41"/>
      <c r="HP643" s="41"/>
      <c r="HQ643" s="41"/>
      <c r="HR643" s="41"/>
      <c r="HS643" s="41"/>
      <c r="HT643" s="41"/>
      <c r="HU643" s="41"/>
      <c r="HV643" s="41"/>
      <c r="HW643" s="41"/>
      <c r="HX643" s="41"/>
      <c r="HY643" s="41"/>
      <c r="HZ643" s="41"/>
      <c r="IA643" s="41"/>
      <c r="IB643" s="41"/>
      <c r="IC643" s="41"/>
      <c r="ID643" s="41"/>
      <c r="IE643" s="41"/>
      <c r="IF643" s="41"/>
      <c r="IG643" s="41"/>
      <c r="IH643" s="41"/>
      <c r="II643" s="41"/>
      <c r="IJ643" s="41"/>
      <c r="IK643" s="41"/>
      <c r="IL643" s="41"/>
      <c r="IM643" s="41"/>
      <c r="IN643" s="41"/>
      <c r="IO643" s="41"/>
      <c r="IP643" s="41"/>
      <c r="IQ643" s="41"/>
      <c r="IR643" s="41"/>
      <c r="IS643" s="41"/>
      <c r="IT643" s="41"/>
      <c r="IU643" s="41"/>
      <c r="IV643" s="41"/>
      <c r="IW643" s="41"/>
      <c r="IX643" s="41"/>
      <c r="IY643" s="41"/>
      <c r="IZ643" s="41"/>
      <c r="JA643" s="41"/>
      <c r="JB643" s="41"/>
      <c r="JC643" s="41"/>
      <c r="JD643" s="41"/>
      <c r="JE643" s="41"/>
      <c r="JF643" s="41"/>
      <c r="JG643" s="41"/>
      <c r="JH643" s="41"/>
      <c r="JI643" s="41"/>
      <c r="JJ643" s="41"/>
      <c r="JK643" s="41"/>
      <c r="JL643" s="41"/>
      <c r="JM643" s="41"/>
      <c r="JN643" s="41"/>
      <c r="JO643" s="41"/>
      <c r="JP643" s="41"/>
      <c r="JQ643" s="41"/>
      <c r="JR643" s="41"/>
      <c r="JS643" s="41"/>
      <c r="JT643" s="41"/>
      <c r="JU643" s="41"/>
      <c r="JV643" s="41"/>
      <c r="JW643" s="41"/>
      <c r="JX643" s="41"/>
      <c r="JY643" s="41"/>
      <c r="JZ643" s="41"/>
      <c r="KA643" s="41"/>
      <c r="KB643" s="41"/>
      <c r="KC643" s="41"/>
      <c r="KD643" s="41"/>
      <c r="KE643" s="41"/>
      <c r="KF643" s="41"/>
      <c r="KG643" s="41"/>
      <c r="KH643" s="41"/>
      <c r="KI643" s="41"/>
      <c r="KJ643" s="41"/>
      <c r="KK643" s="41"/>
      <c r="KL643" s="41"/>
      <c r="KM643" s="41"/>
      <c r="KN643" s="41"/>
      <c r="KO643" s="41"/>
      <c r="KP643" s="41"/>
      <c r="KQ643" s="41"/>
      <c r="KR643" s="41"/>
      <c r="KS643" s="41"/>
      <c r="KT643" s="41"/>
      <c r="KU643" s="41"/>
      <c r="KV643" s="41"/>
      <c r="KW643" s="41"/>
      <c r="KX643" s="41"/>
      <c r="KY643" s="41"/>
      <c r="KZ643" s="41"/>
      <c r="LA643" s="41"/>
      <c r="LB643" s="41"/>
      <c r="LC643" s="41"/>
      <c r="LD643" s="41"/>
      <c r="LE643" s="41"/>
      <c r="LF643" s="41"/>
      <c r="LG643" s="41"/>
      <c r="LH643" s="41"/>
      <c r="LI643" s="41"/>
      <c r="LJ643" s="41"/>
      <c r="LK643" s="41"/>
      <c r="LL643" s="41"/>
      <c r="LM643" s="41"/>
      <c r="LN643" s="41"/>
      <c r="LO643" s="41"/>
      <c r="LP643" s="41"/>
      <c r="LQ643" s="41"/>
      <c r="LR643" s="41"/>
      <c r="LS643" s="41"/>
      <c r="LT643" s="41"/>
      <c r="LU643" s="41"/>
      <c r="LV643" s="41"/>
      <c r="LW643" s="41"/>
      <c r="LX643" s="41"/>
      <c r="LY643" s="41"/>
      <c r="LZ643" s="41"/>
      <c r="MA643" s="41"/>
      <c r="MB643" s="41"/>
      <c r="MC643" s="41"/>
      <c r="MD643" s="41"/>
      <c r="ME643" s="41"/>
      <c r="MF643" s="41"/>
      <c r="MG643" s="41"/>
      <c r="MH643" s="41"/>
      <c r="MI643" s="41"/>
      <c r="MJ643" s="41"/>
      <c r="MK643" s="41"/>
      <c r="ML643" s="41"/>
      <c r="MM643" s="41"/>
      <c r="MN643" s="41"/>
      <c r="MO643" s="41"/>
      <c r="MP643" s="41"/>
      <c r="MQ643" s="41"/>
      <c r="MR643" s="41"/>
      <c r="MS643" s="41"/>
      <c r="MT643" s="41"/>
      <c r="MU643" s="41"/>
      <c r="MV643" s="41"/>
      <c r="MW643" s="41"/>
      <c r="MX643" s="41"/>
      <c r="MY643" s="41"/>
      <c r="MZ643" s="41"/>
      <c r="NA643" s="41"/>
      <c r="NB643" s="41"/>
      <c r="NC643" s="41"/>
      <c r="ND643" s="41"/>
      <c r="NE643" s="41"/>
      <c r="NF643" s="41"/>
      <c r="NG643" s="41"/>
      <c r="NH643" s="41"/>
      <c r="NI643" s="41"/>
      <c r="NJ643" s="41"/>
      <c r="NK643" s="41"/>
      <c r="NL643" s="41"/>
      <c r="NM643" s="41"/>
      <c r="NN643" s="41"/>
      <c r="NO643" s="41"/>
      <c r="NP643" s="41"/>
      <c r="NQ643" s="41"/>
      <c r="NR643" s="41"/>
      <c r="NS643" s="41"/>
      <c r="NT643" s="41"/>
      <c r="NU643" s="41"/>
      <c r="NV643" s="41"/>
      <c r="NW643" s="41"/>
      <c r="NX643" s="41"/>
      <c r="NY643" s="41"/>
      <c r="NZ643" s="41"/>
      <c r="OA643" s="41"/>
      <c r="OB643" s="41"/>
      <c r="OC643" s="41"/>
      <c r="OD643" s="41"/>
      <c r="OE643" s="41"/>
      <c r="OF643" s="41"/>
      <c r="OG643" s="41"/>
      <c r="OH643" s="41"/>
      <c r="OI643" s="41"/>
      <c r="OJ643" s="41"/>
      <c r="OK643" s="41"/>
      <c r="OL643" s="41"/>
      <c r="OM643" s="41"/>
      <c r="ON643" s="41"/>
      <c r="OO643" s="41"/>
      <c r="OP643" s="41"/>
      <c r="OQ643" s="41"/>
      <c r="OR643" s="41"/>
      <c r="OS643" s="41"/>
      <c r="OT643" s="41"/>
      <c r="OU643" s="41"/>
      <c r="OV643" s="41"/>
      <c r="OW643" s="41"/>
      <c r="OX643" s="41"/>
      <c r="OY643" s="41"/>
      <c r="OZ643" s="41"/>
      <c r="PA643" s="41"/>
      <c r="PB643" s="41"/>
      <c r="PC643" s="41"/>
      <c r="PD643" s="41"/>
      <c r="PE643" s="41"/>
      <c r="PF643" s="41"/>
      <c r="PG643" s="41"/>
      <c r="PH643" s="41"/>
      <c r="PI643" s="41"/>
      <c r="PJ643" s="41"/>
      <c r="PK643" s="41"/>
      <c r="PL643" s="41"/>
      <c r="PM643" s="41"/>
      <c r="PN643" s="41"/>
      <c r="PO643" s="41"/>
      <c r="PP643" s="41"/>
      <c r="PQ643" s="41"/>
      <c r="PR643" s="41"/>
      <c r="PS643" s="41"/>
      <c r="PT643" s="41"/>
      <c r="PU643" s="41"/>
      <c r="PV643" s="41"/>
      <c r="PW643" s="41"/>
      <c r="PX643" s="41"/>
      <c r="PY643" s="41"/>
      <c r="PZ643" s="41"/>
      <c r="QA643" s="41"/>
      <c r="QB643" s="41"/>
      <c r="QC643" s="41"/>
      <c r="QD643" s="41"/>
      <c r="QE643" s="41"/>
      <c r="QF643" s="41"/>
      <c r="QG643" s="41"/>
      <c r="QH643" s="41"/>
      <c r="QI643" s="41"/>
      <c r="QJ643" s="41"/>
      <c r="QK643" s="41"/>
      <c r="QL643" s="41"/>
      <c r="QM643" s="41"/>
      <c r="QN643" s="41"/>
      <c r="QO643" s="41"/>
      <c r="QP643" s="41"/>
      <c r="QQ643" s="41"/>
      <c r="QR643" s="41"/>
      <c r="QS643" s="41"/>
      <c r="QT643" s="41"/>
      <c r="QU643" s="41"/>
      <c r="QV643" s="41"/>
      <c r="QW643" s="41"/>
      <c r="QX643" s="41"/>
      <c r="QY643" s="41"/>
      <c r="QZ643" s="41"/>
      <c r="RA643" s="41"/>
      <c r="RB643" s="41"/>
      <c r="RC643" s="41"/>
      <c r="RD643" s="41"/>
      <c r="RE643" s="41"/>
      <c r="RF643" s="41"/>
      <c r="RG643" s="41"/>
      <c r="RH643" s="41"/>
      <c r="RI643" s="41"/>
      <c r="RJ643" s="41"/>
      <c r="RK643" s="41"/>
      <c r="RL643" s="41"/>
      <c r="RM643" s="41"/>
      <c r="RN643" s="41"/>
      <c r="RO643" s="41"/>
      <c r="RP643" s="41"/>
      <c r="RQ643" s="41"/>
      <c r="RR643" s="41"/>
      <c r="RS643" s="41"/>
      <c r="RT643" s="41"/>
      <c r="RU643" s="41"/>
      <c r="RV643" s="41"/>
      <c r="RW643" s="41"/>
      <c r="RX643" s="41"/>
      <c r="RY643" s="41"/>
      <c r="RZ643" s="41"/>
      <c r="SA643" s="41"/>
      <c r="SB643" s="41"/>
      <c r="SC643" s="41"/>
      <c r="SD643" s="41"/>
      <c r="SE643" s="41"/>
      <c r="SF643" s="41"/>
      <c r="SG643" s="41"/>
      <c r="SH643" s="41"/>
      <c r="SI643" s="41"/>
      <c r="SJ643" s="41"/>
      <c r="SK643" s="41"/>
      <c r="SL643" s="41"/>
      <c r="SM643" s="41"/>
      <c r="SN643" s="41"/>
      <c r="SO643" s="41"/>
      <c r="SP643" s="41"/>
      <c r="SQ643" s="41"/>
      <c r="SR643" s="41"/>
      <c r="SS643" s="41"/>
      <c r="ST643" s="41"/>
      <c r="SU643" s="41"/>
      <c r="SV643" s="41"/>
      <c r="SW643" s="41"/>
      <c r="SX643" s="41"/>
      <c r="SY643" s="41"/>
      <c r="SZ643" s="41"/>
      <c r="TA643" s="41"/>
      <c r="TB643" s="41"/>
      <c r="TC643" s="41"/>
      <c r="TD643" s="41"/>
      <c r="TE643" s="41"/>
      <c r="TF643" s="41"/>
      <c r="TG643" s="41"/>
      <c r="TH643" s="41"/>
      <c r="TI643" s="41"/>
      <c r="TJ643" s="41"/>
      <c r="TK643" s="41"/>
      <c r="TL643" s="41"/>
      <c r="TM643" s="41"/>
      <c r="TN643" s="41"/>
      <c r="TO643" s="41"/>
      <c r="TP643" s="41"/>
      <c r="TQ643" s="41"/>
      <c r="TR643" s="41"/>
      <c r="TS643" s="41"/>
      <c r="TT643" s="41"/>
      <c r="TU643" s="41"/>
      <c r="TV643" s="41"/>
      <c r="TW643" s="41"/>
      <c r="TX643" s="41"/>
      <c r="TY643" s="41"/>
      <c r="TZ643" s="41"/>
      <c r="UA643" s="41"/>
      <c r="UB643" s="41"/>
      <c r="UC643" s="41"/>
      <c r="UD643" s="41"/>
      <c r="UE643" s="41"/>
      <c r="UF643" s="41"/>
      <c r="UG643" s="41"/>
      <c r="UH643" s="41"/>
      <c r="UI643" s="41"/>
      <c r="UJ643" s="41"/>
      <c r="UK643" s="41"/>
      <c r="UL643" s="41"/>
      <c r="UM643" s="41"/>
      <c r="UN643" s="41"/>
      <c r="UO643" s="41"/>
      <c r="UP643" s="41"/>
      <c r="UQ643" s="41"/>
      <c r="UR643" s="41"/>
      <c r="US643" s="41"/>
      <c r="UT643" s="41"/>
      <c r="UU643" s="41"/>
      <c r="UV643" s="41"/>
      <c r="UW643" s="41"/>
      <c r="UX643" s="41"/>
      <c r="UY643" s="41"/>
      <c r="UZ643" s="41"/>
      <c r="VA643" s="41"/>
      <c r="VB643" s="41"/>
      <c r="VC643" s="41"/>
      <c r="VD643" s="41"/>
      <c r="VE643" s="41"/>
      <c r="VF643" s="41"/>
      <c r="VG643" s="41"/>
      <c r="VH643" s="41"/>
      <c r="VI643" s="41"/>
      <c r="VJ643" s="41"/>
      <c r="VK643" s="41"/>
      <c r="VL643" s="41"/>
      <c r="VM643" s="41"/>
      <c r="VN643" s="41"/>
      <c r="VO643" s="41"/>
      <c r="VP643" s="41"/>
      <c r="VQ643" s="41"/>
      <c r="VR643" s="41"/>
      <c r="VS643" s="41"/>
      <c r="VT643" s="41"/>
      <c r="VU643" s="41"/>
      <c r="VV643" s="41"/>
      <c r="VW643" s="41"/>
      <c r="VX643" s="41"/>
      <c r="VY643" s="41"/>
      <c r="VZ643" s="41"/>
      <c r="WA643" s="41"/>
      <c r="WB643" s="41"/>
      <c r="WC643" s="41"/>
      <c r="WD643" s="41"/>
      <c r="WE643" s="41"/>
      <c r="WF643" s="41"/>
      <c r="WG643" s="41"/>
      <c r="WH643" s="41"/>
      <c r="WI643" s="41"/>
      <c r="WJ643" s="41"/>
      <c r="WK643" s="41"/>
      <c r="WL643" s="41"/>
      <c r="WM643" s="41"/>
      <c r="WN643" s="41"/>
      <c r="WO643" s="41"/>
      <c r="WP643" s="41"/>
      <c r="WQ643" s="41"/>
      <c r="WR643" s="41"/>
      <c r="WS643" s="41"/>
      <c r="WT643" s="41"/>
      <c r="WU643" s="41"/>
      <c r="WV643" s="41"/>
      <c r="WW643" s="41"/>
      <c r="WX643" s="41"/>
      <c r="WY643" s="41"/>
      <c r="WZ643" s="41"/>
      <c r="XA643" s="41"/>
      <c r="XB643" s="41"/>
      <c r="XC643" s="41"/>
      <c r="XD643" s="41"/>
      <c r="XE643" s="41"/>
      <c r="XF643" s="41"/>
      <c r="XG643" s="41"/>
      <c r="XH643" s="41"/>
      <c r="XI643" s="41"/>
      <c r="XJ643" s="41"/>
      <c r="XK643" s="41"/>
      <c r="XL643" s="41"/>
      <c r="XM643" s="41"/>
      <c r="XN643" s="41"/>
      <c r="XO643" s="41"/>
      <c r="XP643" s="41"/>
      <c r="XQ643" s="41"/>
      <c r="XR643" s="41"/>
      <c r="XS643" s="41"/>
      <c r="XT643" s="41"/>
      <c r="XU643" s="41"/>
      <c r="XV643" s="41"/>
      <c r="XW643" s="41"/>
      <c r="XX643" s="41"/>
      <c r="XY643" s="41"/>
      <c r="XZ643" s="41"/>
      <c r="YA643" s="41"/>
      <c r="YB643" s="41"/>
      <c r="YC643" s="41"/>
      <c r="YD643" s="41"/>
      <c r="YE643" s="41"/>
      <c r="YF643" s="41"/>
      <c r="YG643" s="41"/>
      <c r="YH643" s="41"/>
      <c r="YI643" s="41"/>
      <c r="YJ643" s="41"/>
      <c r="YK643" s="41"/>
      <c r="YL643" s="41"/>
      <c r="YM643" s="41"/>
      <c r="YN643" s="41"/>
      <c r="YO643" s="41"/>
      <c r="YP643" s="41"/>
      <c r="YQ643" s="41"/>
      <c r="YR643" s="41"/>
      <c r="YS643" s="41"/>
      <c r="YT643" s="41"/>
      <c r="YU643" s="41"/>
      <c r="YV643" s="41"/>
      <c r="YW643" s="41"/>
      <c r="YX643" s="41"/>
      <c r="YY643" s="41"/>
      <c r="YZ643" s="41"/>
      <c r="ZA643" s="41"/>
      <c r="ZB643" s="41"/>
      <c r="ZC643" s="41"/>
      <c r="ZD643" s="41"/>
      <c r="ZE643" s="41"/>
      <c r="ZF643" s="41"/>
      <c r="ZG643" s="41"/>
      <c r="ZH643" s="41"/>
      <c r="ZI643" s="41"/>
      <c r="ZJ643" s="41"/>
      <c r="ZK643" s="41"/>
      <c r="ZL643" s="41"/>
      <c r="ZM643" s="41"/>
      <c r="ZN643" s="41"/>
      <c r="ZO643" s="41"/>
      <c r="ZP643" s="41"/>
      <c r="ZQ643" s="41"/>
      <c r="ZR643" s="41"/>
      <c r="ZS643" s="41"/>
      <c r="ZT643" s="41"/>
      <c r="ZU643" s="41"/>
      <c r="ZV643" s="41"/>
      <c r="ZW643" s="41"/>
      <c r="ZX643" s="41"/>
      <c r="ZY643" s="41"/>
      <c r="ZZ643" s="41"/>
      <c r="AAA643" s="41"/>
      <c r="AAB643" s="41"/>
      <c r="AAC643" s="41"/>
      <c r="AAD643" s="41"/>
      <c r="AAE643" s="41"/>
      <c r="AAF643" s="41"/>
      <c r="AAG643" s="41"/>
      <c r="AAH643" s="41"/>
      <c r="AAI643" s="41"/>
      <c r="AAJ643" s="41"/>
      <c r="AAK643" s="41"/>
      <c r="AAL643" s="41"/>
      <c r="AAM643" s="41"/>
      <c r="AAN643" s="41"/>
      <c r="AAO643" s="41"/>
      <c r="AAP643" s="41"/>
      <c r="AAQ643" s="41"/>
      <c r="AAR643" s="41"/>
      <c r="AAS643" s="41"/>
      <c r="AAT643" s="41"/>
      <c r="AAU643" s="41"/>
      <c r="AAV643" s="41"/>
      <c r="AAW643" s="41"/>
      <c r="AAX643" s="41"/>
      <c r="AAY643" s="41"/>
      <c r="AAZ643" s="41"/>
      <c r="ABA643" s="41"/>
      <c r="ABB643" s="41"/>
      <c r="ABC643" s="41"/>
      <c r="ABD643" s="41"/>
      <c r="ABE643" s="41"/>
      <c r="ABF643" s="41"/>
      <c r="ABG643" s="41"/>
      <c r="ABH643" s="41"/>
      <c r="ABI643" s="41"/>
      <c r="ABJ643" s="41"/>
      <c r="ABK643" s="41"/>
      <c r="ABL643" s="41"/>
      <c r="ABM643" s="41"/>
      <c r="ABN643" s="41"/>
      <c r="ABO643" s="41"/>
      <c r="ABP643" s="41"/>
      <c r="ABQ643" s="41"/>
      <c r="ABR643" s="41"/>
      <c r="ABS643" s="41"/>
      <c r="ABT643" s="41"/>
      <c r="ABU643" s="41"/>
      <c r="ABV643" s="41"/>
      <c r="ABW643" s="41"/>
      <c r="ABX643" s="41"/>
      <c r="ABY643" s="41"/>
      <c r="ABZ643" s="41"/>
      <c r="ACA643" s="41"/>
      <c r="ACB643" s="41"/>
      <c r="ACC643" s="41"/>
      <c r="ACD643" s="41"/>
      <c r="ACE643" s="41"/>
      <c r="ACF643" s="41"/>
      <c r="ACG643" s="41"/>
      <c r="ACH643" s="41"/>
      <c r="ACI643" s="41"/>
      <c r="ACJ643" s="41"/>
      <c r="ACK643" s="41"/>
      <c r="ACL643" s="41"/>
      <c r="ACM643" s="41"/>
      <c r="ACN643" s="41"/>
      <c r="ACO643" s="41"/>
      <c r="ACP643" s="41"/>
      <c r="ACQ643" s="41"/>
      <c r="ACR643" s="41"/>
      <c r="ACS643" s="41"/>
      <c r="ACT643" s="41"/>
      <c r="ACU643" s="41"/>
      <c r="ACV643" s="41"/>
      <c r="ACW643" s="41"/>
      <c r="ACX643" s="41"/>
      <c r="ACY643" s="41"/>
      <c r="ACZ643" s="41"/>
      <c r="ADA643" s="41"/>
      <c r="ADB643" s="41"/>
      <c r="ADC643" s="41"/>
      <c r="ADD643" s="41"/>
      <c r="ADE643" s="41"/>
      <c r="ADF643" s="41"/>
      <c r="ADG643" s="41"/>
      <c r="ADH643" s="41"/>
      <c r="ADI643" s="41"/>
      <c r="ADJ643" s="41"/>
      <c r="ADK643" s="41"/>
      <c r="ADL643" s="41"/>
      <c r="ADM643" s="41"/>
      <c r="ADN643" s="41"/>
      <c r="ADO643" s="41"/>
      <c r="ADP643" s="41"/>
      <c r="ADQ643" s="41"/>
      <c r="ADR643" s="41"/>
      <c r="ADS643" s="41"/>
      <c r="ADT643" s="41"/>
      <c r="ADU643" s="41"/>
      <c r="ADV643" s="41"/>
      <c r="ADW643" s="41"/>
      <c r="ADX643" s="41"/>
      <c r="ADY643" s="41"/>
      <c r="ADZ643" s="41"/>
      <c r="AEA643" s="41"/>
      <c r="AEB643" s="41"/>
      <c r="AEC643" s="41"/>
      <c r="AED643" s="41"/>
      <c r="AEE643" s="41"/>
      <c r="AEF643" s="41"/>
      <c r="AEG643" s="41"/>
      <c r="AEH643" s="41"/>
      <c r="AEI643" s="41"/>
      <c r="AEJ643" s="41"/>
      <c r="AEK643" s="41"/>
      <c r="AEL643" s="41"/>
      <c r="AEM643" s="41"/>
      <c r="AEN643" s="41"/>
      <c r="AEO643" s="41"/>
      <c r="AEP643" s="41"/>
      <c r="AEQ643" s="41"/>
      <c r="AER643" s="41"/>
      <c r="AES643" s="41"/>
      <c r="AET643" s="41"/>
      <c r="AEU643" s="41"/>
      <c r="AEV643" s="41"/>
      <c r="AEW643" s="41"/>
      <c r="AEX643" s="41"/>
      <c r="AEY643" s="41"/>
      <c r="AEZ643" s="41"/>
      <c r="AFA643" s="41"/>
      <c r="AFB643" s="41"/>
      <c r="AFC643" s="41"/>
      <c r="AFD643" s="41"/>
      <c r="AFE643" s="41"/>
      <c r="AFF643" s="41"/>
      <c r="AFG643" s="41"/>
      <c r="AFH643" s="41"/>
      <c r="AFI643" s="41"/>
      <c r="AFJ643" s="41"/>
      <c r="AFK643" s="41"/>
      <c r="AFL643" s="41"/>
      <c r="AFM643" s="41"/>
      <c r="AFN643" s="41"/>
      <c r="AFO643" s="41"/>
      <c r="AFP643" s="41"/>
      <c r="AFQ643" s="41"/>
      <c r="AFR643" s="41"/>
      <c r="AFS643" s="41"/>
      <c r="AFT643" s="41"/>
      <c r="AFU643" s="41"/>
      <c r="AFV643" s="41"/>
      <c r="AFW643" s="41"/>
      <c r="AFX643" s="41"/>
      <c r="AFY643" s="41"/>
      <c r="AFZ643" s="41"/>
      <c r="AGA643" s="41"/>
      <c r="AGB643" s="41"/>
      <c r="AGC643" s="41"/>
      <c r="AGD643" s="41"/>
      <c r="AGE643" s="41"/>
      <c r="AGF643" s="41"/>
      <c r="AGG643" s="41"/>
      <c r="AGH643" s="41"/>
      <c r="AGI643" s="41"/>
      <c r="AGJ643" s="41"/>
      <c r="AGK643" s="41"/>
      <c r="AGL643" s="41"/>
      <c r="AGM643" s="41"/>
      <c r="AGN643" s="41"/>
      <c r="AGO643" s="41"/>
      <c r="AGP643" s="41"/>
      <c r="AGQ643" s="41"/>
      <c r="AGR643" s="41"/>
      <c r="AGS643" s="41"/>
      <c r="AGT643" s="41"/>
      <c r="AGU643" s="41"/>
      <c r="AGV643" s="41"/>
      <c r="AGW643" s="41"/>
      <c r="AGX643" s="41"/>
      <c r="AGY643" s="41"/>
      <c r="AGZ643" s="41"/>
      <c r="AHA643" s="41"/>
      <c r="AHB643" s="41"/>
      <c r="AHC643" s="41"/>
      <c r="AHD643" s="41"/>
      <c r="AHE643" s="41"/>
      <c r="AHF643" s="41"/>
      <c r="AHG643" s="41"/>
      <c r="AHH643" s="41"/>
      <c r="AHI643" s="41"/>
      <c r="AHJ643" s="41"/>
      <c r="AHK643" s="41"/>
      <c r="AHL643" s="41"/>
      <c r="AHM643" s="41"/>
      <c r="AHN643" s="41"/>
      <c r="AHO643" s="41"/>
      <c r="AHP643" s="41"/>
      <c r="AHQ643" s="41"/>
      <c r="AHR643" s="41"/>
      <c r="AHS643" s="41"/>
      <c r="AHT643" s="41"/>
      <c r="AHU643" s="41"/>
      <c r="AHV643" s="41"/>
      <c r="AHW643" s="41"/>
      <c r="AHX643" s="41"/>
      <c r="AHY643" s="41"/>
      <c r="AHZ643" s="41"/>
      <c r="AIA643" s="41"/>
      <c r="AIB643" s="41"/>
      <c r="AIC643" s="41"/>
      <c r="AID643" s="41"/>
      <c r="AIE643" s="41"/>
      <c r="AIF643" s="41"/>
      <c r="AIG643" s="41"/>
      <c r="AIH643" s="41"/>
      <c r="AII643" s="41"/>
      <c r="AIJ643" s="41"/>
      <c r="AIK643" s="41"/>
      <c r="AIL643" s="41"/>
      <c r="AIM643" s="41"/>
      <c r="AIN643" s="41"/>
      <c r="AIO643" s="41"/>
      <c r="AIP643" s="41"/>
      <c r="AIQ643" s="41"/>
      <c r="AIR643" s="41"/>
      <c r="AIS643" s="41"/>
      <c r="AIT643" s="41"/>
      <c r="AIU643" s="41"/>
      <c r="AIV643" s="41"/>
      <c r="AIW643" s="41"/>
      <c r="AIX643" s="41"/>
      <c r="AIY643" s="41"/>
      <c r="AIZ643" s="41"/>
      <c r="AJA643" s="41"/>
      <c r="AJB643" s="41"/>
      <c r="AJC643" s="41"/>
      <c r="AJD643" s="41"/>
      <c r="AJE643" s="41"/>
      <c r="AJF643" s="41"/>
      <c r="AJG643" s="41"/>
      <c r="AJH643" s="41"/>
      <c r="AJI643" s="41"/>
      <c r="AJJ643" s="41"/>
      <c r="AJK643" s="41"/>
      <c r="AJL643" s="41"/>
      <c r="AJM643" s="41"/>
      <c r="AJN643" s="41"/>
      <c r="AJO643" s="41"/>
      <c r="AJP643" s="41"/>
      <c r="AJQ643" s="41"/>
      <c r="AJR643" s="41"/>
      <c r="AJS643" s="41"/>
      <c r="AJT643" s="41"/>
      <c r="AJU643" s="41"/>
      <c r="AJV643" s="41"/>
      <c r="AJW643" s="41"/>
      <c r="AJX643" s="41"/>
      <c r="AJY643" s="41"/>
      <c r="AJZ643" s="41"/>
      <c r="AKA643" s="41"/>
      <c r="AKB643" s="41"/>
      <c r="AKC643" s="41"/>
      <c r="AKD643" s="41"/>
      <c r="AKE643" s="41"/>
      <c r="AKF643" s="41"/>
      <c r="AKG643" s="41"/>
      <c r="AKH643" s="41"/>
      <c r="AKI643" s="41"/>
      <c r="AKJ643" s="41"/>
      <c r="AKK643" s="41"/>
      <c r="AKL643" s="41"/>
      <c r="AKM643" s="41"/>
      <c r="AKN643" s="41"/>
      <c r="AKO643" s="41"/>
      <c r="AKP643" s="41"/>
      <c r="AKQ643" s="41"/>
      <c r="AKR643" s="41"/>
      <c r="AKS643" s="41"/>
      <c r="AKT643" s="41"/>
      <c r="AKU643" s="41"/>
      <c r="AKV643" s="41"/>
      <c r="AKW643" s="41"/>
      <c r="AKX643" s="41"/>
      <c r="AKY643" s="41"/>
      <c r="AKZ643" s="41"/>
      <c r="ALA643" s="41"/>
      <c r="ALB643" s="41"/>
      <c r="ALC643" s="41"/>
      <c r="ALD643" s="41"/>
      <c r="ALE643" s="41"/>
      <c r="ALF643" s="41"/>
      <c r="ALG643" s="41"/>
      <c r="ALH643" s="41"/>
      <c r="ALI643" s="41"/>
      <c r="ALJ643" s="41"/>
      <c r="ALK643" s="41"/>
      <c r="ALL643" s="41"/>
      <c r="ALM643" s="41"/>
      <c r="ALN643" s="41"/>
      <c r="ALO643" s="41"/>
      <c r="ALP643" s="41"/>
      <c r="ALQ643" s="41"/>
      <c r="ALR643" s="41"/>
      <c r="ALS643" s="41"/>
      <c r="ALT643" s="41"/>
      <c r="ALU643" s="41"/>
      <c r="ALV643" s="41"/>
      <c r="ALW643" s="41"/>
      <c r="ALX643" s="41"/>
      <c r="ALY643" s="41"/>
      <c r="ALZ643" s="41"/>
      <c r="AMA643" s="41"/>
      <c r="AMB643" s="41"/>
      <c r="AMC643" s="41"/>
      <c r="AMD643" s="41"/>
      <c r="AME643" s="41"/>
      <c r="AMF643" s="41"/>
      <c r="AMG643" s="41"/>
      <c r="AMH643" s="41"/>
      <c r="AMI643" s="41"/>
      <c r="AMJ643" s="41"/>
      <c r="AMK643" s="41"/>
      <c r="AML643" s="41"/>
      <c r="AMM643" s="41"/>
      <c r="AMN643" s="41"/>
      <c r="AMO643" s="41"/>
      <c r="AMP643" s="41"/>
      <c r="AMQ643" s="41"/>
      <c r="AMR643" s="41"/>
      <c r="AMS643" s="41"/>
      <c r="AMT643" s="41"/>
      <c r="AMU643" s="41"/>
      <c r="AMV643" s="41"/>
      <c r="AMW643" s="41"/>
      <c r="AMX643" s="41"/>
      <c r="AMY643" s="41"/>
      <c r="AMZ643" s="41"/>
      <c r="ANA643" s="41"/>
      <c r="ANB643" s="41"/>
      <c r="ANC643" s="41"/>
      <c r="AND643" s="41"/>
      <c r="ANE643" s="41"/>
      <c r="ANF643" s="41"/>
      <c r="ANG643" s="41"/>
      <c r="ANH643" s="41"/>
      <c r="ANI643" s="41"/>
      <c r="ANJ643" s="41"/>
      <c r="ANK643" s="41"/>
      <c r="ANL643" s="41"/>
      <c r="ANM643" s="41"/>
      <c r="ANN643" s="41"/>
      <c r="ANO643" s="41"/>
      <c r="ANP643" s="41"/>
      <c r="ANQ643" s="41"/>
      <c r="ANR643" s="41"/>
      <c r="ANS643" s="41"/>
      <c r="ANT643" s="41"/>
      <c r="ANU643" s="41"/>
      <c r="ANV643" s="41"/>
      <c r="ANW643" s="41"/>
      <c r="ANX643" s="41"/>
      <c r="ANY643" s="41"/>
      <c r="ANZ643" s="41"/>
      <c r="AOA643" s="41"/>
      <c r="AOB643" s="41"/>
      <c r="AOC643" s="41"/>
      <c r="AOD643" s="41"/>
      <c r="AOE643" s="41"/>
      <c r="AOF643" s="41"/>
      <c r="AOG643" s="41"/>
      <c r="AOH643" s="41"/>
      <c r="AOI643" s="41"/>
      <c r="AOJ643" s="41"/>
      <c r="AOK643" s="41"/>
      <c r="AOL643" s="41"/>
      <c r="AOM643" s="41"/>
      <c r="AON643" s="41"/>
      <c r="AOO643" s="41"/>
      <c r="AOP643" s="41"/>
      <c r="AOQ643" s="41"/>
      <c r="AOR643" s="41"/>
      <c r="AOS643" s="41"/>
      <c r="AOT643" s="41"/>
      <c r="AOU643" s="41"/>
      <c r="AOV643" s="41"/>
      <c r="AOW643" s="41"/>
      <c r="AOX643" s="41"/>
      <c r="AOY643" s="41"/>
      <c r="AOZ643" s="41"/>
      <c r="APA643" s="41"/>
      <c r="APB643" s="41"/>
      <c r="APC643" s="41"/>
      <c r="APD643" s="41"/>
      <c r="APE643" s="41"/>
      <c r="APF643" s="41"/>
      <c r="APG643" s="41"/>
      <c r="APH643" s="41"/>
      <c r="API643" s="41"/>
      <c r="APJ643" s="41"/>
      <c r="APK643" s="41"/>
      <c r="APL643" s="41"/>
      <c r="APM643" s="41"/>
      <c r="APN643" s="41"/>
      <c r="APO643" s="41"/>
      <c r="APP643" s="41"/>
      <c r="APQ643" s="41"/>
      <c r="APR643" s="41"/>
      <c r="APS643" s="41"/>
      <c r="APT643" s="41"/>
      <c r="APU643" s="41"/>
      <c r="APV643" s="41"/>
      <c r="APW643" s="41"/>
      <c r="APX643" s="41"/>
      <c r="APY643" s="41"/>
      <c r="APZ643" s="41"/>
      <c r="AQA643" s="41"/>
      <c r="AQB643" s="41"/>
      <c r="AQC643" s="41"/>
      <c r="AQD643" s="41"/>
      <c r="AQE643" s="41"/>
      <c r="AQF643" s="41"/>
      <c r="AQG643" s="41"/>
      <c r="AQH643" s="41"/>
      <c r="AQI643" s="41"/>
      <c r="AQJ643" s="41"/>
      <c r="AQK643" s="41"/>
      <c r="AQL643" s="41"/>
      <c r="AQM643" s="41"/>
      <c r="AQN643" s="41"/>
      <c r="AQO643" s="41"/>
      <c r="AQP643" s="41"/>
      <c r="AQQ643" s="41"/>
      <c r="AQR643" s="41"/>
      <c r="AQS643" s="41"/>
      <c r="AQT643" s="41"/>
      <c r="AQU643" s="41"/>
      <c r="AQV643" s="41"/>
      <c r="AQW643" s="41"/>
      <c r="AQX643" s="41"/>
      <c r="AQY643" s="41"/>
      <c r="AQZ643" s="41"/>
      <c r="ARA643" s="41"/>
      <c r="ARB643" s="41"/>
      <c r="ARC643" s="41"/>
      <c r="ARD643" s="41"/>
      <c r="ARE643" s="41"/>
      <c r="ARF643" s="41"/>
      <c r="ARG643" s="41"/>
      <c r="ARH643" s="41"/>
      <c r="ARI643" s="41"/>
      <c r="ARJ643" s="41"/>
      <c r="ARK643" s="41"/>
      <c r="ARL643" s="41"/>
      <c r="ARM643" s="41"/>
      <c r="ARN643" s="41"/>
      <c r="ARO643" s="41"/>
      <c r="ARP643" s="41"/>
      <c r="ARQ643" s="41"/>
      <c r="ARR643" s="41"/>
      <c r="ARS643" s="41"/>
      <c r="ART643" s="41"/>
      <c r="ARU643" s="41"/>
      <c r="ARV643" s="41"/>
      <c r="ARW643" s="41"/>
      <c r="ARX643" s="41"/>
      <c r="ARY643" s="41"/>
      <c r="ARZ643" s="41"/>
      <c r="ASA643" s="41"/>
      <c r="ASB643" s="41"/>
      <c r="ASC643" s="41"/>
      <c r="ASD643" s="41"/>
      <c r="ASE643" s="41"/>
      <c r="ASF643" s="41"/>
      <c r="ASG643" s="41"/>
      <c r="ASH643" s="41"/>
      <c r="ASI643" s="41"/>
      <c r="ASJ643" s="41"/>
      <c r="ASK643" s="41"/>
      <c r="ASL643" s="41"/>
      <c r="ASM643" s="41"/>
      <c r="ASN643" s="41"/>
      <c r="ASO643" s="41"/>
      <c r="ASP643" s="41"/>
      <c r="ASQ643" s="41"/>
      <c r="ASR643" s="41"/>
      <c r="ASS643" s="41"/>
      <c r="AST643" s="41"/>
      <c r="ASU643" s="41"/>
      <c r="ASV643" s="41"/>
      <c r="ASW643" s="41"/>
      <c r="ASX643" s="41"/>
      <c r="ASY643" s="41"/>
      <c r="ASZ643" s="41"/>
      <c r="ATA643" s="41"/>
      <c r="ATB643" s="41"/>
      <c r="ATC643" s="41"/>
      <c r="ATD643" s="41"/>
      <c r="ATE643" s="41"/>
      <c r="ATF643" s="41"/>
      <c r="ATG643" s="41"/>
      <c r="ATH643" s="41"/>
      <c r="ATI643" s="41"/>
      <c r="ATJ643" s="41"/>
      <c r="ATK643" s="41"/>
      <c r="ATL643" s="41"/>
      <c r="ATM643" s="41"/>
      <c r="ATN643" s="41"/>
      <c r="ATO643" s="41"/>
      <c r="ATP643" s="41"/>
      <c r="ATQ643" s="41"/>
      <c r="ATR643" s="41"/>
      <c r="ATS643" s="41"/>
      <c r="ATT643" s="41"/>
      <c r="ATU643" s="41"/>
      <c r="ATV643" s="41"/>
      <c r="ATW643" s="41"/>
      <c r="ATX643" s="41"/>
      <c r="ATY643" s="41"/>
      <c r="ATZ643" s="41"/>
      <c r="AUA643" s="41"/>
      <c r="AUB643" s="41"/>
      <c r="AUC643" s="41"/>
      <c r="AUD643" s="41"/>
      <c r="AUE643" s="41"/>
      <c r="AUF643" s="41"/>
      <c r="AUG643" s="41"/>
      <c r="AUH643" s="41"/>
      <c r="AUI643" s="41"/>
      <c r="AUJ643" s="41"/>
      <c r="AUK643" s="41"/>
      <c r="AUL643" s="41"/>
      <c r="AUM643" s="41"/>
      <c r="AUN643" s="41"/>
      <c r="AUO643" s="41"/>
      <c r="AUP643" s="41"/>
      <c r="AUQ643" s="41"/>
      <c r="AUR643" s="41"/>
      <c r="AUS643" s="41"/>
      <c r="AUT643" s="41"/>
      <c r="AUU643" s="41"/>
      <c r="AUV643" s="41"/>
      <c r="AUW643" s="41"/>
      <c r="AUX643" s="41"/>
      <c r="AUY643" s="41"/>
      <c r="AUZ643" s="41"/>
      <c r="AVA643" s="41"/>
      <c r="AVB643" s="41"/>
      <c r="AVC643" s="41"/>
      <c r="AVD643" s="41"/>
      <c r="AVE643" s="41"/>
      <c r="AVF643" s="41"/>
      <c r="AVG643" s="41"/>
      <c r="AVH643" s="41"/>
      <c r="AVI643" s="41"/>
      <c r="AVJ643" s="41"/>
      <c r="AVK643" s="41"/>
      <c r="AVL643" s="41"/>
      <c r="AVM643" s="41"/>
      <c r="AVN643" s="41"/>
      <c r="AVO643" s="41"/>
      <c r="AVP643" s="41"/>
      <c r="AVQ643" s="41"/>
      <c r="AVR643" s="41"/>
      <c r="AVS643" s="41"/>
      <c r="AVT643" s="41"/>
      <c r="AVU643" s="41"/>
      <c r="AVV643" s="41"/>
      <c r="AVW643" s="41"/>
      <c r="AVX643" s="41"/>
      <c r="AVY643" s="41"/>
      <c r="AVZ643" s="41"/>
      <c r="AWA643" s="41"/>
      <c r="AWB643" s="41"/>
      <c r="AWC643" s="41"/>
      <c r="AWD643" s="41"/>
      <c r="AWE643" s="41"/>
      <c r="AWF643" s="41"/>
      <c r="AWG643" s="41"/>
      <c r="AWH643" s="41"/>
      <c r="AWI643" s="41"/>
      <c r="AWJ643" s="41"/>
      <c r="AWK643" s="41"/>
      <c r="AWL643" s="41"/>
      <c r="AWM643" s="41"/>
      <c r="AWN643" s="41"/>
      <c r="AWO643" s="41"/>
      <c r="AWP643" s="41"/>
      <c r="AWQ643" s="41"/>
      <c r="AWR643" s="41"/>
      <c r="AWS643" s="41"/>
      <c r="AWT643" s="41"/>
      <c r="AWU643" s="41"/>
      <c r="AWV643" s="41"/>
      <c r="AWW643" s="41"/>
      <c r="AWX643" s="41"/>
      <c r="AWY643" s="41"/>
      <c r="AWZ643" s="41"/>
      <c r="AXA643" s="41"/>
      <c r="AXB643" s="41"/>
      <c r="AXC643" s="41"/>
      <c r="AXD643" s="41"/>
      <c r="AXE643" s="41"/>
      <c r="AXF643" s="41"/>
      <c r="AXG643" s="41"/>
      <c r="AXH643" s="41"/>
      <c r="AXI643" s="41"/>
      <c r="AXJ643" s="41"/>
      <c r="AXK643" s="41"/>
      <c r="AXL643" s="41"/>
      <c r="AXM643" s="41"/>
      <c r="AXN643" s="41"/>
      <c r="AXO643" s="41"/>
      <c r="AXP643" s="41"/>
      <c r="AXQ643" s="41"/>
      <c r="AXR643" s="41"/>
      <c r="AXS643" s="41"/>
      <c r="AXT643" s="41"/>
      <c r="AXU643" s="41"/>
      <c r="AXV643" s="41"/>
      <c r="AXW643" s="41"/>
      <c r="AXX643" s="41"/>
      <c r="AXY643" s="41"/>
      <c r="AXZ643" s="41"/>
      <c r="AYA643" s="41"/>
      <c r="AYB643" s="41"/>
      <c r="AYC643" s="41"/>
      <c r="AYD643" s="41"/>
      <c r="AYE643" s="41"/>
      <c r="AYF643" s="41"/>
      <c r="AYG643" s="41"/>
      <c r="AYH643" s="41"/>
      <c r="AYI643" s="41"/>
      <c r="AYJ643" s="41"/>
      <c r="AYK643" s="41"/>
      <c r="AYL643" s="41"/>
      <c r="AYM643" s="41"/>
      <c r="AYN643" s="41"/>
      <c r="AYO643" s="41"/>
      <c r="AYP643" s="41"/>
      <c r="AYQ643" s="41"/>
      <c r="AYR643" s="41"/>
      <c r="AYS643" s="41"/>
      <c r="AYT643" s="41"/>
      <c r="AYU643" s="41"/>
      <c r="AYV643" s="41"/>
      <c r="AYW643" s="41"/>
      <c r="AYX643" s="41"/>
      <c r="AYY643" s="41"/>
      <c r="AYZ643" s="41"/>
      <c r="AZA643" s="41"/>
      <c r="AZB643" s="41"/>
      <c r="AZC643" s="41"/>
      <c r="AZD643" s="41"/>
      <c r="AZE643" s="41"/>
      <c r="AZF643" s="41"/>
      <c r="AZG643" s="41"/>
      <c r="AZH643" s="41"/>
      <c r="AZI643" s="41"/>
      <c r="AZJ643" s="41"/>
      <c r="AZK643" s="41"/>
      <c r="AZL643" s="41"/>
      <c r="AZM643" s="41"/>
      <c r="AZN643" s="41"/>
      <c r="AZO643" s="41"/>
      <c r="AZP643" s="41"/>
      <c r="AZQ643" s="41"/>
      <c r="AZR643" s="41"/>
      <c r="AZS643" s="41"/>
      <c r="AZT643" s="41"/>
      <c r="AZU643" s="41"/>
      <c r="AZV643" s="41"/>
      <c r="AZW643" s="41"/>
      <c r="AZX643" s="41"/>
      <c r="AZY643" s="41"/>
      <c r="AZZ643" s="41"/>
      <c r="BAA643" s="41"/>
      <c r="BAB643" s="41"/>
      <c r="BAC643" s="41"/>
      <c r="BAD643" s="41"/>
      <c r="BAE643" s="41"/>
      <c r="BAF643" s="41"/>
      <c r="BAG643" s="41"/>
      <c r="BAH643" s="41"/>
      <c r="BAI643" s="41"/>
      <c r="BAJ643" s="41"/>
      <c r="BAK643" s="41"/>
      <c r="BAL643" s="41"/>
      <c r="BAM643" s="41"/>
      <c r="BAN643" s="41"/>
      <c r="BAO643" s="41"/>
      <c r="BAP643" s="41"/>
      <c r="BAQ643" s="41"/>
      <c r="BAR643" s="41"/>
      <c r="BAS643" s="41"/>
      <c r="BAT643" s="41"/>
      <c r="BAU643" s="41"/>
      <c r="BAV643" s="41"/>
      <c r="BAW643" s="41"/>
      <c r="BAX643" s="41"/>
      <c r="BAY643" s="41"/>
      <c r="BAZ643" s="41"/>
      <c r="BBA643" s="41"/>
      <c r="BBB643" s="41"/>
      <c r="BBC643" s="41"/>
      <c r="BBD643" s="41"/>
      <c r="BBE643" s="41"/>
      <c r="BBF643" s="41"/>
      <c r="BBG643" s="41"/>
      <c r="BBH643" s="41"/>
      <c r="BBI643" s="41"/>
      <c r="BBJ643" s="41"/>
      <c r="BBK643" s="41"/>
      <c r="BBL643" s="41"/>
      <c r="BBM643" s="41"/>
      <c r="BBN643" s="41"/>
      <c r="BBO643" s="41"/>
      <c r="BBP643" s="41"/>
      <c r="BBQ643" s="41"/>
      <c r="BBR643" s="41"/>
      <c r="BBS643" s="41"/>
      <c r="BBT643" s="41"/>
      <c r="BBU643" s="41"/>
      <c r="BBV643" s="41"/>
      <c r="BBW643" s="41"/>
      <c r="BBX643" s="41"/>
      <c r="BBY643" s="41"/>
      <c r="BBZ643" s="41"/>
      <c r="BCA643" s="41"/>
      <c r="BCB643" s="41"/>
      <c r="BCC643" s="41"/>
      <c r="BCD643" s="41"/>
      <c r="BCE643" s="41"/>
      <c r="BCF643" s="41"/>
      <c r="BCG643" s="41"/>
      <c r="BCH643" s="41"/>
      <c r="BCI643" s="41"/>
      <c r="BCJ643" s="41"/>
      <c r="BCK643" s="41"/>
      <c r="BCL643" s="41"/>
      <c r="BCM643" s="41"/>
      <c r="BCN643" s="41"/>
      <c r="BCO643" s="41"/>
      <c r="BCP643" s="41"/>
      <c r="BCQ643" s="41"/>
      <c r="BCR643" s="41"/>
      <c r="BCS643" s="41"/>
      <c r="BCT643" s="41"/>
      <c r="BCU643" s="41"/>
      <c r="BCV643" s="41"/>
      <c r="BCW643" s="41"/>
      <c r="BCX643" s="41"/>
      <c r="BCY643" s="41"/>
      <c r="BCZ643" s="41"/>
      <c r="BDA643" s="41"/>
      <c r="BDB643" s="41"/>
      <c r="BDC643" s="41"/>
      <c r="BDD643" s="41"/>
      <c r="BDE643" s="41"/>
      <c r="BDF643" s="41"/>
      <c r="BDG643" s="41"/>
      <c r="BDH643" s="41"/>
      <c r="BDI643" s="41"/>
      <c r="BDJ643" s="41"/>
      <c r="BDK643" s="41"/>
      <c r="BDL643" s="41"/>
      <c r="BDM643" s="41"/>
      <c r="BDN643" s="41"/>
      <c r="BDO643" s="41"/>
      <c r="BDP643" s="41"/>
      <c r="BDQ643" s="41"/>
      <c r="BDR643" s="41"/>
      <c r="BDS643" s="41"/>
      <c r="BDT643" s="41"/>
      <c r="BDU643" s="41"/>
      <c r="BDV643" s="41"/>
      <c r="BDW643" s="41"/>
      <c r="BDX643" s="41"/>
      <c r="BDY643" s="41"/>
      <c r="BDZ643" s="41"/>
      <c r="BEA643" s="41"/>
      <c r="BEB643" s="41"/>
      <c r="BEC643" s="41"/>
      <c r="BED643" s="41"/>
      <c r="BEE643" s="41"/>
      <c r="BEF643" s="41"/>
      <c r="BEG643" s="41"/>
      <c r="BEH643" s="41"/>
      <c r="BEI643" s="41"/>
      <c r="BEJ643" s="41"/>
      <c r="BEK643" s="41"/>
      <c r="BEL643" s="41"/>
      <c r="BEM643" s="41"/>
      <c r="BEN643" s="41"/>
      <c r="BEO643" s="41"/>
      <c r="BEP643" s="41"/>
      <c r="BEQ643" s="41"/>
      <c r="BER643" s="41"/>
      <c r="BES643" s="41"/>
      <c r="BET643" s="41"/>
      <c r="BEU643" s="41"/>
      <c r="BEV643" s="41"/>
      <c r="BEW643" s="41"/>
      <c r="BEX643" s="41"/>
      <c r="BEY643" s="41"/>
      <c r="BEZ643" s="41"/>
      <c r="BFA643" s="41"/>
      <c r="BFB643" s="41"/>
      <c r="BFC643" s="41"/>
      <c r="BFD643" s="41"/>
      <c r="BFE643" s="41"/>
      <c r="BFF643" s="41"/>
      <c r="BFG643" s="41"/>
      <c r="BFH643" s="41"/>
      <c r="BFI643" s="41"/>
      <c r="BFJ643" s="41"/>
      <c r="BFK643" s="41"/>
      <c r="BFL643" s="41"/>
      <c r="BFM643" s="41"/>
      <c r="BFN643" s="41"/>
      <c r="BFO643" s="41"/>
      <c r="BFP643" s="41"/>
      <c r="BFQ643" s="41"/>
      <c r="BFR643" s="41"/>
      <c r="BFS643" s="41"/>
      <c r="BFT643" s="41"/>
      <c r="BFU643" s="41"/>
      <c r="BFV643" s="41"/>
      <c r="BFW643" s="41"/>
      <c r="BFX643" s="41"/>
      <c r="BFY643" s="41"/>
      <c r="BFZ643" s="41"/>
      <c r="BGA643" s="41"/>
      <c r="BGB643" s="41"/>
      <c r="BGC643" s="41"/>
      <c r="BGD643" s="41"/>
      <c r="BGE643" s="41"/>
      <c r="BGF643" s="41"/>
      <c r="BGG643" s="41"/>
      <c r="BGH643" s="41"/>
      <c r="BGI643" s="41"/>
      <c r="BGJ643" s="41"/>
      <c r="BGK643" s="41"/>
      <c r="BGL643" s="41"/>
      <c r="BGM643" s="41"/>
      <c r="BGN643" s="41"/>
      <c r="BGO643" s="41"/>
      <c r="BGP643" s="41"/>
      <c r="BGQ643" s="41"/>
      <c r="BGR643" s="41"/>
      <c r="BGS643" s="41"/>
      <c r="BGT643" s="41"/>
      <c r="BGU643" s="41"/>
      <c r="BGV643" s="41"/>
      <c r="BGW643" s="41"/>
      <c r="BGX643" s="41"/>
      <c r="BGY643" s="41"/>
      <c r="BGZ643" s="41"/>
      <c r="BHA643" s="41"/>
      <c r="BHB643" s="41"/>
      <c r="BHC643" s="41"/>
      <c r="BHD643" s="41"/>
      <c r="BHE643" s="41"/>
      <c r="BHF643" s="41"/>
      <c r="BHG643" s="41"/>
      <c r="BHH643" s="41"/>
      <c r="BHI643" s="41"/>
      <c r="BHJ643" s="41"/>
      <c r="BHK643" s="41"/>
      <c r="BHL643" s="41"/>
      <c r="BHM643" s="41"/>
      <c r="BHN643" s="41"/>
      <c r="BHO643" s="41"/>
      <c r="BHP643" s="41"/>
      <c r="BHQ643" s="41"/>
      <c r="BHR643" s="41"/>
      <c r="BHS643" s="41"/>
      <c r="BHT643" s="41"/>
      <c r="BHU643" s="41"/>
      <c r="BHV643" s="41"/>
      <c r="BHW643" s="41"/>
      <c r="BHX643" s="41"/>
      <c r="BHY643" s="41"/>
      <c r="BHZ643" s="41"/>
      <c r="BIA643" s="41"/>
      <c r="BIB643" s="41"/>
      <c r="BIC643" s="41"/>
      <c r="BID643" s="41"/>
      <c r="BIE643" s="41"/>
      <c r="BIF643" s="41"/>
      <c r="BIG643" s="41"/>
      <c r="BIH643" s="41"/>
      <c r="BII643" s="41"/>
      <c r="BIJ643" s="41"/>
      <c r="BIK643" s="41"/>
      <c r="BIL643" s="41"/>
      <c r="BIM643" s="41"/>
      <c r="BIN643" s="41"/>
      <c r="BIO643" s="41"/>
      <c r="BIP643" s="41"/>
      <c r="BIQ643" s="41"/>
      <c r="BIR643" s="41"/>
      <c r="BIS643" s="41"/>
      <c r="BIT643" s="41"/>
      <c r="BIU643" s="41"/>
      <c r="BIV643" s="41"/>
      <c r="BIW643" s="41"/>
      <c r="BIX643" s="41"/>
      <c r="BIY643" s="41"/>
      <c r="BIZ643" s="41"/>
      <c r="BJA643" s="41"/>
      <c r="BJB643" s="41"/>
      <c r="BJC643" s="41"/>
      <c r="BJD643" s="41"/>
      <c r="BJE643" s="41"/>
      <c r="BJF643" s="41"/>
      <c r="BJG643" s="41"/>
      <c r="BJH643" s="41"/>
      <c r="BJI643" s="41"/>
      <c r="BJJ643" s="41"/>
      <c r="BJK643" s="41"/>
      <c r="BJL643" s="41"/>
      <c r="BJM643" s="41"/>
      <c r="BJN643" s="41"/>
      <c r="BJO643" s="41"/>
      <c r="BJP643" s="41"/>
      <c r="BJQ643" s="41"/>
      <c r="BJR643" s="41"/>
      <c r="BJS643" s="41"/>
      <c r="BJT643" s="41"/>
      <c r="BJU643" s="41"/>
      <c r="BJV643" s="41"/>
      <c r="BJW643" s="41"/>
      <c r="BJX643" s="41"/>
      <c r="BJY643" s="41"/>
      <c r="BJZ643" s="41"/>
      <c r="BKA643" s="41"/>
      <c r="BKB643" s="41"/>
      <c r="BKC643" s="41"/>
      <c r="BKD643" s="41"/>
      <c r="BKE643" s="41"/>
      <c r="BKF643" s="41"/>
      <c r="BKG643" s="41"/>
      <c r="BKH643" s="41"/>
      <c r="BKI643" s="41"/>
      <c r="BKJ643" s="41"/>
      <c r="BKK643" s="41"/>
      <c r="BKL643" s="41"/>
      <c r="BKM643" s="41"/>
      <c r="BKN643" s="41"/>
      <c r="BKO643" s="41"/>
      <c r="BKP643" s="41"/>
      <c r="BKQ643" s="41"/>
      <c r="BKR643" s="41"/>
      <c r="BKS643" s="41"/>
      <c r="BKT643" s="41"/>
      <c r="BKU643" s="41"/>
      <c r="BKV643" s="41"/>
      <c r="BKW643" s="41"/>
      <c r="BKX643" s="41"/>
      <c r="BKY643" s="41"/>
      <c r="BKZ643" s="41"/>
      <c r="BLA643" s="41"/>
      <c r="BLB643" s="41"/>
      <c r="BLC643" s="41"/>
      <c r="BLD643" s="41"/>
      <c r="BLE643" s="41"/>
      <c r="BLF643" s="41"/>
      <c r="BLG643" s="41"/>
      <c r="BLH643" s="41"/>
      <c r="BLI643" s="41"/>
      <c r="BLJ643" s="41"/>
      <c r="BLK643" s="41"/>
      <c r="BLL643" s="41"/>
      <c r="BLM643" s="41"/>
      <c r="BLN643" s="41"/>
      <c r="BLO643" s="41"/>
      <c r="BLP643" s="41"/>
      <c r="BLQ643" s="41"/>
      <c r="BLR643" s="41"/>
      <c r="BLS643" s="41"/>
      <c r="BLT643" s="41"/>
      <c r="BLU643" s="41"/>
      <c r="BLV643" s="41"/>
      <c r="BLW643" s="41"/>
      <c r="BLX643" s="41"/>
      <c r="BLY643" s="41"/>
      <c r="BLZ643" s="41"/>
      <c r="BMA643" s="41"/>
      <c r="BMB643" s="41"/>
      <c r="BMC643" s="41"/>
      <c r="BMD643" s="41"/>
      <c r="BME643" s="41"/>
      <c r="BMF643" s="41"/>
      <c r="BMG643" s="41"/>
      <c r="BMH643" s="41"/>
      <c r="BMI643" s="41"/>
      <c r="BMJ643" s="41"/>
      <c r="BMK643" s="41"/>
      <c r="BML643" s="41"/>
      <c r="BMM643" s="41"/>
      <c r="BMN643" s="41"/>
      <c r="BMO643" s="41"/>
      <c r="BMP643" s="41"/>
      <c r="BMQ643" s="41"/>
      <c r="BMR643" s="41"/>
      <c r="BMS643" s="41"/>
      <c r="BMT643" s="41"/>
      <c r="BMU643" s="41"/>
      <c r="BMV643" s="41"/>
      <c r="BMW643" s="41"/>
      <c r="BMX643" s="41"/>
      <c r="BMY643" s="41"/>
      <c r="BMZ643" s="41"/>
      <c r="BNA643" s="41"/>
      <c r="BNB643" s="41"/>
      <c r="BNC643" s="41"/>
      <c r="BND643" s="41"/>
      <c r="BNE643" s="41"/>
      <c r="BNF643" s="41"/>
      <c r="BNG643" s="41"/>
      <c r="BNH643" s="41"/>
      <c r="BNI643" s="41"/>
      <c r="BNJ643" s="41"/>
      <c r="BNK643" s="41"/>
      <c r="BNL643" s="41"/>
      <c r="BNM643" s="41"/>
      <c r="BNN643" s="41"/>
      <c r="BNO643" s="41"/>
      <c r="BNP643" s="41"/>
      <c r="BNQ643" s="41"/>
      <c r="BNR643" s="41"/>
      <c r="BNS643" s="41"/>
      <c r="BNT643" s="41"/>
      <c r="BNU643" s="41"/>
      <c r="BNV643" s="41"/>
      <c r="BNW643" s="41"/>
      <c r="BNX643" s="41"/>
      <c r="BNY643" s="41"/>
      <c r="BNZ643" s="41"/>
      <c r="BOA643" s="41"/>
      <c r="BOB643" s="41"/>
      <c r="BOC643" s="41"/>
      <c r="BOD643" s="41"/>
      <c r="BOE643" s="41"/>
      <c r="BOF643" s="41"/>
      <c r="BOG643" s="41"/>
      <c r="BOH643" s="41"/>
      <c r="BOI643" s="41"/>
      <c r="BOJ643" s="41"/>
      <c r="BOK643" s="41"/>
      <c r="BOL643" s="41"/>
      <c r="BOM643" s="41"/>
      <c r="BON643" s="41"/>
      <c r="BOO643" s="41"/>
      <c r="BOP643" s="41"/>
      <c r="BOQ643" s="41"/>
      <c r="BOR643" s="41"/>
      <c r="BOS643" s="41"/>
      <c r="BOT643" s="41"/>
      <c r="BOU643" s="41"/>
      <c r="BOV643" s="41"/>
      <c r="BOW643" s="41"/>
      <c r="BOX643" s="41"/>
      <c r="BOY643" s="41"/>
      <c r="BOZ643" s="41"/>
      <c r="BPA643" s="41"/>
      <c r="BPB643" s="41"/>
      <c r="BPC643" s="41"/>
      <c r="BPD643" s="41"/>
      <c r="BPE643" s="41"/>
      <c r="BPF643" s="41"/>
      <c r="BPG643" s="41"/>
      <c r="BPH643" s="41"/>
      <c r="BPI643" s="41"/>
      <c r="BPJ643" s="41"/>
      <c r="BPK643" s="41"/>
      <c r="BPL643" s="41"/>
      <c r="BPM643" s="41"/>
      <c r="BPN643" s="41"/>
      <c r="BPO643" s="41"/>
      <c r="BPP643" s="41"/>
      <c r="BPQ643" s="41"/>
      <c r="BPR643" s="41"/>
      <c r="BPS643" s="41"/>
      <c r="BPT643" s="41"/>
      <c r="BPU643" s="41"/>
      <c r="BPV643" s="41"/>
      <c r="BPW643" s="41"/>
      <c r="BPX643" s="41"/>
      <c r="BPY643" s="41"/>
      <c r="BPZ643" s="41"/>
      <c r="BQA643" s="41"/>
      <c r="BQB643" s="41"/>
      <c r="BQC643" s="41"/>
      <c r="BQD643" s="41"/>
      <c r="BQE643" s="41"/>
      <c r="BQF643" s="41"/>
      <c r="BQG643" s="41"/>
      <c r="BQH643" s="41"/>
      <c r="BQI643" s="41"/>
      <c r="BQJ643" s="41"/>
      <c r="BQK643" s="41"/>
      <c r="BQL643" s="41"/>
      <c r="BQM643" s="41"/>
      <c r="BQN643" s="41"/>
      <c r="BQO643" s="41"/>
      <c r="BQP643" s="41"/>
      <c r="BQQ643" s="41"/>
      <c r="BQR643" s="41"/>
      <c r="BQS643" s="41"/>
      <c r="BQT643" s="41"/>
      <c r="BQU643" s="41"/>
      <c r="BQV643" s="41"/>
      <c r="BQW643" s="41"/>
      <c r="BQX643" s="41"/>
      <c r="BQY643" s="41"/>
      <c r="BQZ643" s="41"/>
      <c r="BRA643" s="41"/>
      <c r="BRB643" s="41"/>
      <c r="BRC643" s="41"/>
      <c r="BRD643" s="41"/>
      <c r="BRE643" s="41"/>
      <c r="BRF643" s="41"/>
      <c r="BRG643" s="41"/>
      <c r="BRH643" s="41"/>
      <c r="BRI643" s="41"/>
      <c r="BRJ643" s="41"/>
      <c r="BRK643" s="41"/>
      <c r="BRL643" s="41"/>
      <c r="BRM643" s="41"/>
      <c r="BRN643" s="41"/>
      <c r="BRO643" s="41"/>
      <c r="BRP643" s="41"/>
      <c r="BRQ643" s="41"/>
      <c r="BRR643" s="41"/>
      <c r="BRS643" s="41"/>
      <c r="BRT643" s="41"/>
      <c r="BRU643" s="41"/>
      <c r="BRV643" s="41"/>
      <c r="BRW643" s="41"/>
      <c r="BRX643" s="41"/>
      <c r="BRY643" s="41"/>
      <c r="BRZ643" s="41"/>
      <c r="BSA643" s="41"/>
      <c r="BSB643" s="41"/>
      <c r="BSC643" s="41"/>
      <c r="BSD643" s="41"/>
      <c r="BSE643" s="41"/>
      <c r="BSF643" s="41"/>
      <c r="BSG643" s="41"/>
      <c r="BSH643" s="41"/>
      <c r="BSI643" s="41"/>
      <c r="BSJ643" s="41"/>
      <c r="BSK643" s="41"/>
      <c r="BSL643" s="41"/>
      <c r="BSM643" s="41"/>
      <c r="BSN643" s="41"/>
      <c r="BSO643" s="41"/>
      <c r="BSP643" s="41"/>
      <c r="BSQ643" s="41"/>
      <c r="BSR643" s="41"/>
      <c r="BSS643" s="41"/>
      <c r="BST643" s="41"/>
      <c r="BSU643" s="41"/>
      <c r="BSV643" s="41"/>
      <c r="BSW643" s="41"/>
      <c r="BSX643" s="41"/>
      <c r="BSY643" s="41"/>
      <c r="BSZ643" s="41"/>
      <c r="BTA643" s="41"/>
      <c r="BTB643" s="41"/>
      <c r="BTC643" s="41"/>
      <c r="BTD643" s="41"/>
      <c r="BTE643" s="41"/>
      <c r="BTF643" s="41"/>
      <c r="BTG643" s="41"/>
      <c r="BTH643" s="41"/>
      <c r="BTI643" s="41"/>
      <c r="BTJ643" s="41"/>
      <c r="BTK643" s="41"/>
      <c r="BTL643" s="41"/>
      <c r="BTM643" s="41"/>
      <c r="BTN643" s="41"/>
      <c r="BTO643" s="41"/>
      <c r="BTP643" s="41"/>
      <c r="BTQ643" s="41"/>
      <c r="BTR643" s="41"/>
      <c r="BTS643" s="41"/>
      <c r="BTT643" s="41"/>
      <c r="BTU643" s="41"/>
      <c r="BTV643" s="41"/>
      <c r="BTW643" s="41"/>
      <c r="BTX643" s="41"/>
      <c r="BTY643" s="41"/>
      <c r="BTZ643" s="41"/>
      <c r="BUA643" s="41"/>
      <c r="BUB643" s="41"/>
      <c r="BUC643" s="41"/>
      <c r="BUD643" s="41"/>
      <c r="BUE643" s="41"/>
      <c r="BUF643" s="41"/>
      <c r="BUG643" s="41"/>
      <c r="BUH643" s="41"/>
      <c r="BUI643" s="41"/>
      <c r="BUJ643" s="41"/>
      <c r="BUK643" s="41"/>
      <c r="BUL643" s="41"/>
      <c r="BUM643" s="41"/>
      <c r="BUN643" s="41"/>
      <c r="BUO643" s="41"/>
      <c r="BUP643" s="41"/>
      <c r="BUQ643" s="41"/>
      <c r="BUR643" s="41"/>
      <c r="BUS643" s="41"/>
      <c r="BUT643" s="41"/>
      <c r="BUU643" s="41"/>
      <c r="BUV643" s="41"/>
      <c r="BUW643" s="41"/>
      <c r="BUX643" s="41"/>
      <c r="BUY643" s="41"/>
      <c r="BUZ643" s="41"/>
      <c r="BVA643" s="41"/>
      <c r="BVB643" s="41"/>
      <c r="BVC643" s="41"/>
      <c r="BVD643" s="41"/>
      <c r="BVE643" s="41"/>
      <c r="BVF643" s="41"/>
      <c r="BVG643" s="41"/>
      <c r="BVH643" s="41"/>
      <c r="BVI643" s="41"/>
      <c r="BVJ643" s="41"/>
      <c r="BVK643" s="41"/>
      <c r="BVL643" s="41"/>
      <c r="BVM643" s="41"/>
      <c r="BVN643" s="41"/>
      <c r="BVO643" s="41"/>
      <c r="BVP643" s="41"/>
      <c r="BVQ643" s="41"/>
      <c r="BVR643" s="41"/>
      <c r="BVS643" s="41"/>
      <c r="BVT643" s="41"/>
      <c r="BVU643" s="41"/>
      <c r="BVV643" s="41"/>
      <c r="BVW643" s="41"/>
      <c r="BVX643" s="41"/>
      <c r="BVY643" s="41"/>
      <c r="BVZ643" s="41"/>
      <c r="BWA643" s="41"/>
      <c r="BWB643" s="41"/>
      <c r="BWC643" s="41"/>
      <c r="BWD643" s="41"/>
      <c r="BWE643" s="41"/>
      <c r="BWF643" s="41"/>
      <c r="BWG643" s="41"/>
      <c r="BWH643" s="41"/>
      <c r="BWI643" s="41"/>
      <c r="BWJ643" s="41"/>
      <c r="BWK643" s="41"/>
      <c r="BWL643" s="41"/>
      <c r="BWM643" s="41"/>
      <c r="BWN643" s="41"/>
      <c r="BWO643" s="41"/>
      <c r="BWP643" s="41"/>
      <c r="BWQ643" s="41"/>
      <c r="BWR643" s="41"/>
      <c r="BWS643" s="41"/>
      <c r="BWT643" s="41"/>
      <c r="BWU643" s="41"/>
      <c r="BWV643" s="41"/>
      <c r="BWW643" s="41"/>
      <c r="BWX643" s="41"/>
      <c r="BWY643" s="41"/>
      <c r="BWZ643" s="41"/>
      <c r="BXA643" s="41"/>
      <c r="BXB643" s="41"/>
      <c r="BXC643" s="41"/>
      <c r="BXD643" s="41"/>
      <c r="BXE643" s="41"/>
      <c r="BXF643" s="41"/>
      <c r="BXG643" s="41"/>
      <c r="BXH643" s="41"/>
      <c r="BXI643" s="41"/>
      <c r="BXJ643" s="41"/>
      <c r="BXK643" s="41"/>
      <c r="BXL643" s="41"/>
      <c r="BXM643" s="41"/>
      <c r="BXN643" s="41"/>
      <c r="BXO643" s="41"/>
      <c r="BXP643" s="41"/>
      <c r="BXQ643" s="41"/>
      <c r="BXR643" s="41"/>
      <c r="BXS643" s="41"/>
      <c r="BXT643" s="41"/>
      <c r="BXU643" s="41"/>
      <c r="BXV643" s="41"/>
      <c r="BXW643" s="41"/>
      <c r="BXX643" s="41"/>
      <c r="BXY643" s="41"/>
      <c r="BXZ643" s="41"/>
      <c r="BYA643" s="41"/>
      <c r="BYB643" s="41"/>
      <c r="BYC643" s="41"/>
      <c r="BYD643" s="41"/>
      <c r="BYE643" s="41"/>
      <c r="BYF643" s="41"/>
      <c r="BYG643" s="41"/>
      <c r="BYH643" s="41"/>
      <c r="BYI643" s="41"/>
      <c r="BYJ643" s="41"/>
      <c r="BYK643" s="41"/>
      <c r="BYL643" s="41"/>
      <c r="BYM643" s="41"/>
      <c r="BYN643" s="41"/>
      <c r="BYO643" s="41"/>
      <c r="BYP643" s="41"/>
      <c r="BYQ643" s="41"/>
      <c r="BYR643" s="41"/>
      <c r="BYS643" s="41"/>
      <c r="BYT643" s="41"/>
      <c r="BYU643" s="41"/>
      <c r="BYV643" s="41"/>
      <c r="BYW643" s="41"/>
      <c r="BYX643" s="41"/>
      <c r="BYY643" s="41"/>
      <c r="BYZ643" s="41"/>
      <c r="BZA643" s="41"/>
      <c r="BZB643" s="41"/>
      <c r="BZC643" s="41"/>
      <c r="BZD643" s="41"/>
      <c r="BZE643" s="41"/>
      <c r="BZF643" s="41"/>
      <c r="BZG643" s="41"/>
      <c r="BZH643" s="41"/>
      <c r="BZI643" s="41"/>
      <c r="BZJ643" s="41"/>
      <c r="BZK643" s="41"/>
      <c r="BZL643" s="41"/>
      <c r="BZM643" s="41"/>
      <c r="BZN643" s="41"/>
      <c r="BZO643" s="41"/>
      <c r="BZP643" s="41"/>
      <c r="BZQ643" s="41"/>
      <c r="BZR643" s="41"/>
      <c r="BZS643" s="41"/>
      <c r="BZT643" s="41"/>
      <c r="BZU643" s="41"/>
      <c r="BZV643" s="41"/>
      <c r="BZW643" s="41"/>
      <c r="BZX643" s="41"/>
      <c r="BZY643" s="41"/>
      <c r="BZZ643" s="41"/>
      <c r="CAA643" s="41"/>
      <c r="CAB643" s="41"/>
      <c r="CAC643" s="41"/>
      <c r="CAD643" s="41"/>
      <c r="CAE643" s="41"/>
      <c r="CAF643" s="41"/>
      <c r="CAG643" s="41"/>
      <c r="CAH643" s="41"/>
      <c r="CAI643" s="41"/>
      <c r="CAJ643" s="41"/>
      <c r="CAK643" s="41"/>
      <c r="CAL643" s="41"/>
      <c r="CAM643" s="41"/>
      <c r="CAN643" s="41"/>
      <c r="CAO643" s="41"/>
      <c r="CAP643" s="41"/>
      <c r="CAQ643" s="41"/>
      <c r="CAR643" s="41"/>
      <c r="CAS643" s="41"/>
      <c r="CAT643" s="41"/>
      <c r="CAU643" s="41"/>
      <c r="CAV643" s="41"/>
      <c r="CAW643" s="41"/>
      <c r="CAX643" s="41"/>
      <c r="CAY643" s="41"/>
      <c r="CAZ643" s="41"/>
      <c r="CBA643" s="41"/>
      <c r="CBB643" s="41"/>
      <c r="CBC643" s="41"/>
      <c r="CBD643" s="41"/>
      <c r="CBE643" s="41"/>
      <c r="CBF643" s="41"/>
      <c r="CBG643" s="41"/>
      <c r="CBH643" s="41"/>
      <c r="CBI643" s="41"/>
      <c r="CBJ643" s="41"/>
      <c r="CBK643" s="41"/>
      <c r="CBL643" s="41"/>
      <c r="CBM643" s="41"/>
      <c r="CBN643" s="41"/>
      <c r="CBO643" s="41"/>
      <c r="CBP643" s="41"/>
      <c r="CBQ643" s="41"/>
      <c r="CBR643" s="41"/>
      <c r="CBS643" s="41"/>
      <c r="CBT643" s="41"/>
      <c r="CBU643" s="41"/>
      <c r="CBV643" s="41"/>
      <c r="CBW643" s="41"/>
      <c r="CBX643" s="41"/>
      <c r="CBY643" s="41"/>
      <c r="CBZ643" s="41"/>
      <c r="CCA643" s="41"/>
      <c r="CCB643" s="41"/>
      <c r="CCC643" s="41"/>
      <c r="CCD643" s="41"/>
      <c r="CCE643" s="41"/>
      <c r="CCF643" s="41"/>
      <c r="CCG643" s="41"/>
      <c r="CCH643" s="41"/>
      <c r="CCI643" s="41"/>
      <c r="CCJ643" s="41"/>
      <c r="CCK643" s="41"/>
      <c r="CCL643" s="41"/>
      <c r="CCM643" s="41"/>
      <c r="CCN643" s="41"/>
      <c r="CCO643" s="41"/>
      <c r="CCP643" s="41"/>
      <c r="CCQ643" s="41"/>
      <c r="CCR643" s="41"/>
      <c r="CCS643" s="41"/>
      <c r="CCT643" s="41"/>
      <c r="CCU643" s="41"/>
      <c r="CCV643" s="41"/>
      <c r="CCW643" s="41"/>
      <c r="CCX643" s="41"/>
      <c r="CCY643" s="41"/>
      <c r="CCZ643" s="41"/>
      <c r="CDA643" s="41"/>
      <c r="CDB643" s="41"/>
      <c r="CDC643" s="41"/>
      <c r="CDD643" s="41"/>
      <c r="CDE643" s="41"/>
      <c r="CDF643" s="41"/>
      <c r="CDG643" s="41"/>
      <c r="CDH643" s="41"/>
      <c r="CDI643" s="41"/>
      <c r="CDJ643" s="41"/>
      <c r="CDK643" s="41"/>
      <c r="CDL643" s="41"/>
      <c r="CDM643" s="41"/>
      <c r="CDN643" s="41"/>
      <c r="CDO643" s="41"/>
      <c r="CDP643" s="41"/>
      <c r="CDQ643" s="41"/>
      <c r="CDR643" s="41"/>
      <c r="CDS643" s="41"/>
      <c r="CDT643" s="41"/>
      <c r="CDU643" s="41"/>
      <c r="CDV643" s="41"/>
      <c r="CDW643" s="41"/>
      <c r="CDX643" s="41"/>
      <c r="CDY643" s="41"/>
      <c r="CDZ643" s="41"/>
      <c r="CEA643" s="41"/>
      <c r="CEB643" s="41"/>
      <c r="CEC643" s="41"/>
      <c r="CED643" s="41"/>
      <c r="CEE643" s="41"/>
      <c r="CEF643" s="41"/>
      <c r="CEG643" s="41"/>
      <c r="CEH643" s="41"/>
      <c r="CEI643" s="41"/>
      <c r="CEJ643" s="41"/>
      <c r="CEK643" s="41"/>
      <c r="CEL643" s="41"/>
      <c r="CEM643" s="41"/>
      <c r="CEN643" s="41"/>
      <c r="CEO643" s="41"/>
      <c r="CEP643" s="41"/>
      <c r="CEQ643" s="41"/>
      <c r="CER643" s="41"/>
      <c r="CES643" s="41"/>
      <c r="CET643" s="41"/>
      <c r="CEU643" s="41"/>
      <c r="CEV643" s="41"/>
      <c r="CEW643" s="41"/>
      <c r="CEX643" s="41"/>
      <c r="CEY643" s="41"/>
      <c r="CEZ643" s="41"/>
      <c r="CFA643" s="41"/>
      <c r="CFB643" s="41"/>
      <c r="CFC643" s="41"/>
      <c r="CFD643" s="41"/>
      <c r="CFE643" s="41"/>
      <c r="CFF643" s="41"/>
      <c r="CFG643" s="41"/>
      <c r="CFH643" s="41"/>
      <c r="CFI643" s="41"/>
      <c r="CFJ643" s="41"/>
      <c r="CFK643" s="41"/>
      <c r="CFL643" s="41"/>
      <c r="CFM643" s="41"/>
      <c r="CFN643" s="41"/>
      <c r="CFO643" s="41"/>
      <c r="CFP643" s="41"/>
      <c r="CFQ643" s="41"/>
      <c r="CFR643" s="41"/>
      <c r="CFS643" s="41"/>
      <c r="CFT643" s="41"/>
      <c r="CFU643" s="41"/>
      <c r="CFV643" s="41"/>
      <c r="CFW643" s="41"/>
      <c r="CFX643" s="41"/>
      <c r="CFY643" s="41"/>
      <c r="CFZ643" s="41"/>
      <c r="CGA643" s="41"/>
      <c r="CGB643" s="41"/>
      <c r="CGC643" s="41"/>
      <c r="CGD643" s="41"/>
      <c r="CGE643" s="41"/>
      <c r="CGF643" s="41"/>
      <c r="CGG643" s="41"/>
      <c r="CGH643" s="41"/>
      <c r="CGI643" s="41"/>
      <c r="CGJ643" s="41"/>
      <c r="CGK643" s="41"/>
      <c r="CGL643" s="41"/>
      <c r="CGM643" s="41"/>
      <c r="CGN643" s="41"/>
      <c r="CGO643" s="41"/>
      <c r="CGP643" s="41"/>
      <c r="CGQ643" s="41"/>
      <c r="CGR643" s="41"/>
      <c r="CGS643" s="41"/>
      <c r="CGT643" s="41"/>
      <c r="CGU643" s="41"/>
      <c r="CGV643" s="41"/>
      <c r="CGW643" s="41"/>
      <c r="CGX643" s="41"/>
      <c r="CGY643" s="41"/>
      <c r="CGZ643" s="41"/>
      <c r="CHA643" s="41"/>
      <c r="CHB643" s="41"/>
      <c r="CHC643" s="41"/>
      <c r="CHD643" s="41"/>
      <c r="CHE643" s="41"/>
      <c r="CHF643" s="41"/>
      <c r="CHG643" s="41"/>
      <c r="CHH643" s="41"/>
      <c r="CHI643" s="41"/>
      <c r="CHJ643" s="41"/>
      <c r="CHK643" s="41"/>
      <c r="CHL643" s="41"/>
      <c r="CHM643" s="41"/>
      <c r="CHN643" s="41"/>
      <c r="CHO643" s="41"/>
      <c r="CHP643" s="41"/>
      <c r="CHQ643" s="41"/>
      <c r="CHR643" s="41"/>
      <c r="CHS643" s="41"/>
      <c r="CHT643" s="41"/>
      <c r="CHU643" s="41"/>
      <c r="CHV643" s="41"/>
      <c r="CHW643" s="41"/>
      <c r="CHX643" s="41"/>
      <c r="CHY643" s="41"/>
      <c r="CHZ643" s="41"/>
      <c r="CIA643" s="41"/>
      <c r="CIB643" s="41"/>
      <c r="CIC643" s="41"/>
      <c r="CID643" s="41"/>
      <c r="CIE643" s="41"/>
      <c r="CIF643" s="41"/>
      <c r="CIG643" s="41"/>
      <c r="CIH643" s="41"/>
      <c r="CII643" s="41"/>
      <c r="CIJ643" s="41"/>
      <c r="CIK643" s="41"/>
      <c r="CIL643" s="41"/>
      <c r="CIM643" s="41"/>
      <c r="CIN643" s="41"/>
      <c r="CIO643" s="41"/>
      <c r="CIP643" s="41"/>
      <c r="CIQ643" s="41"/>
      <c r="CIR643" s="41"/>
      <c r="CIS643" s="41"/>
      <c r="CIT643" s="41"/>
      <c r="CIU643" s="41"/>
      <c r="CIV643" s="41"/>
      <c r="CIW643" s="41"/>
      <c r="CIX643" s="41"/>
      <c r="CIY643" s="41"/>
      <c r="CIZ643" s="41"/>
      <c r="CJA643" s="41"/>
      <c r="CJB643" s="41"/>
      <c r="CJC643" s="41"/>
      <c r="CJD643" s="41"/>
      <c r="CJE643" s="41"/>
      <c r="CJF643" s="41"/>
      <c r="CJG643" s="41"/>
      <c r="CJH643" s="41"/>
      <c r="CJI643" s="41"/>
      <c r="CJJ643" s="41"/>
      <c r="CJK643" s="41"/>
      <c r="CJL643" s="41"/>
      <c r="CJM643" s="41"/>
      <c r="CJN643" s="41"/>
      <c r="CJO643" s="41"/>
      <c r="CJP643" s="41"/>
      <c r="CJQ643" s="41"/>
      <c r="CJR643" s="41"/>
      <c r="CJS643" s="41"/>
      <c r="CJT643" s="41"/>
      <c r="CJU643" s="41"/>
      <c r="CJV643" s="41"/>
      <c r="CJW643" s="41"/>
      <c r="CJX643" s="41"/>
      <c r="CJY643" s="41"/>
      <c r="CJZ643" s="41"/>
      <c r="CKA643" s="41"/>
      <c r="CKB643" s="41"/>
      <c r="CKC643" s="41"/>
      <c r="CKD643" s="41"/>
      <c r="CKE643" s="41"/>
      <c r="CKF643" s="41"/>
      <c r="CKG643" s="41"/>
      <c r="CKH643" s="41"/>
      <c r="CKI643" s="41"/>
      <c r="CKJ643" s="41"/>
      <c r="CKK643" s="41"/>
      <c r="CKL643" s="41"/>
      <c r="CKM643" s="41"/>
      <c r="CKN643" s="41"/>
      <c r="CKO643" s="41"/>
      <c r="CKP643" s="41"/>
      <c r="CKQ643" s="41"/>
      <c r="CKR643" s="41"/>
      <c r="CKS643" s="41"/>
      <c r="CKT643" s="41"/>
      <c r="CKU643" s="41"/>
      <c r="CKV643" s="41"/>
      <c r="CKW643" s="41"/>
      <c r="CKX643" s="41"/>
      <c r="CKY643" s="41"/>
      <c r="CKZ643" s="41"/>
      <c r="CLA643" s="41"/>
      <c r="CLB643" s="41"/>
      <c r="CLC643" s="41"/>
      <c r="CLD643" s="41"/>
      <c r="CLE643" s="41"/>
      <c r="CLF643" s="41"/>
      <c r="CLG643" s="41"/>
      <c r="CLH643" s="41"/>
      <c r="CLI643" s="41"/>
      <c r="CLJ643" s="41"/>
      <c r="CLK643" s="41"/>
      <c r="CLL643" s="41"/>
      <c r="CLM643" s="41"/>
      <c r="CLN643" s="41"/>
      <c r="CLO643" s="41"/>
      <c r="CLP643" s="41"/>
      <c r="CLQ643" s="41"/>
      <c r="CLR643" s="41"/>
      <c r="CLS643" s="41"/>
      <c r="CLT643" s="41"/>
      <c r="CLU643" s="41"/>
      <c r="CLV643" s="41"/>
      <c r="CLW643" s="41"/>
      <c r="CLX643" s="41"/>
      <c r="CLY643" s="41"/>
      <c r="CLZ643" s="41"/>
      <c r="CMA643" s="41"/>
      <c r="CMB643" s="41"/>
      <c r="CMC643" s="41"/>
      <c r="CMD643" s="41"/>
      <c r="CME643" s="41"/>
      <c r="CMF643" s="41"/>
      <c r="CMG643" s="41"/>
      <c r="CMH643" s="41"/>
      <c r="CMI643" s="41"/>
      <c r="CMJ643" s="41"/>
      <c r="CMK643" s="41"/>
      <c r="CML643" s="41"/>
      <c r="CMM643" s="41"/>
      <c r="CMN643" s="41"/>
      <c r="CMO643" s="41"/>
      <c r="CMP643" s="41"/>
      <c r="CMQ643" s="41"/>
      <c r="CMR643" s="41"/>
      <c r="CMS643" s="41"/>
      <c r="CMT643" s="41"/>
      <c r="CMU643" s="41"/>
      <c r="CMV643" s="41"/>
      <c r="CMW643" s="41"/>
      <c r="CMX643" s="41"/>
      <c r="CMY643" s="41"/>
      <c r="CMZ643" s="41"/>
      <c r="CNA643" s="41"/>
      <c r="CNB643" s="41"/>
      <c r="CNC643" s="41"/>
      <c r="CND643" s="41"/>
      <c r="CNE643" s="41"/>
      <c r="CNF643" s="41"/>
      <c r="CNG643" s="41"/>
      <c r="CNH643" s="41"/>
      <c r="CNI643" s="41"/>
      <c r="CNJ643" s="41"/>
      <c r="CNK643" s="41"/>
      <c r="CNL643" s="41"/>
      <c r="CNM643" s="41"/>
      <c r="CNN643" s="41"/>
      <c r="CNO643" s="41"/>
      <c r="CNP643" s="41"/>
      <c r="CNQ643" s="41"/>
      <c r="CNR643" s="41"/>
      <c r="CNS643" s="41"/>
      <c r="CNT643" s="41"/>
      <c r="CNU643" s="41"/>
      <c r="CNV643" s="41"/>
      <c r="CNW643" s="41"/>
      <c r="CNX643" s="41"/>
      <c r="CNY643" s="41"/>
      <c r="CNZ643" s="41"/>
      <c r="COA643" s="41"/>
      <c r="COB643" s="41"/>
      <c r="COC643" s="41"/>
      <c r="COD643" s="41"/>
      <c r="COE643" s="41"/>
      <c r="COF643" s="41"/>
      <c r="COG643" s="41"/>
      <c r="COH643" s="41"/>
      <c r="COI643" s="41"/>
      <c r="COJ643" s="41"/>
      <c r="COK643" s="41"/>
      <c r="COL643" s="41"/>
      <c r="COM643" s="41"/>
      <c r="CON643" s="41"/>
      <c r="COO643" s="41"/>
      <c r="COP643" s="41"/>
      <c r="COQ643" s="41"/>
      <c r="COR643" s="41"/>
      <c r="COS643" s="41"/>
      <c r="COT643" s="41"/>
      <c r="COU643" s="41"/>
      <c r="COV643" s="41"/>
      <c r="COW643" s="41"/>
      <c r="COX643" s="41"/>
      <c r="COY643" s="41"/>
      <c r="COZ643" s="41"/>
      <c r="CPA643" s="41"/>
      <c r="CPB643" s="41"/>
      <c r="CPC643" s="41"/>
      <c r="CPD643" s="41"/>
      <c r="CPE643" s="41"/>
      <c r="CPF643" s="41"/>
      <c r="CPG643" s="41"/>
      <c r="CPH643" s="41"/>
      <c r="CPI643" s="41"/>
      <c r="CPJ643" s="41"/>
      <c r="CPK643" s="41"/>
      <c r="CPL643" s="41"/>
      <c r="CPM643" s="41"/>
      <c r="CPN643" s="41"/>
      <c r="CPO643" s="41"/>
      <c r="CPP643" s="41"/>
      <c r="CPQ643" s="41"/>
      <c r="CPR643" s="41"/>
      <c r="CPS643" s="41"/>
      <c r="CPT643" s="41"/>
      <c r="CPU643" s="41"/>
      <c r="CPV643" s="41"/>
      <c r="CPW643" s="41"/>
      <c r="CPX643" s="41"/>
      <c r="CPY643" s="41"/>
      <c r="CPZ643" s="41"/>
      <c r="CQA643" s="41"/>
      <c r="CQB643" s="41"/>
      <c r="CQC643" s="41"/>
      <c r="CQD643" s="41"/>
      <c r="CQE643" s="41"/>
      <c r="CQF643" s="41"/>
      <c r="CQG643" s="41"/>
      <c r="CQH643" s="41"/>
      <c r="CQI643" s="41"/>
      <c r="CQJ643" s="41"/>
      <c r="CQK643" s="41"/>
      <c r="CQL643" s="41"/>
      <c r="CQM643" s="41"/>
      <c r="CQN643" s="41"/>
      <c r="CQO643" s="41"/>
      <c r="CQP643" s="41"/>
      <c r="CQQ643" s="41"/>
      <c r="CQR643" s="41"/>
      <c r="CQS643" s="41"/>
      <c r="CQT643" s="41"/>
      <c r="CQU643" s="41"/>
      <c r="CQV643" s="41"/>
      <c r="CQW643" s="41"/>
      <c r="CQX643" s="41"/>
      <c r="CQY643" s="41"/>
      <c r="CQZ643" s="41"/>
      <c r="CRA643" s="41"/>
      <c r="CRB643" s="41"/>
      <c r="CRC643" s="41"/>
      <c r="CRD643" s="41"/>
      <c r="CRE643" s="41"/>
      <c r="CRF643" s="41"/>
      <c r="CRG643" s="41"/>
      <c r="CRH643" s="41"/>
      <c r="CRI643" s="41"/>
      <c r="CRJ643" s="41"/>
      <c r="CRK643" s="41"/>
      <c r="CRL643" s="41"/>
      <c r="CRM643" s="41"/>
      <c r="CRN643" s="41"/>
      <c r="CRO643" s="41"/>
      <c r="CRP643" s="41"/>
      <c r="CRQ643" s="41"/>
      <c r="CRR643" s="41"/>
      <c r="CRS643" s="41"/>
      <c r="CRT643" s="41"/>
      <c r="CRU643" s="41"/>
      <c r="CRV643" s="41"/>
      <c r="CRW643" s="41"/>
      <c r="CRX643" s="41"/>
      <c r="CRY643" s="41"/>
      <c r="CRZ643" s="41"/>
      <c r="CSA643" s="41"/>
      <c r="CSB643" s="41"/>
      <c r="CSC643" s="41"/>
      <c r="CSD643" s="41"/>
      <c r="CSE643" s="41"/>
      <c r="CSF643" s="41"/>
      <c r="CSG643" s="41"/>
      <c r="CSH643" s="41"/>
      <c r="CSI643" s="41"/>
      <c r="CSJ643" s="41"/>
      <c r="CSK643" s="41"/>
      <c r="CSL643" s="41"/>
      <c r="CSM643" s="41"/>
      <c r="CSN643" s="41"/>
      <c r="CSO643" s="41"/>
      <c r="CSP643" s="41"/>
      <c r="CSQ643" s="41"/>
      <c r="CSR643" s="41"/>
      <c r="CSS643" s="41"/>
      <c r="CST643" s="41"/>
      <c r="CSU643" s="41"/>
      <c r="CSV643" s="41"/>
      <c r="CSW643" s="41"/>
      <c r="CSX643" s="41"/>
      <c r="CSY643" s="41"/>
      <c r="CSZ643" s="41"/>
      <c r="CTA643" s="41"/>
      <c r="CTB643" s="41"/>
      <c r="CTC643" s="41"/>
      <c r="CTD643" s="41"/>
      <c r="CTE643" s="41"/>
      <c r="CTF643" s="41"/>
      <c r="CTG643" s="41"/>
      <c r="CTH643" s="41"/>
      <c r="CTI643" s="41"/>
      <c r="CTJ643" s="41"/>
      <c r="CTK643" s="41"/>
      <c r="CTL643" s="41"/>
      <c r="CTM643" s="41"/>
      <c r="CTN643" s="41"/>
      <c r="CTO643" s="41"/>
      <c r="CTP643" s="41"/>
      <c r="CTQ643" s="41"/>
      <c r="CTR643" s="41"/>
      <c r="CTS643" s="41"/>
      <c r="CTT643" s="41"/>
      <c r="CTU643" s="41"/>
      <c r="CTV643" s="41"/>
      <c r="CTW643" s="41"/>
      <c r="CTX643" s="41"/>
      <c r="CTY643" s="41"/>
      <c r="CTZ643" s="41"/>
      <c r="CUA643" s="41"/>
      <c r="CUB643" s="41"/>
      <c r="CUC643" s="41"/>
      <c r="CUD643" s="41"/>
      <c r="CUE643" s="41"/>
      <c r="CUF643" s="41"/>
      <c r="CUG643" s="41"/>
      <c r="CUH643" s="41"/>
      <c r="CUI643" s="41"/>
      <c r="CUJ643" s="41"/>
      <c r="CUK643" s="41"/>
      <c r="CUL643" s="41"/>
      <c r="CUM643" s="41"/>
      <c r="CUN643" s="41"/>
      <c r="CUO643" s="41"/>
      <c r="CUP643" s="41"/>
      <c r="CUQ643" s="41"/>
      <c r="CUR643" s="41"/>
      <c r="CUS643" s="41"/>
      <c r="CUT643" s="41"/>
      <c r="CUU643" s="41"/>
      <c r="CUV643" s="41"/>
      <c r="CUW643" s="41"/>
      <c r="CUX643" s="41"/>
      <c r="CUY643" s="41"/>
      <c r="CUZ643" s="41"/>
      <c r="CVA643" s="41"/>
      <c r="CVB643" s="41"/>
      <c r="CVC643" s="41"/>
      <c r="CVD643" s="41"/>
      <c r="CVE643" s="41"/>
      <c r="CVF643" s="41"/>
      <c r="CVG643" s="41"/>
      <c r="CVH643" s="41"/>
      <c r="CVI643" s="41"/>
      <c r="CVJ643" s="41"/>
      <c r="CVK643" s="41"/>
      <c r="CVL643" s="41"/>
      <c r="CVM643" s="41"/>
      <c r="CVN643" s="41"/>
      <c r="CVO643" s="41"/>
      <c r="CVP643" s="41"/>
      <c r="CVQ643" s="41"/>
      <c r="CVR643" s="41"/>
      <c r="CVS643" s="41"/>
      <c r="CVT643" s="41"/>
      <c r="CVU643" s="41"/>
      <c r="CVV643" s="41"/>
      <c r="CVW643" s="41"/>
      <c r="CVX643" s="41"/>
      <c r="CVY643" s="41"/>
      <c r="CVZ643" s="41"/>
      <c r="CWA643" s="41"/>
      <c r="CWB643" s="41"/>
      <c r="CWC643" s="41"/>
      <c r="CWD643" s="41"/>
      <c r="CWE643" s="41"/>
      <c r="CWF643" s="41"/>
      <c r="CWG643" s="41"/>
      <c r="CWH643" s="41"/>
      <c r="CWI643" s="41"/>
      <c r="CWJ643" s="41"/>
      <c r="CWK643" s="41"/>
      <c r="CWL643" s="41"/>
      <c r="CWM643" s="41"/>
      <c r="CWN643" s="41"/>
      <c r="CWO643" s="41"/>
      <c r="CWP643" s="41"/>
      <c r="CWQ643" s="41"/>
      <c r="CWR643" s="41"/>
      <c r="CWS643" s="41"/>
      <c r="CWT643" s="41"/>
      <c r="CWU643" s="41"/>
      <c r="CWV643" s="41"/>
      <c r="CWW643" s="41"/>
      <c r="CWX643" s="41"/>
      <c r="CWY643" s="41"/>
      <c r="CWZ643" s="41"/>
      <c r="CXA643" s="41"/>
      <c r="CXB643" s="41"/>
      <c r="CXC643" s="41"/>
      <c r="CXD643" s="41"/>
      <c r="CXE643" s="41"/>
      <c r="CXF643" s="41"/>
      <c r="CXG643" s="41"/>
      <c r="CXH643" s="41"/>
      <c r="CXI643" s="41"/>
      <c r="CXJ643" s="41"/>
      <c r="CXK643" s="41"/>
      <c r="CXL643" s="41"/>
      <c r="CXM643" s="41"/>
      <c r="CXN643" s="41"/>
      <c r="CXO643" s="41"/>
      <c r="CXP643" s="41"/>
      <c r="CXQ643" s="41"/>
      <c r="CXR643" s="41"/>
      <c r="CXS643" s="41"/>
      <c r="CXT643" s="41"/>
      <c r="CXU643" s="41"/>
      <c r="CXV643" s="41"/>
      <c r="CXW643" s="41"/>
      <c r="CXX643" s="41"/>
      <c r="CXY643" s="41"/>
      <c r="CXZ643" s="41"/>
      <c r="CYA643" s="41"/>
      <c r="CYB643" s="41"/>
      <c r="CYC643" s="41"/>
      <c r="CYD643" s="41"/>
      <c r="CYE643" s="41"/>
      <c r="CYF643" s="41"/>
      <c r="CYG643" s="41"/>
      <c r="CYH643" s="41"/>
      <c r="CYI643" s="41"/>
      <c r="CYJ643" s="41"/>
      <c r="CYK643" s="41"/>
      <c r="CYL643" s="41"/>
      <c r="CYM643" s="41"/>
      <c r="CYN643" s="41"/>
      <c r="CYO643" s="41"/>
      <c r="CYP643" s="41"/>
      <c r="CYQ643" s="41"/>
      <c r="CYR643" s="41"/>
      <c r="CYS643" s="41"/>
      <c r="CYT643" s="41"/>
      <c r="CYU643" s="41"/>
      <c r="CYV643" s="41"/>
      <c r="CYW643" s="41"/>
      <c r="CYX643" s="41"/>
      <c r="CYY643" s="41"/>
      <c r="CYZ643" s="41"/>
      <c r="CZA643" s="41"/>
      <c r="CZB643" s="41"/>
      <c r="CZC643" s="41"/>
      <c r="CZD643" s="41"/>
      <c r="CZE643" s="41"/>
      <c r="CZF643" s="41"/>
      <c r="CZG643" s="41"/>
      <c r="CZH643" s="41"/>
      <c r="CZI643" s="41"/>
      <c r="CZJ643" s="41"/>
      <c r="CZK643" s="41"/>
      <c r="CZL643" s="41"/>
      <c r="CZM643" s="41"/>
      <c r="CZN643" s="41"/>
      <c r="CZO643" s="41"/>
      <c r="CZP643" s="41"/>
      <c r="CZQ643" s="41"/>
      <c r="CZR643" s="41"/>
      <c r="CZS643" s="41"/>
      <c r="CZT643" s="41"/>
      <c r="CZU643" s="41"/>
      <c r="CZV643" s="41"/>
      <c r="CZW643" s="41"/>
      <c r="CZX643" s="41"/>
      <c r="CZY643" s="41"/>
      <c r="CZZ643" s="41"/>
      <c r="DAA643" s="41"/>
      <c r="DAB643" s="41"/>
      <c r="DAC643" s="41"/>
      <c r="DAD643" s="41"/>
      <c r="DAE643" s="41"/>
      <c r="DAF643" s="41"/>
      <c r="DAG643" s="41"/>
      <c r="DAH643" s="41"/>
      <c r="DAI643" s="41"/>
      <c r="DAJ643" s="41"/>
      <c r="DAK643" s="41"/>
      <c r="DAL643" s="41"/>
      <c r="DAM643" s="41"/>
      <c r="DAN643" s="41"/>
      <c r="DAO643" s="41"/>
      <c r="DAP643" s="41"/>
      <c r="DAQ643" s="41"/>
      <c r="DAR643" s="41"/>
      <c r="DAS643" s="41"/>
      <c r="DAT643" s="41"/>
      <c r="DAU643" s="41"/>
      <c r="DAV643" s="41"/>
      <c r="DAW643" s="41"/>
      <c r="DAX643" s="41"/>
      <c r="DAY643" s="41"/>
      <c r="DAZ643" s="41"/>
      <c r="DBA643" s="41"/>
      <c r="DBB643" s="41"/>
      <c r="DBC643" s="41"/>
      <c r="DBD643" s="41"/>
      <c r="DBE643" s="41"/>
      <c r="DBF643" s="41"/>
      <c r="DBG643" s="41"/>
      <c r="DBH643" s="41"/>
      <c r="DBI643" s="41"/>
      <c r="DBJ643" s="41"/>
      <c r="DBK643" s="41"/>
      <c r="DBL643" s="41"/>
      <c r="DBM643" s="41"/>
      <c r="DBN643" s="41"/>
      <c r="DBO643" s="41"/>
      <c r="DBP643" s="41"/>
      <c r="DBQ643" s="41"/>
      <c r="DBR643" s="41"/>
      <c r="DBS643" s="41"/>
      <c r="DBT643" s="41"/>
      <c r="DBU643" s="41"/>
      <c r="DBV643" s="41"/>
      <c r="DBW643" s="41"/>
      <c r="DBX643" s="41"/>
      <c r="DBY643" s="41"/>
      <c r="DBZ643" s="41"/>
      <c r="DCA643" s="41"/>
      <c r="DCB643" s="41"/>
      <c r="DCC643" s="41"/>
      <c r="DCD643" s="41"/>
      <c r="DCE643" s="41"/>
      <c r="DCF643" s="41"/>
      <c r="DCG643" s="41"/>
      <c r="DCH643" s="41"/>
      <c r="DCI643" s="41"/>
      <c r="DCJ643" s="41"/>
      <c r="DCK643" s="41"/>
      <c r="DCL643" s="41"/>
      <c r="DCM643" s="41"/>
      <c r="DCN643" s="41"/>
      <c r="DCO643" s="41"/>
      <c r="DCP643" s="41"/>
      <c r="DCQ643" s="41"/>
      <c r="DCR643" s="41"/>
      <c r="DCS643" s="41"/>
      <c r="DCT643" s="41"/>
      <c r="DCU643" s="41"/>
      <c r="DCV643" s="41"/>
      <c r="DCW643" s="41"/>
      <c r="DCX643" s="41"/>
      <c r="DCY643" s="41"/>
      <c r="DCZ643" s="41"/>
      <c r="DDA643" s="41"/>
      <c r="DDB643" s="41"/>
      <c r="DDC643" s="41"/>
      <c r="DDD643" s="41"/>
      <c r="DDE643" s="41"/>
      <c r="DDF643" s="41"/>
      <c r="DDG643" s="41"/>
      <c r="DDH643" s="41"/>
      <c r="DDI643" s="41"/>
      <c r="DDJ643" s="41"/>
      <c r="DDK643" s="41"/>
      <c r="DDL643" s="41"/>
      <c r="DDM643" s="41"/>
      <c r="DDN643" s="41"/>
      <c r="DDO643" s="41"/>
      <c r="DDP643" s="41"/>
      <c r="DDQ643" s="41"/>
      <c r="DDR643" s="41"/>
      <c r="DDS643" s="41"/>
      <c r="DDT643" s="41"/>
      <c r="DDU643" s="41"/>
      <c r="DDV643" s="41"/>
      <c r="DDW643" s="41"/>
      <c r="DDX643" s="41"/>
      <c r="DDY643" s="41"/>
      <c r="DDZ643" s="41"/>
      <c r="DEA643" s="41"/>
      <c r="DEB643" s="41"/>
      <c r="DEC643" s="41"/>
      <c r="DED643" s="41"/>
      <c r="DEE643" s="41"/>
      <c r="DEF643" s="41"/>
      <c r="DEG643" s="41"/>
      <c r="DEH643" s="41"/>
      <c r="DEI643" s="41"/>
      <c r="DEJ643" s="41"/>
      <c r="DEK643" s="41"/>
      <c r="DEL643" s="41"/>
      <c r="DEM643" s="41"/>
      <c r="DEN643" s="41"/>
      <c r="DEO643" s="41"/>
      <c r="DEP643" s="41"/>
      <c r="DEQ643" s="41"/>
      <c r="DER643" s="41"/>
      <c r="DES643" s="41"/>
      <c r="DET643" s="41"/>
      <c r="DEU643" s="41"/>
      <c r="DEV643" s="41"/>
      <c r="DEW643" s="41"/>
      <c r="DEX643" s="41"/>
      <c r="DEY643" s="41"/>
      <c r="DEZ643" s="41"/>
      <c r="DFA643" s="41"/>
      <c r="DFB643" s="41"/>
      <c r="DFC643" s="41"/>
      <c r="DFD643" s="41"/>
      <c r="DFE643" s="41"/>
      <c r="DFF643" s="41"/>
      <c r="DFG643" s="41"/>
      <c r="DFH643" s="41"/>
      <c r="DFI643" s="41"/>
      <c r="DFJ643" s="41"/>
      <c r="DFK643" s="41"/>
      <c r="DFL643" s="41"/>
      <c r="DFM643" s="41"/>
      <c r="DFN643" s="41"/>
      <c r="DFO643" s="41"/>
      <c r="DFP643" s="41"/>
      <c r="DFQ643" s="41"/>
      <c r="DFR643" s="41"/>
      <c r="DFS643" s="41"/>
      <c r="DFT643" s="41"/>
      <c r="DFU643" s="41"/>
      <c r="DFV643" s="41"/>
      <c r="DFW643" s="41"/>
      <c r="DFX643" s="41"/>
      <c r="DFY643" s="41"/>
      <c r="DFZ643" s="41"/>
      <c r="DGA643" s="41"/>
      <c r="DGB643" s="41"/>
      <c r="DGC643" s="41"/>
      <c r="DGD643" s="41"/>
      <c r="DGE643" s="41"/>
      <c r="DGF643" s="41"/>
      <c r="DGG643" s="41"/>
      <c r="DGH643" s="41"/>
      <c r="DGI643" s="41"/>
      <c r="DGJ643" s="41"/>
      <c r="DGK643" s="41"/>
      <c r="DGL643" s="41"/>
      <c r="DGM643" s="41"/>
      <c r="DGN643" s="41"/>
      <c r="DGO643" s="41"/>
      <c r="DGP643" s="41"/>
      <c r="DGQ643" s="41"/>
      <c r="DGR643" s="41"/>
      <c r="DGS643" s="41"/>
      <c r="DGT643" s="41"/>
      <c r="DGU643" s="41"/>
      <c r="DGV643" s="41"/>
      <c r="DGW643" s="41"/>
      <c r="DGX643" s="41"/>
      <c r="DGY643" s="41"/>
      <c r="DGZ643" s="41"/>
      <c r="DHA643" s="41"/>
      <c r="DHB643" s="41"/>
      <c r="DHC643" s="41"/>
      <c r="DHD643" s="41"/>
      <c r="DHE643" s="41"/>
      <c r="DHF643" s="41"/>
      <c r="DHG643" s="41"/>
      <c r="DHH643" s="41"/>
      <c r="DHI643" s="41"/>
      <c r="DHJ643" s="41"/>
      <c r="DHK643" s="41"/>
      <c r="DHL643" s="41"/>
      <c r="DHM643" s="41"/>
      <c r="DHN643" s="41"/>
      <c r="DHO643" s="41"/>
      <c r="DHP643" s="41"/>
      <c r="DHQ643" s="41"/>
      <c r="DHR643" s="41"/>
      <c r="DHS643" s="41"/>
      <c r="DHT643" s="41"/>
      <c r="DHU643" s="41"/>
      <c r="DHV643" s="41"/>
      <c r="DHW643" s="41"/>
      <c r="DHX643" s="41"/>
      <c r="DHY643" s="41"/>
      <c r="DHZ643" s="41"/>
      <c r="DIA643" s="41"/>
      <c r="DIB643" s="41"/>
      <c r="DIC643" s="41"/>
      <c r="DID643" s="41"/>
      <c r="DIE643" s="41"/>
      <c r="DIF643" s="41"/>
      <c r="DIG643" s="41"/>
      <c r="DIH643" s="41"/>
      <c r="DII643" s="41"/>
      <c r="DIJ643" s="41"/>
      <c r="DIK643" s="41"/>
      <c r="DIL643" s="41"/>
      <c r="DIM643" s="41"/>
      <c r="DIN643" s="41"/>
      <c r="DIO643" s="41"/>
      <c r="DIP643" s="41"/>
      <c r="DIQ643" s="41"/>
      <c r="DIR643" s="41"/>
      <c r="DIS643" s="41"/>
      <c r="DIT643" s="41"/>
      <c r="DIU643" s="41"/>
      <c r="DIV643" s="41"/>
      <c r="DIW643" s="41"/>
      <c r="DIX643" s="41"/>
      <c r="DIY643" s="41"/>
      <c r="DIZ643" s="41"/>
      <c r="DJA643" s="41"/>
      <c r="DJB643" s="41"/>
      <c r="DJC643" s="41"/>
      <c r="DJD643" s="41"/>
      <c r="DJE643" s="41"/>
      <c r="DJF643" s="41"/>
      <c r="DJG643" s="41"/>
      <c r="DJH643" s="41"/>
      <c r="DJI643" s="41"/>
      <c r="DJJ643" s="41"/>
      <c r="DJK643" s="41"/>
      <c r="DJL643" s="41"/>
      <c r="DJM643" s="41"/>
      <c r="DJN643" s="41"/>
      <c r="DJO643" s="41"/>
      <c r="DJP643" s="41"/>
      <c r="DJQ643" s="41"/>
      <c r="DJR643" s="41"/>
      <c r="DJS643" s="41"/>
      <c r="DJT643" s="41"/>
      <c r="DJU643" s="41"/>
      <c r="DJV643" s="41"/>
      <c r="DJW643" s="41"/>
      <c r="DJX643" s="41"/>
      <c r="DJY643" s="41"/>
      <c r="DJZ643" s="41"/>
      <c r="DKA643" s="41"/>
      <c r="DKB643" s="41"/>
      <c r="DKC643" s="41"/>
      <c r="DKD643" s="41"/>
      <c r="DKE643" s="41"/>
      <c r="DKF643" s="41"/>
      <c r="DKG643" s="41"/>
      <c r="DKH643" s="41"/>
      <c r="DKI643" s="41"/>
      <c r="DKJ643" s="41"/>
      <c r="DKK643" s="41"/>
      <c r="DKL643" s="41"/>
      <c r="DKM643" s="41"/>
      <c r="DKN643" s="41"/>
      <c r="DKO643" s="41"/>
      <c r="DKP643" s="41"/>
      <c r="DKQ643" s="41"/>
      <c r="DKR643" s="41"/>
      <c r="DKS643" s="41"/>
      <c r="DKT643" s="41"/>
      <c r="DKU643" s="41"/>
      <c r="DKV643" s="41"/>
      <c r="DKW643" s="41"/>
      <c r="DKX643" s="41"/>
      <c r="DKY643" s="41"/>
      <c r="DKZ643" s="41"/>
      <c r="DLA643" s="41"/>
      <c r="DLB643" s="41"/>
      <c r="DLC643" s="41"/>
      <c r="DLD643" s="41"/>
      <c r="DLE643" s="41"/>
      <c r="DLF643" s="41"/>
      <c r="DLG643" s="41"/>
      <c r="DLH643" s="41"/>
      <c r="DLI643" s="41"/>
      <c r="DLJ643" s="41"/>
      <c r="DLK643" s="41"/>
      <c r="DLL643" s="41"/>
      <c r="DLM643" s="41"/>
      <c r="DLN643" s="41"/>
      <c r="DLO643" s="41"/>
      <c r="DLP643" s="41"/>
      <c r="DLQ643" s="41"/>
      <c r="DLR643" s="41"/>
      <c r="DLS643" s="41"/>
      <c r="DLT643" s="41"/>
      <c r="DLU643" s="41"/>
      <c r="DLV643" s="41"/>
      <c r="DLW643" s="41"/>
      <c r="DLX643" s="41"/>
      <c r="DLY643" s="41"/>
      <c r="DLZ643" s="41"/>
      <c r="DMA643" s="41"/>
      <c r="DMB643" s="41"/>
      <c r="DMC643" s="41"/>
      <c r="DMD643" s="41"/>
      <c r="DME643" s="41"/>
      <c r="DMF643" s="41"/>
      <c r="DMG643" s="41"/>
      <c r="DMH643" s="41"/>
      <c r="DMI643" s="41"/>
      <c r="DMJ643" s="41"/>
      <c r="DMK643" s="41"/>
      <c r="DML643" s="41"/>
      <c r="DMM643" s="41"/>
      <c r="DMN643" s="41"/>
      <c r="DMO643" s="41"/>
      <c r="DMP643" s="41"/>
      <c r="DMQ643" s="41"/>
      <c r="DMR643" s="41"/>
      <c r="DMS643" s="41"/>
      <c r="DMT643" s="41"/>
      <c r="DMU643" s="41"/>
      <c r="DMV643" s="41"/>
      <c r="DMW643" s="41"/>
      <c r="DMX643" s="41"/>
      <c r="DMY643" s="41"/>
      <c r="DMZ643" s="41"/>
      <c r="DNA643" s="41"/>
      <c r="DNB643" s="41"/>
      <c r="DNC643" s="41"/>
      <c r="DND643" s="41"/>
      <c r="DNE643" s="41"/>
      <c r="DNF643" s="41"/>
      <c r="DNG643" s="41"/>
      <c r="DNH643" s="41"/>
      <c r="DNI643" s="41"/>
      <c r="DNJ643" s="41"/>
      <c r="DNK643" s="41"/>
      <c r="DNL643" s="41"/>
      <c r="DNM643" s="41"/>
      <c r="DNN643" s="41"/>
      <c r="DNO643" s="41"/>
      <c r="DNP643" s="41"/>
      <c r="DNQ643" s="41"/>
      <c r="DNR643" s="41"/>
      <c r="DNS643" s="41"/>
      <c r="DNT643" s="41"/>
      <c r="DNU643" s="41"/>
      <c r="DNV643" s="41"/>
      <c r="DNW643" s="41"/>
      <c r="DNX643" s="41"/>
      <c r="DNY643" s="41"/>
      <c r="DNZ643" s="41"/>
      <c r="DOA643" s="41"/>
      <c r="DOB643" s="41"/>
      <c r="DOC643" s="41"/>
      <c r="DOD643" s="41"/>
      <c r="DOE643" s="41"/>
      <c r="DOF643" s="41"/>
      <c r="DOG643" s="41"/>
      <c r="DOH643" s="41"/>
      <c r="DOI643" s="41"/>
      <c r="DOJ643" s="41"/>
      <c r="DOK643" s="41"/>
      <c r="DOL643" s="41"/>
      <c r="DOM643" s="41"/>
      <c r="DON643" s="41"/>
      <c r="DOO643" s="41"/>
      <c r="DOP643" s="41"/>
      <c r="DOQ643" s="41"/>
      <c r="DOR643" s="41"/>
      <c r="DOS643" s="41"/>
      <c r="DOT643" s="41"/>
      <c r="DOU643" s="41"/>
      <c r="DOV643" s="41"/>
      <c r="DOW643" s="41"/>
      <c r="DOX643" s="41"/>
      <c r="DOY643" s="41"/>
      <c r="DOZ643" s="41"/>
      <c r="DPA643" s="41"/>
      <c r="DPB643" s="41"/>
      <c r="DPC643" s="41"/>
      <c r="DPD643" s="41"/>
      <c r="DPE643" s="41"/>
      <c r="DPF643" s="41"/>
      <c r="DPG643" s="41"/>
      <c r="DPH643" s="41"/>
      <c r="DPI643" s="41"/>
      <c r="DPJ643" s="41"/>
      <c r="DPK643" s="41"/>
      <c r="DPL643" s="41"/>
      <c r="DPM643" s="41"/>
      <c r="DPN643" s="41"/>
      <c r="DPO643" s="41"/>
      <c r="DPP643" s="41"/>
      <c r="DPQ643" s="41"/>
      <c r="DPR643" s="41"/>
      <c r="DPS643" s="41"/>
      <c r="DPT643" s="41"/>
      <c r="DPU643" s="41"/>
      <c r="DPV643" s="41"/>
      <c r="DPW643" s="41"/>
      <c r="DPX643" s="41"/>
      <c r="DPY643" s="41"/>
      <c r="DPZ643" s="41"/>
      <c r="DQA643" s="41"/>
      <c r="DQB643" s="41"/>
      <c r="DQC643" s="41"/>
      <c r="DQD643" s="41"/>
      <c r="DQE643" s="41"/>
      <c r="DQF643" s="41"/>
      <c r="DQG643" s="41"/>
      <c r="DQH643" s="41"/>
      <c r="DQI643" s="41"/>
      <c r="DQJ643" s="41"/>
      <c r="DQK643" s="41"/>
      <c r="DQL643" s="41"/>
      <c r="DQM643" s="41"/>
      <c r="DQN643" s="41"/>
      <c r="DQO643" s="41"/>
      <c r="DQP643" s="41"/>
      <c r="DQQ643" s="41"/>
      <c r="DQR643" s="41"/>
      <c r="DQS643" s="41"/>
      <c r="DQT643" s="41"/>
      <c r="DQU643" s="41"/>
      <c r="DQV643" s="41"/>
      <c r="DQW643" s="41"/>
      <c r="DQX643" s="41"/>
      <c r="DQY643" s="41"/>
      <c r="DQZ643" s="41"/>
      <c r="DRA643" s="41"/>
      <c r="DRB643" s="41"/>
      <c r="DRC643" s="41"/>
      <c r="DRD643" s="41"/>
      <c r="DRE643" s="41"/>
      <c r="DRF643" s="41"/>
      <c r="DRG643" s="41"/>
      <c r="DRH643" s="41"/>
      <c r="DRI643" s="41"/>
      <c r="DRJ643" s="41"/>
      <c r="DRK643" s="41"/>
      <c r="DRL643" s="41"/>
      <c r="DRM643" s="41"/>
      <c r="DRN643" s="41"/>
      <c r="DRO643" s="41"/>
      <c r="DRP643" s="41"/>
      <c r="DRQ643" s="41"/>
      <c r="DRR643" s="41"/>
      <c r="DRS643" s="41"/>
      <c r="DRT643" s="41"/>
      <c r="DRU643" s="41"/>
      <c r="DRV643" s="41"/>
      <c r="DRW643" s="41"/>
      <c r="DRX643" s="41"/>
      <c r="DRY643" s="41"/>
      <c r="DRZ643" s="41"/>
      <c r="DSA643" s="41"/>
      <c r="DSB643" s="41"/>
      <c r="DSC643" s="41"/>
      <c r="DSD643" s="41"/>
      <c r="DSE643" s="41"/>
      <c r="DSF643" s="41"/>
      <c r="DSG643" s="41"/>
      <c r="DSH643" s="41"/>
      <c r="DSI643" s="41"/>
      <c r="DSJ643" s="41"/>
      <c r="DSK643" s="41"/>
      <c r="DSL643" s="41"/>
      <c r="DSM643" s="41"/>
      <c r="DSN643" s="41"/>
      <c r="DSO643" s="41"/>
      <c r="DSP643" s="41"/>
      <c r="DSQ643" s="41"/>
      <c r="DSR643" s="41"/>
      <c r="DSS643" s="41"/>
      <c r="DST643" s="41"/>
      <c r="DSU643" s="41"/>
      <c r="DSV643" s="41"/>
      <c r="DSW643" s="41"/>
      <c r="DSX643" s="41"/>
      <c r="DSY643" s="41"/>
      <c r="DSZ643" s="41"/>
      <c r="DTA643" s="41"/>
      <c r="DTB643" s="41"/>
      <c r="DTC643" s="41"/>
      <c r="DTD643" s="41"/>
      <c r="DTE643" s="41"/>
      <c r="DTF643" s="41"/>
      <c r="DTG643" s="41"/>
      <c r="DTH643" s="41"/>
      <c r="DTI643" s="41"/>
      <c r="DTJ643" s="41"/>
      <c r="DTK643" s="41"/>
      <c r="DTL643" s="41"/>
      <c r="DTM643" s="41"/>
      <c r="DTN643" s="41"/>
      <c r="DTO643" s="41"/>
      <c r="DTP643" s="41"/>
      <c r="DTQ643" s="41"/>
      <c r="DTR643" s="41"/>
      <c r="DTS643" s="41"/>
      <c r="DTT643" s="41"/>
      <c r="DTU643" s="41"/>
      <c r="DTV643" s="41"/>
      <c r="DTW643" s="41"/>
      <c r="DTX643" s="41"/>
      <c r="DTY643" s="41"/>
      <c r="DTZ643" s="41"/>
      <c r="DUA643" s="41"/>
      <c r="DUB643" s="41"/>
      <c r="DUC643" s="41"/>
      <c r="DUD643" s="41"/>
      <c r="DUE643" s="41"/>
      <c r="DUF643" s="41"/>
      <c r="DUG643" s="41"/>
      <c r="DUH643" s="41"/>
      <c r="DUI643" s="41"/>
      <c r="DUJ643" s="41"/>
      <c r="DUK643" s="41"/>
      <c r="DUL643" s="41"/>
      <c r="DUM643" s="41"/>
      <c r="DUN643" s="41"/>
      <c r="DUO643" s="41"/>
      <c r="DUP643" s="41"/>
      <c r="DUQ643" s="41"/>
      <c r="DUR643" s="41"/>
      <c r="DUS643" s="41"/>
      <c r="DUT643" s="41"/>
      <c r="DUU643" s="41"/>
      <c r="DUV643" s="41"/>
      <c r="DUW643" s="41"/>
      <c r="DUX643" s="41"/>
      <c r="DUY643" s="41"/>
      <c r="DUZ643" s="41"/>
      <c r="DVA643" s="41"/>
      <c r="DVB643" s="41"/>
      <c r="DVC643" s="41"/>
      <c r="DVD643" s="41"/>
      <c r="DVE643" s="41"/>
      <c r="DVF643" s="41"/>
      <c r="DVG643" s="41"/>
      <c r="DVH643" s="41"/>
      <c r="DVI643" s="41"/>
      <c r="DVJ643" s="41"/>
      <c r="DVK643" s="41"/>
      <c r="DVL643" s="41"/>
      <c r="DVM643" s="41"/>
      <c r="DVN643" s="41"/>
      <c r="DVO643" s="41"/>
      <c r="DVP643" s="41"/>
      <c r="DVQ643" s="41"/>
      <c r="DVR643" s="41"/>
      <c r="DVS643" s="41"/>
      <c r="DVT643" s="41"/>
      <c r="DVU643" s="41"/>
      <c r="DVV643" s="41"/>
      <c r="DVW643" s="41"/>
      <c r="DVX643" s="41"/>
      <c r="DVY643" s="41"/>
      <c r="DVZ643" s="41"/>
      <c r="DWA643" s="41"/>
      <c r="DWB643" s="41"/>
      <c r="DWC643" s="41"/>
      <c r="DWD643" s="41"/>
      <c r="DWE643" s="41"/>
      <c r="DWF643" s="41"/>
      <c r="DWG643" s="41"/>
      <c r="DWH643" s="41"/>
      <c r="DWI643" s="41"/>
      <c r="DWJ643" s="41"/>
      <c r="DWK643" s="41"/>
      <c r="DWL643" s="41"/>
      <c r="DWM643" s="41"/>
      <c r="DWN643" s="41"/>
      <c r="DWO643" s="41"/>
      <c r="DWP643" s="41"/>
      <c r="DWQ643" s="41"/>
      <c r="DWR643" s="41"/>
      <c r="DWS643" s="41"/>
      <c r="DWT643" s="41"/>
      <c r="DWU643" s="41"/>
      <c r="DWV643" s="41"/>
      <c r="DWW643" s="41"/>
      <c r="DWX643" s="41"/>
      <c r="DWY643" s="41"/>
      <c r="DWZ643" s="41"/>
      <c r="DXA643" s="41"/>
      <c r="DXB643" s="41"/>
      <c r="DXC643" s="41"/>
      <c r="DXD643" s="41"/>
      <c r="DXE643" s="41"/>
      <c r="DXF643" s="41"/>
      <c r="DXG643" s="41"/>
      <c r="DXH643" s="41"/>
      <c r="DXI643" s="41"/>
      <c r="DXJ643" s="41"/>
      <c r="DXK643" s="41"/>
      <c r="DXL643" s="41"/>
      <c r="DXM643" s="41"/>
      <c r="DXN643" s="41"/>
      <c r="DXO643" s="41"/>
      <c r="DXP643" s="41"/>
      <c r="DXQ643" s="41"/>
      <c r="DXR643" s="41"/>
      <c r="DXS643" s="41"/>
      <c r="DXT643" s="41"/>
      <c r="DXU643" s="41"/>
      <c r="DXV643" s="41"/>
      <c r="DXW643" s="41"/>
      <c r="DXX643" s="41"/>
      <c r="DXY643" s="41"/>
      <c r="DXZ643" s="41"/>
      <c r="DYA643" s="41"/>
      <c r="DYB643" s="41"/>
      <c r="DYC643" s="41"/>
      <c r="DYD643" s="41"/>
      <c r="DYE643" s="41"/>
      <c r="DYF643" s="41"/>
      <c r="DYG643" s="41"/>
      <c r="DYH643" s="41"/>
      <c r="DYI643" s="41"/>
      <c r="DYJ643" s="41"/>
      <c r="DYK643" s="41"/>
      <c r="DYL643" s="41"/>
      <c r="DYM643" s="41"/>
      <c r="DYN643" s="41"/>
      <c r="DYO643" s="41"/>
      <c r="DYP643" s="41"/>
      <c r="DYQ643" s="41"/>
      <c r="DYR643" s="41"/>
      <c r="DYS643" s="41"/>
      <c r="DYT643" s="41"/>
      <c r="DYU643" s="41"/>
      <c r="DYV643" s="41"/>
      <c r="DYW643" s="41"/>
      <c r="DYX643" s="41"/>
      <c r="DYY643" s="41"/>
      <c r="DYZ643" s="41"/>
      <c r="DZA643" s="41"/>
      <c r="DZB643" s="41"/>
      <c r="DZC643" s="41"/>
      <c r="DZD643" s="41"/>
      <c r="DZE643" s="41"/>
      <c r="DZF643" s="41"/>
      <c r="DZG643" s="41"/>
      <c r="DZH643" s="41"/>
      <c r="DZI643" s="41"/>
      <c r="DZJ643" s="41"/>
      <c r="DZK643" s="41"/>
      <c r="DZL643" s="41"/>
      <c r="DZM643" s="41"/>
      <c r="DZN643" s="41"/>
      <c r="DZO643" s="41"/>
      <c r="DZP643" s="41"/>
      <c r="DZQ643" s="41"/>
      <c r="DZR643" s="41"/>
      <c r="DZS643" s="41"/>
      <c r="DZT643" s="41"/>
      <c r="DZU643" s="41"/>
      <c r="DZV643" s="41"/>
      <c r="DZW643" s="41"/>
      <c r="DZX643" s="41"/>
      <c r="DZY643" s="41"/>
      <c r="DZZ643" s="41"/>
      <c r="EAA643" s="41"/>
      <c r="EAB643" s="41"/>
      <c r="EAC643" s="41"/>
      <c r="EAD643" s="41"/>
      <c r="EAE643" s="41"/>
      <c r="EAF643" s="41"/>
      <c r="EAG643" s="41"/>
      <c r="EAH643" s="41"/>
      <c r="EAI643" s="41"/>
      <c r="EAJ643" s="41"/>
      <c r="EAK643" s="41"/>
      <c r="EAL643" s="41"/>
      <c r="EAM643" s="41"/>
      <c r="EAN643" s="41"/>
      <c r="EAO643" s="41"/>
      <c r="EAP643" s="41"/>
      <c r="EAQ643" s="41"/>
      <c r="EAR643" s="41"/>
      <c r="EAS643" s="41"/>
      <c r="EAT643" s="41"/>
      <c r="EAU643" s="41"/>
      <c r="EAV643" s="41"/>
      <c r="EAW643" s="41"/>
      <c r="EAX643" s="41"/>
      <c r="EAY643" s="41"/>
      <c r="EAZ643" s="41"/>
      <c r="EBA643" s="41"/>
      <c r="EBB643" s="41"/>
      <c r="EBC643" s="41"/>
      <c r="EBD643" s="41"/>
      <c r="EBE643" s="41"/>
      <c r="EBF643" s="41"/>
      <c r="EBG643" s="41"/>
      <c r="EBH643" s="41"/>
      <c r="EBI643" s="41"/>
      <c r="EBJ643" s="41"/>
      <c r="EBK643" s="41"/>
      <c r="EBL643" s="41"/>
      <c r="EBM643" s="41"/>
      <c r="EBN643" s="41"/>
      <c r="EBO643" s="41"/>
      <c r="EBP643" s="41"/>
      <c r="EBQ643" s="41"/>
      <c r="EBR643" s="41"/>
      <c r="EBS643" s="41"/>
      <c r="EBT643" s="41"/>
      <c r="EBU643" s="41"/>
      <c r="EBV643" s="41"/>
      <c r="EBW643" s="41"/>
      <c r="EBX643" s="41"/>
      <c r="EBY643" s="41"/>
      <c r="EBZ643" s="41"/>
      <c r="ECA643" s="41"/>
      <c r="ECB643" s="41"/>
      <c r="ECC643" s="41"/>
      <c r="ECD643" s="41"/>
      <c r="ECE643" s="41"/>
      <c r="ECF643" s="41"/>
      <c r="ECG643" s="41"/>
      <c r="ECH643" s="41"/>
      <c r="ECI643" s="41"/>
      <c r="ECJ643" s="41"/>
      <c r="ECK643" s="41"/>
      <c r="ECL643" s="41"/>
      <c r="ECM643" s="41"/>
      <c r="ECN643" s="41"/>
      <c r="ECO643" s="41"/>
      <c r="ECP643" s="41"/>
      <c r="ECQ643" s="41"/>
      <c r="ECR643" s="41"/>
      <c r="ECS643" s="41"/>
      <c r="ECT643" s="41"/>
      <c r="ECU643" s="41"/>
      <c r="ECV643" s="41"/>
      <c r="ECW643" s="41"/>
      <c r="ECX643" s="41"/>
      <c r="ECY643" s="41"/>
      <c r="ECZ643" s="41"/>
      <c r="EDA643" s="41"/>
      <c r="EDB643" s="41"/>
      <c r="EDC643" s="41"/>
      <c r="EDD643" s="41"/>
      <c r="EDE643" s="41"/>
      <c r="EDF643" s="41"/>
      <c r="EDG643" s="41"/>
      <c r="EDH643" s="41"/>
      <c r="EDI643" s="41"/>
      <c r="EDJ643" s="41"/>
      <c r="EDK643" s="41"/>
      <c r="EDL643" s="41"/>
      <c r="EDM643" s="41"/>
      <c r="EDN643" s="41"/>
      <c r="EDO643" s="41"/>
      <c r="EDP643" s="41"/>
      <c r="EDQ643" s="41"/>
      <c r="EDR643" s="41"/>
      <c r="EDS643" s="41"/>
      <c r="EDT643" s="41"/>
      <c r="EDU643" s="41"/>
      <c r="EDV643" s="41"/>
      <c r="EDW643" s="41"/>
      <c r="EDX643" s="41"/>
      <c r="EDY643" s="41"/>
      <c r="EDZ643" s="41"/>
      <c r="EEA643" s="41"/>
      <c r="EEB643" s="41"/>
      <c r="EEC643" s="41"/>
      <c r="EED643" s="41"/>
      <c r="EEE643" s="41"/>
      <c r="EEF643" s="41"/>
      <c r="EEG643" s="41"/>
      <c r="EEH643" s="41"/>
      <c r="EEI643" s="41"/>
      <c r="EEJ643" s="41"/>
      <c r="EEK643" s="41"/>
      <c r="EEL643" s="41"/>
      <c r="EEM643" s="41"/>
      <c r="EEN643" s="41"/>
      <c r="EEO643" s="41"/>
      <c r="EEP643" s="41"/>
      <c r="EEQ643" s="41"/>
      <c r="EER643" s="41"/>
      <c r="EES643" s="41"/>
      <c r="EET643" s="41"/>
      <c r="EEU643" s="41"/>
      <c r="EEV643" s="41"/>
      <c r="EEW643" s="41"/>
      <c r="EEX643" s="41"/>
      <c r="EEY643" s="41"/>
      <c r="EEZ643" s="41"/>
      <c r="EFA643" s="41"/>
      <c r="EFB643" s="41"/>
      <c r="EFC643" s="41"/>
      <c r="EFD643" s="41"/>
      <c r="EFE643" s="41"/>
      <c r="EFF643" s="41"/>
      <c r="EFG643" s="41"/>
      <c r="EFH643" s="41"/>
      <c r="EFI643" s="41"/>
      <c r="EFJ643" s="41"/>
      <c r="EFK643" s="41"/>
      <c r="EFL643" s="41"/>
      <c r="EFM643" s="41"/>
      <c r="EFN643" s="41"/>
      <c r="EFO643" s="41"/>
      <c r="EFP643" s="41"/>
      <c r="EFQ643" s="41"/>
      <c r="EFR643" s="41"/>
      <c r="EFS643" s="41"/>
      <c r="EFT643" s="41"/>
      <c r="EFU643" s="41"/>
      <c r="EFV643" s="41"/>
      <c r="EFW643" s="41"/>
      <c r="EFX643" s="41"/>
      <c r="EFY643" s="41"/>
      <c r="EFZ643" s="41"/>
      <c r="EGA643" s="41"/>
      <c r="EGB643" s="41"/>
      <c r="EGC643" s="41"/>
      <c r="EGD643" s="41"/>
      <c r="EGE643" s="41"/>
      <c r="EGF643" s="41"/>
      <c r="EGG643" s="41"/>
      <c r="EGH643" s="41"/>
      <c r="EGI643" s="41"/>
      <c r="EGJ643" s="41"/>
      <c r="EGK643" s="41"/>
      <c r="EGL643" s="41"/>
      <c r="EGM643" s="41"/>
      <c r="EGN643" s="41"/>
      <c r="EGO643" s="41"/>
      <c r="EGP643" s="41"/>
      <c r="EGQ643" s="41"/>
      <c r="EGR643" s="41"/>
      <c r="EGS643" s="41"/>
      <c r="EGT643" s="41"/>
      <c r="EGU643" s="41"/>
      <c r="EGV643" s="41"/>
      <c r="EGW643" s="41"/>
      <c r="EGX643" s="41"/>
      <c r="EGY643" s="41"/>
      <c r="EGZ643" s="41"/>
      <c r="EHA643" s="41"/>
      <c r="EHB643" s="41"/>
      <c r="EHC643" s="41"/>
      <c r="EHD643" s="41"/>
      <c r="EHE643" s="41"/>
      <c r="EHF643" s="41"/>
      <c r="EHG643" s="41"/>
      <c r="EHH643" s="41"/>
      <c r="EHI643" s="41"/>
      <c r="EHJ643" s="41"/>
      <c r="EHK643" s="41"/>
      <c r="EHL643" s="41"/>
      <c r="EHM643" s="41"/>
      <c r="EHN643" s="41"/>
      <c r="EHO643" s="41"/>
      <c r="EHP643" s="41"/>
      <c r="EHQ643" s="41"/>
      <c r="EHR643" s="41"/>
      <c r="EHS643" s="41"/>
      <c r="EHT643" s="41"/>
      <c r="EHU643" s="41"/>
      <c r="EHV643" s="41"/>
      <c r="EHW643" s="41"/>
      <c r="EHX643" s="41"/>
      <c r="EHY643" s="41"/>
      <c r="EHZ643" s="41"/>
      <c r="EIA643" s="41"/>
      <c r="EIB643" s="41"/>
      <c r="EIC643" s="41"/>
      <c r="EID643" s="41"/>
      <c r="EIE643" s="41"/>
      <c r="EIF643" s="41"/>
      <c r="EIG643" s="41"/>
      <c r="EIH643" s="41"/>
      <c r="EII643" s="41"/>
      <c r="EIJ643" s="41"/>
      <c r="EIK643" s="41"/>
      <c r="EIL643" s="41"/>
      <c r="EIM643" s="41"/>
      <c r="EIN643" s="41"/>
      <c r="EIO643" s="41"/>
      <c r="EIP643" s="41"/>
      <c r="EIQ643" s="41"/>
      <c r="EIR643" s="41"/>
      <c r="EIS643" s="41"/>
      <c r="EIT643" s="41"/>
      <c r="EIU643" s="41"/>
      <c r="EIV643" s="41"/>
      <c r="EIW643" s="41"/>
      <c r="EIX643" s="41"/>
      <c r="EIY643" s="41"/>
      <c r="EIZ643" s="41"/>
      <c r="EJA643" s="41"/>
      <c r="EJB643" s="41"/>
      <c r="EJC643" s="41"/>
      <c r="EJD643" s="41"/>
      <c r="EJE643" s="41"/>
      <c r="EJF643" s="41"/>
      <c r="EJG643" s="41"/>
      <c r="EJH643" s="41"/>
      <c r="EJI643" s="41"/>
      <c r="EJJ643" s="41"/>
      <c r="EJK643" s="41"/>
      <c r="EJL643" s="41"/>
      <c r="EJM643" s="41"/>
      <c r="EJN643" s="41"/>
      <c r="EJO643" s="41"/>
      <c r="EJP643" s="41"/>
      <c r="EJQ643" s="41"/>
      <c r="EJR643" s="41"/>
      <c r="EJS643" s="41"/>
      <c r="EJT643" s="41"/>
      <c r="EJU643" s="41"/>
      <c r="EJV643" s="41"/>
      <c r="EJW643" s="41"/>
      <c r="EJX643" s="41"/>
      <c r="EJY643" s="41"/>
      <c r="EJZ643" s="41"/>
      <c r="EKA643" s="41"/>
      <c r="EKB643" s="41"/>
      <c r="EKC643" s="41"/>
      <c r="EKD643" s="41"/>
      <c r="EKE643" s="41"/>
      <c r="EKF643" s="41"/>
      <c r="EKG643" s="41"/>
      <c r="EKH643" s="41"/>
      <c r="EKI643" s="41"/>
      <c r="EKJ643" s="41"/>
      <c r="EKK643" s="41"/>
      <c r="EKL643" s="41"/>
      <c r="EKM643" s="41"/>
      <c r="EKN643" s="41"/>
      <c r="EKO643" s="41"/>
      <c r="EKP643" s="41"/>
      <c r="EKQ643" s="41"/>
      <c r="EKR643" s="41"/>
      <c r="EKS643" s="41"/>
      <c r="EKT643" s="41"/>
      <c r="EKU643" s="41"/>
      <c r="EKV643" s="41"/>
      <c r="EKW643" s="41"/>
      <c r="EKX643" s="41"/>
      <c r="EKY643" s="41"/>
      <c r="EKZ643" s="41"/>
      <c r="ELA643" s="41"/>
      <c r="ELB643" s="41"/>
      <c r="ELC643" s="41"/>
      <c r="ELD643" s="41"/>
      <c r="ELE643" s="41"/>
      <c r="ELF643" s="41"/>
      <c r="ELG643" s="41"/>
      <c r="ELH643" s="41"/>
      <c r="ELI643" s="41"/>
      <c r="ELJ643" s="41"/>
      <c r="ELK643" s="41"/>
      <c r="ELL643" s="41"/>
      <c r="ELM643" s="41"/>
      <c r="ELN643" s="41"/>
      <c r="ELO643" s="41"/>
      <c r="ELP643" s="41"/>
      <c r="ELQ643" s="41"/>
      <c r="ELR643" s="41"/>
      <c r="ELS643" s="41"/>
      <c r="ELT643" s="41"/>
      <c r="ELU643" s="41"/>
      <c r="ELV643" s="41"/>
      <c r="ELW643" s="41"/>
      <c r="ELX643" s="41"/>
      <c r="ELY643" s="41"/>
      <c r="ELZ643" s="41"/>
      <c r="EMA643" s="41"/>
      <c r="EMB643" s="41"/>
      <c r="EMC643" s="41"/>
      <c r="EMD643" s="41"/>
      <c r="EME643" s="41"/>
      <c r="EMF643" s="41"/>
      <c r="EMG643" s="41"/>
      <c r="EMH643" s="41"/>
      <c r="EMI643" s="41"/>
      <c r="EMJ643" s="41"/>
      <c r="EMK643" s="41"/>
      <c r="EML643" s="41"/>
      <c r="EMM643" s="41"/>
      <c r="EMN643" s="41"/>
      <c r="EMO643" s="41"/>
      <c r="EMP643" s="41"/>
      <c r="EMQ643" s="41"/>
      <c r="EMR643" s="41"/>
      <c r="EMS643" s="41"/>
      <c r="EMT643" s="41"/>
      <c r="EMU643" s="41"/>
      <c r="EMV643" s="41"/>
      <c r="EMW643" s="41"/>
      <c r="EMX643" s="41"/>
      <c r="EMY643" s="41"/>
      <c r="EMZ643" s="41"/>
      <c r="ENA643" s="41"/>
      <c r="ENB643" s="41"/>
      <c r="ENC643" s="41"/>
      <c r="END643" s="41"/>
      <c r="ENE643" s="41"/>
      <c r="ENF643" s="41"/>
      <c r="ENG643" s="41"/>
      <c r="ENH643" s="41"/>
      <c r="ENI643" s="41"/>
      <c r="ENJ643" s="41"/>
      <c r="ENK643" s="41"/>
      <c r="ENL643" s="41"/>
      <c r="ENM643" s="41"/>
      <c r="ENN643" s="41"/>
      <c r="ENO643" s="41"/>
      <c r="ENP643" s="41"/>
      <c r="ENQ643" s="41"/>
      <c r="ENR643" s="41"/>
      <c r="ENS643" s="41"/>
      <c r="ENT643" s="41"/>
      <c r="ENU643" s="41"/>
      <c r="ENV643" s="41"/>
      <c r="ENW643" s="41"/>
      <c r="ENX643" s="41"/>
      <c r="ENY643" s="41"/>
      <c r="ENZ643" s="41"/>
      <c r="EOA643" s="41"/>
      <c r="EOB643" s="41"/>
      <c r="EOC643" s="41"/>
      <c r="EOD643" s="41"/>
      <c r="EOE643" s="41"/>
      <c r="EOF643" s="41"/>
      <c r="EOG643" s="41"/>
      <c r="EOH643" s="41"/>
      <c r="EOI643" s="41"/>
      <c r="EOJ643" s="41"/>
      <c r="EOK643" s="41"/>
      <c r="EOL643" s="41"/>
      <c r="EOM643" s="41"/>
      <c r="EON643" s="41"/>
      <c r="EOO643" s="41"/>
      <c r="EOP643" s="41"/>
      <c r="EOQ643" s="41"/>
      <c r="EOR643" s="41"/>
      <c r="EOS643" s="41"/>
      <c r="EOT643" s="41"/>
      <c r="EOU643" s="41"/>
      <c r="EOV643" s="41"/>
      <c r="EOW643" s="41"/>
      <c r="EOX643" s="41"/>
      <c r="EOY643" s="41"/>
      <c r="EOZ643" s="41"/>
      <c r="EPA643" s="41"/>
      <c r="EPB643" s="41"/>
      <c r="EPC643" s="41"/>
      <c r="EPD643" s="41"/>
      <c r="EPE643" s="41"/>
      <c r="EPF643" s="41"/>
      <c r="EPG643" s="41"/>
      <c r="EPH643" s="41"/>
      <c r="EPI643" s="41"/>
      <c r="EPJ643" s="41"/>
      <c r="EPK643" s="41"/>
      <c r="EPL643" s="41"/>
      <c r="EPM643" s="41"/>
      <c r="EPN643" s="41"/>
      <c r="EPO643" s="41"/>
      <c r="EPP643" s="41"/>
      <c r="EPQ643" s="41"/>
      <c r="EPR643" s="41"/>
      <c r="EPS643" s="41"/>
      <c r="EPT643" s="41"/>
      <c r="EPU643" s="41"/>
      <c r="EPV643" s="41"/>
      <c r="EPW643" s="41"/>
      <c r="EPX643" s="41"/>
      <c r="EPY643" s="41"/>
      <c r="EPZ643" s="41"/>
      <c r="EQA643" s="41"/>
      <c r="EQB643" s="41"/>
      <c r="EQC643" s="41"/>
      <c r="EQD643" s="41"/>
      <c r="EQE643" s="41"/>
      <c r="EQF643" s="41"/>
      <c r="EQG643" s="41"/>
      <c r="EQH643" s="41"/>
      <c r="EQI643" s="41"/>
      <c r="EQJ643" s="41"/>
      <c r="EQK643" s="41"/>
      <c r="EQL643" s="41"/>
      <c r="EQM643" s="41"/>
      <c r="EQN643" s="41"/>
      <c r="EQO643" s="41"/>
      <c r="EQP643" s="41"/>
      <c r="EQQ643" s="41"/>
      <c r="EQR643" s="41"/>
      <c r="EQS643" s="41"/>
      <c r="EQT643" s="41"/>
      <c r="EQU643" s="41"/>
      <c r="EQV643" s="41"/>
      <c r="EQW643" s="41"/>
      <c r="EQX643" s="41"/>
      <c r="EQY643" s="41"/>
      <c r="EQZ643" s="41"/>
      <c r="ERA643" s="41"/>
      <c r="ERB643" s="41"/>
      <c r="ERC643" s="41"/>
      <c r="ERD643" s="41"/>
      <c r="ERE643" s="41"/>
      <c r="ERF643" s="41"/>
      <c r="ERG643" s="41"/>
      <c r="ERH643" s="41"/>
      <c r="ERI643" s="41"/>
      <c r="ERJ643" s="41"/>
      <c r="ERK643" s="41"/>
      <c r="ERL643" s="41"/>
      <c r="ERM643" s="41"/>
      <c r="ERN643" s="41"/>
      <c r="ERO643" s="41"/>
      <c r="ERP643" s="41"/>
      <c r="ERQ643" s="41"/>
      <c r="ERR643" s="41"/>
      <c r="ERS643" s="41"/>
      <c r="ERT643" s="41"/>
      <c r="ERU643" s="41"/>
      <c r="ERV643" s="41"/>
      <c r="ERW643" s="41"/>
      <c r="ERX643" s="41"/>
      <c r="ERY643" s="41"/>
      <c r="ERZ643" s="41"/>
      <c r="ESA643" s="41"/>
      <c r="ESB643" s="41"/>
      <c r="ESC643" s="41"/>
      <c r="ESD643" s="41"/>
      <c r="ESE643" s="41"/>
      <c r="ESF643" s="41"/>
      <c r="ESG643" s="41"/>
      <c r="ESH643" s="41"/>
      <c r="ESI643" s="41"/>
      <c r="ESJ643" s="41"/>
      <c r="ESK643" s="41"/>
      <c r="ESL643" s="41"/>
      <c r="ESM643" s="41"/>
      <c r="ESN643" s="41"/>
      <c r="ESO643" s="41"/>
      <c r="ESP643" s="41"/>
      <c r="ESQ643" s="41"/>
      <c r="ESR643" s="41"/>
      <c r="ESS643" s="41"/>
      <c r="EST643" s="41"/>
      <c r="ESU643" s="41"/>
      <c r="ESV643" s="41"/>
      <c r="ESW643" s="41"/>
      <c r="ESX643" s="41"/>
      <c r="ESY643" s="41"/>
      <c r="ESZ643" s="41"/>
      <c r="ETA643" s="41"/>
      <c r="ETB643" s="41"/>
      <c r="ETC643" s="41"/>
      <c r="ETD643" s="41"/>
      <c r="ETE643" s="41"/>
      <c r="ETF643" s="41"/>
      <c r="ETG643" s="41"/>
      <c r="ETH643" s="41"/>
      <c r="ETI643" s="41"/>
      <c r="ETJ643" s="41"/>
      <c r="ETK643" s="41"/>
      <c r="ETL643" s="41"/>
      <c r="ETM643" s="41"/>
      <c r="ETN643" s="41"/>
      <c r="ETO643" s="41"/>
      <c r="ETP643" s="41"/>
      <c r="ETQ643" s="41"/>
      <c r="ETR643" s="41"/>
      <c r="ETS643" s="41"/>
      <c r="ETT643" s="41"/>
      <c r="ETU643" s="41"/>
      <c r="ETV643" s="41"/>
      <c r="ETW643" s="41"/>
      <c r="ETX643" s="41"/>
      <c r="ETY643" s="41"/>
      <c r="ETZ643" s="41"/>
      <c r="EUA643" s="41"/>
      <c r="EUB643" s="41"/>
      <c r="EUC643" s="41"/>
      <c r="EUD643" s="41"/>
      <c r="EUE643" s="41"/>
      <c r="EUF643" s="41"/>
      <c r="EUG643" s="41"/>
      <c r="EUH643" s="41"/>
      <c r="EUI643" s="41"/>
      <c r="EUJ643" s="41"/>
      <c r="EUK643" s="41"/>
      <c r="EUL643" s="41"/>
      <c r="EUM643" s="41"/>
      <c r="EUN643" s="41"/>
      <c r="EUO643" s="41"/>
      <c r="EUP643" s="41"/>
      <c r="EUQ643" s="41"/>
      <c r="EUR643" s="41"/>
      <c r="EUS643" s="41"/>
      <c r="EUT643" s="41"/>
      <c r="EUU643" s="41"/>
      <c r="EUV643" s="41"/>
      <c r="EUW643" s="41"/>
      <c r="EUX643" s="41"/>
      <c r="EUY643" s="41"/>
      <c r="EUZ643" s="41"/>
      <c r="EVA643" s="41"/>
      <c r="EVB643" s="41"/>
      <c r="EVC643" s="41"/>
      <c r="EVD643" s="41"/>
      <c r="EVE643" s="41"/>
      <c r="EVF643" s="41"/>
      <c r="EVG643" s="41"/>
      <c r="EVH643" s="41"/>
      <c r="EVI643" s="41"/>
      <c r="EVJ643" s="41"/>
      <c r="EVK643" s="41"/>
      <c r="EVL643" s="41"/>
      <c r="EVM643" s="41"/>
      <c r="EVN643" s="41"/>
      <c r="EVO643" s="41"/>
      <c r="EVP643" s="41"/>
      <c r="EVQ643" s="41"/>
      <c r="EVR643" s="41"/>
      <c r="EVS643" s="41"/>
      <c r="EVT643" s="41"/>
      <c r="EVU643" s="41"/>
      <c r="EVV643" s="41"/>
      <c r="EVW643" s="41"/>
      <c r="EVX643" s="41"/>
      <c r="EVY643" s="41"/>
      <c r="EVZ643" s="41"/>
      <c r="EWA643" s="41"/>
      <c r="EWB643" s="41"/>
      <c r="EWC643" s="41"/>
      <c r="EWD643" s="41"/>
      <c r="EWE643" s="41"/>
      <c r="EWF643" s="41"/>
      <c r="EWG643" s="41"/>
      <c r="EWH643" s="41"/>
      <c r="EWI643" s="41"/>
      <c r="EWJ643" s="41"/>
      <c r="EWK643" s="41"/>
      <c r="EWL643" s="41"/>
      <c r="EWM643" s="41"/>
      <c r="EWN643" s="41"/>
      <c r="EWO643" s="41"/>
      <c r="EWP643" s="41"/>
      <c r="EWQ643" s="41"/>
      <c r="EWR643" s="41"/>
      <c r="EWS643" s="41"/>
      <c r="EWT643" s="41"/>
      <c r="EWU643" s="41"/>
      <c r="EWV643" s="41"/>
      <c r="EWW643" s="41"/>
      <c r="EWX643" s="41"/>
      <c r="EWY643" s="41"/>
      <c r="EWZ643" s="41"/>
      <c r="EXA643" s="41"/>
      <c r="EXB643" s="41"/>
      <c r="EXC643" s="41"/>
      <c r="EXD643" s="41"/>
      <c r="EXE643" s="41"/>
      <c r="EXF643" s="41"/>
      <c r="EXG643" s="41"/>
      <c r="EXH643" s="41"/>
      <c r="EXI643" s="41"/>
      <c r="EXJ643" s="41"/>
      <c r="EXK643" s="41"/>
      <c r="EXL643" s="41"/>
      <c r="EXM643" s="41"/>
      <c r="EXN643" s="41"/>
      <c r="EXO643" s="41"/>
      <c r="EXP643" s="41"/>
      <c r="EXQ643" s="41"/>
      <c r="EXR643" s="41"/>
      <c r="EXS643" s="41"/>
      <c r="EXT643" s="41"/>
      <c r="EXU643" s="41"/>
      <c r="EXV643" s="41"/>
      <c r="EXW643" s="41"/>
      <c r="EXX643" s="41"/>
      <c r="EXY643" s="41"/>
      <c r="EXZ643" s="41"/>
      <c r="EYA643" s="41"/>
      <c r="EYB643" s="41"/>
      <c r="EYC643" s="41"/>
      <c r="EYD643" s="41"/>
      <c r="EYE643" s="41"/>
      <c r="EYF643" s="41"/>
      <c r="EYG643" s="41"/>
      <c r="EYH643" s="41"/>
      <c r="EYI643" s="41"/>
      <c r="EYJ643" s="41"/>
      <c r="EYK643" s="41"/>
      <c r="EYL643" s="41"/>
      <c r="EYM643" s="41"/>
      <c r="EYN643" s="41"/>
      <c r="EYO643" s="41"/>
      <c r="EYP643" s="41"/>
      <c r="EYQ643" s="41"/>
      <c r="EYR643" s="41"/>
      <c r="EYS643" s="41"/>
      <c r="EYT643" s="41"/>
      <c r="EYU643" s="41"/>
      <c r="EYV643" s="41"/>
      <c r="EYW643" s="41"/>
      <c r="EYX643" s="41"/>
      <c r="EYY643" s="41"/>
      <c r="EYZ643" s="41"/>
      <c r="EZA643" s="41"/>
      <c r="EZB643" s="41"/>
      <c r="EZC643" s="41"/>
      <c r="EZD643" s="41"/>
      <c r="EZE643" s="41"/>
      <c r="EZF643" s="41"/>
      <c r="EZG643" s="41"/>
      <c r="EZH643" s="41"/>
      <c r="EZI643" s="41"/>
      <c r="EZJ643" s="41"/>
      <c r="EZK643" s="41"/>
      <c r="EZL643" s="41"/>
      <c r="EZM643" s="41"/>
      <c r="EZN643" s="41"/>
      <c r="EZO643" s="41"/>
      <c r="EZP643" s="41"/>
      <c r="EZQ643" s="41"/>
      <c r="EZR643" s="41"/>
      <c r="EZS643" s="41"/>
      <c r="EZT643" s="41"/>
      <c r="EZU643" s="41"/>
      <c r="EZV643" s="41"/>
      <c r="EZW643" s="41"/>
      <c r="EZX643" s="41"/>
      <c r="EZY643" s="41"/>
      <c r="EZZ643" s="41"/>
      <c r="FAA643" s="41"/>
      <c r="FAB643" s="41"/>
      <c r="FAC643" s="41"/>
      <c r="FAD643" s="41"/>
      <c r="FAE643" s="41"/>
      <c r="FAF643" s="41"/>
      <c r="FAG643" s="41"/>
      <c r="FAH643" s="41"/>
      <c r="FAI643" s="41"/>
      <c r="FAJ643" s="41"/>
      <c r="FAK643" s="41"/>
      <c r="FAL643" s="41"/>
      <c r="FAM643" s="41"/>
      <c r="FAN643" s="41"/>
      <c r="FAO643" s="41"/>
      <c r="FAP643" s="41"/>
      <c r="FAQ643" s="41"/>
      <c r="FAR643" s="41"/>
      <c r="FAS643" s="41"/>
      <c r="FAT643" s="41"/>
      <c r="FAU643" s="41"/>
      <c r="FAV643" s="41"/>
      <c r="FAW643" s="41"/>
      <c r="FAX643" s="41"/>
      <c r="FAY643" s="41"/>
      <c r="FAZ643" s="41"/>
      <c r="FBA643" s="41"/>
      <c r="FBB643" s="41"/>
      <c r="FBC643" s="41"/>
      <c r="FBD643" s="41"/>
      <c r="FBE643" s="41"/>
      <c r="FBF643" s="41"/>
      <c r="FBG643" s="41"/>
      <c r="FBH643" s="41"/>
      <c r="FBI643" s="41"/>
      <c r="FBJ643" s="41"/>
      <c r="FBK643" s="41"/>
      <c r="FBL643" s="41"/>
      <c r="FBM643" s="41"/>
      <c r="FBN643" s="41"/>
      <c r="FBO643" s="41"/>
      <c r="FBP643" s="41"/>
      <c r="FBQ643" s="41"/>
      <c r="FBR643" s="41"/>
      <c r="FBS643" s="41"/>
      <c r="FBT643" s="41"/>
      <c r="FBU643" s="41"/>
      <c r="FBV643" s="41"/>
      <c r="FBW643" s="41"/>
      <c r="FBX643" s="41"/>
      <c r="FBY643" s="41"/>
      <c r="FBZ643" s="41"/>
      <c r="FCA643" s="41"/>
      <c r="FCB643" s="41"/>
      <c r="FCC643" s="41"/>
      <c r="FCD643" s="41"/>
      <c r="FCE643" s="41"/>
      <c r="FCF643" s="41"/>
      <c r="FCG643" s="41"/>
      <c r="FCH643" s="41"/>
      <c r="FCI643" s="41"/>
      <c r="FCJ643" s="41"/>
      <c r="FCK643" s="41"/>
      <c r="FCL643" s="41"/>
      <c r="FCM643" s="41"/>
      <c r="FCN643" s="41"/>
      <c r="FCO643" s="41"/>
      <c r="FCP643" s="41"/>
      <c r="FCQ643" s="41"/>
      <c r="FCR643" s="41"/>
      <c r="FCS643" s="41"/>
      <c r="FCT643" s="41"/>
      <c r="FCU643" s="41"/>
      <c r="FCV643" s="41"/>
      <c r="FCW643" s="41"/>
      <c r="FCX643" s="41"/>
      <c r="FCY643" s="41"/>
      <c r="FCZ643" s="41"/>
      <c r="FDA643" s="41"/>
      <c r="FDB643" s="41"/>
      <c r="FDC643" s="41"/>
      <c r="FDD643" s="41"/>
      <c r="FDE643" s="41"/>
      <c r="FDF643" s="41"/>
      <c r="FDG643" s="41"/>
      <c r="FDH643" s="41"/>
      <c r="FDI643" s="41"/>
      <c r="FDJ643" s="41"/>
      <c r="FDK643" s="41"/>
      <c r="FDL643" s="41"/>
      <c r="FDM643" s="41"/>
      <c r="FDN643" s="41"/>
      <c r="FDO643" s="41"/>
      <c r="FDP643" s="41"/>
      <c r="FDQ643" s="41"/>
      <c r="FDR643" s="41"/>
      <c r="FDS643" s="41"/>
      <c r="FDT643" s="41"/>
      <c r="FDU643" s="41"/>
      <c r="FDV643" s="41"/>
      <c r="FDW643" s="41"/>
      <c r="FDX643" s="41"/>
      <c r="FDY643" s="41"/>
      <c r="FDZ643" s="41"/>
      <c r="FEA643" s="41"/>
      <c r="FEB643" s="41"/>
      <c r="FEC643" s="41"/>
      <c r="FED643" s="41"/>
      <c r="FEE643" s="41"/>
      <c r="FEF643" s="41"/>
      <c r="FEG643" s="41"/>
      <c r="FEH643" s="41"/>
      <c r="FEI643" s="41"/>
      <c r="FEJ643" s="41"/>
      <c r="FEK643" s="41"/>
      <c r="FEL643" s="41"/>
      <c r="FEM643" s="41"/>
      <c r="FEN643" s="41"/>
      <c r="FEO643" s="41"/>
      <c r="FEP643" s="41"/>
      <c r="FEQ643" s="41"/>
      <c r="FER643" s="41"/>
      <c r="FES643" s="41"/>
      <c r="FET643" s="41"/>
      <c r="FEU643" s="41"/>
      <c r="FEV643" s="41"/>
      <c r="FEW643" s="41"/>
      <c r="FEX643" s="41"/>
      <c r="FEY643" s="41"/>
      <c r="FEZ643" s="41"/>
      <c r="FFA643" s="41"/>
      <c r="FFB643" s="41"/>
      <c r="FFC643" s="41"/>
      <c r="FFD643" s="41"/>
      <c r="FFE643" s="41"/>
      <c r="FFF643" s="41"/>
      <c r="FFG643" s="41"/>
      <c r="FFH643" s="41"/>
      <c r="FFI643" s="41"/>
      <c r="FFJ643" s="41"/>
      <c r="FFK643" s="41"/>
      <c r="FFL643" s="41"/>
      <c r="FFM643" s="41"/>
      <c r="FFN643" s="41"/>
      <c r="FFO643" s="41"/>
      <c r="FFP643" s="41"/>
      <c r="FFQ643" s="41"/>
      <c r="FFR643" s="41"/>
      <c r="FFS643" s="41"/>
      <c r="FFT643" s="41"/>
      <c r="FFU643" s="41"/>
      <c r="FFV643" s="41"/>
      <c r="FFW643" s="41"/>
      <c r="FFX643" s="41"/>
      <c r="FFY643" s="41"/>
      <c r="FFZ643" s="41"/>
      <c r="FGA643" s="41"/>
      <c r="FGB643" s="41"/>
      <c r="FGC643" s="41"/>
      <c r="FGD643" s="41"/>
      <c r="FGE643" s="41"/>
      <c r="FGF643" s="41"/>
      <c r="FGG643" s="41"/>
      <c r="FGH643" s="41"/>
      <c r="FGI643" s="41"/>
      <c r="FGJ643" s="41"/>
      <c r="FGK643" s="41"/>
      <c r="FGL643" s="41"/>
      <c r="FGM643" s="41"/>
      <c r="FGN643" s="41"/>
      <c r="FGO643" s="41"/>
      <c r="FGP643" s="41"/>
      <c r="FGQ643" s="41"/>
      <c r="FGR643" s="41"/>
      <c r="FGS643" s="41"/>
      <c r="FGT643" s="41"/>
      <c r="FGU643" s="41"/>
      <c r="FGV643" s="41"/>
      <c r="FGW643" s="41"/>
      <c r="FGX643" s="41"/>
      <c r="FGY643" s="41"/>
      <c r="FGZ643" s="41"/>
      <c r="FHA643" s="41"/>
      <c r="FHB643" s="41"/>
      <c r="FHC643" s="41"/>
      <c r="FHD643" s="41"/>
      <c r="FHE643" s="41"/>
      <c r="FHF643" s="41"/>
      <c r="FHG643" s="41"/>
      <c r="FHH643" s="41"/>
      <c r="FHI643" s="41"/>
      <c r="FHJ643" s="41"/>
      <c r="FHK643" s="41"/>
      <c r="FHL643" s="41"/>
      <c r="FHM643" s="41"/>
      <c r="FHN643" s="41"/>
      <c r="FHO643" s="41"/>
      <c r="FHP643" s="41"/>
      <c r="FHQ643" s="41"/>
      <c r="FHR643" s="41"/>
      <c r="FHS643" s="41"/>
      <c r="FHT643" s="41"/>
      <c r="FHU643" s="41"/>
      <c r="FHV643" s="41"/>
      <c r="FHW643" s="41"/>
      <c r="FHX643" s="41"/>
      <c r="FHY643" s="41"/>
      <c r="FHZ643" s="41"/>
      <c r="FIA643" s="41"/>
      <c r="FIB643" s="41"/>
      <c r="FIC643" s="41"/>
      <c r="FID643" s="41"/>
      <c r="FIE643" s="41"/>
      <c r="FIF643" s="41"/>
      <c r="FIG643" s="41"/>
      <c r="FIH643" s="41"/>
      <c r="FII643" s="41"/>
      <c r="FIJ643" s="41"/>
      <c r="FIK643" s="41"/>
      <c r="FIL643" s="41"/>
      <c r="FIM643" s="41"/>
      <c r="FIN643" s="41"/>
      <c r="FIO643" s="41"/>
      <c r="FIP643" s="41"/>
      <c r="FIQ643" s="41"/>
      <c r="FIR643" s="41"/>
      <c r="FIS643" s="41"/>
      <c r="FIT643" s="41"/>
      <c r="FIU643" s="41"/>
      <c r="FIV643" s="41"/>
      <c r="FIW643" s="41"/>
      <c r="FIX643" s="41"/>
      <c r="FIY643" s="41"/>
      <c r="FIZ643" s="41"/>
      <c r="FJA643" s="41"/>
      <c r="FJB643" s="41"/>
      <c r="FJC643" s="41"/>
      <c r="FJD643" s="41"/>
      <c r="FJE643" s="41"/>
      <c r="FJF643" s="41"/>
      <c r="FJG643" s="41"/>
      <c r="FJH643" s="41"/>
      <c r="FJI643" s="41"/>
      <c r="FJJ643" s="41"/>
      <c r="FJK643" s="41"/>
      <c r="FJL643" s="41"/>
      <c r="FJM643" s="41"/>
      <c r="FJN643" s="41"/>
      <c r="FJO643" s="41"/>
      <c r="FJP643" s="41"/>
      <c r="FJQ643" s="41"/>
      <c r="FJR643" s="41"/>
      <c r="FJS643" s="41"/>
      <c r="FJT643" s="41"/>
      <c r="FJU643" s="41"/>
      <c r="FJV643" s="41"/>
      <c r="FJW643" s="41"/>
      <c r="FJX643" s="41"/>
      <c r="FJY643" s="41"/>
      <c r="FJZ643" s="41"/>
      <c r="FKA643" s="41"/>
      <c r="FKB643" s="41"/>
      <c r="FKC643" s="41"/>
      <c r="FKD643" s="41"/>
      <c r="FKE643" s="41"/>
      <c r="FKF643" s="41"/>
      <c r="FKG643" s="41"/>
      <c r="FKH643" s="41"/>
      <c r="FKI643" s="41"/>
      <c r="FKJ643" s="41"/>
      <c r="FKK643" s="41"/>
      <c r="FKL643" s="41"/>
      <c r="FKM643" s="41"/>
      <c r="FKN643" s="41"/>
      <c r="FKO643" s="41"/>
      <c r="FKP643" s="41"/>
      <c r="FKQ643" s="41"/>
      <c r="FKR643" s="41"/>
      <c r="FKS643" s="41"/>
      <c r="FKT643" s="41"/>
      <c r="FKU643" s="41"/>
      <c r="FKV643" s="41"/>
      <c r="FKW643" s="41"/>
      <c r="FKX643" s="41"/>
      <c r="FKY643" s="41"/>
      <c r="FKZ643" s="41"/>
      <c r="FLA643" s="41"/>
      <c r="FLB643" s="41"/>
      <c r="FLC643" s="41"/>
      <c r="FLD643" s="41"/>
      <c r="FLE643" s="41"/>
      <c r="FLF643" s="41"/>
      <c r="FLG643" s="41"/>
      <c r="FLH643" s="41"/>
      <c r="FLI643" s="41"/>
      <c r="FLJ643" s="41"/>
      <c r="FLK643" s="41"/>
      <c r="FLL643" s="41"/>
      <c r="FLM643" s="41"/>
      <c r="FLN643" s="41"/>
      <c r="FLO643" s="41"/>
      <c r="FLP643" s="41"/>
      <c r="FLQ643" s="41"/>
      <c r="FLR643" s="41"/>
      <c r="FLS643" s="41"/>
      <c r="FLT643" s="41"/>
      <c r="FLU643" s="41"/>
      <c r="FLV643" s="41"/>
      <c r="FLW643" s="41"/>
      <c r="FLX643" s="41"/>
      <c r="FLY643" s="41"/>
      <c r="FLZ643" s="41"/>
      <c r="FMA643" s="41"/>
      <c r="FMB643" s="41"/>
      <c r="FMC643" s="41"/>
      <c r="FMD643" s="41"/>
      <c r="FME643" s="41"/>
      <c r="FMF643" s="41"/>
      <c r="FMG643" s="41"/>
      <c r="FMH643" s="41"/>
      <c r="FMI643" s="41"/>
      <c r="FMJ643" s="41"/>
      <c r="FMK643" s="41"/>
      <c r="FML643" s="41"/>
      <c r="FMM643" s="41"/>
      <c r="FMN643" s="41"/>
      <c r="FMO643" s="41"/>
      <c r="FMP643" s="41"/>
      <c r="FMQ643" s="41"/>
      <c r="FMR643" s="41"/>
      <c r="FMS643" s="41"/>
      <c r="FMT643" s="41"/>
      <c r="FMU643" s="41"/>
      <c r="FMV643" s="41"/>
      <c r="FMW643" s="41"/>
      <c r="FMX643" s="41"/>
      <c r="FMY643" s="41"/>
      <c r="FMZ643" s="41"/>
      <c r="FNA643" s="41"/>
      <c r="FNB643" s="41"/>
      <c r="FNC643" s="41"/>
      <c r="FND643" s="41"/>
      <c r="FNE643" s="41"/>
      <c r="FNF643" s="41"/>
      <c r="FNG643" s="41"/>
      <c r="FNH643" s="41"/>
      <c r="FNI643" s="41"/>
      <c r="FNJ643" s="41"/>
      <c r="FNK643" s="41"/>
      <c r="FNL643" s="41"/>
      <c r="FNM643" s="41"/>
      <c r="FNN643" s="41"/>
      <c r="FNO643" s="41"/>
      <c r="FNP643" s="41"/>
      <c r="FNQ643" s="41"/>
      <c r="FNR643" s="41"/>
      <c r="FNS643" s="41"/>
      <c r="FNT643" s="41"/>
      <c r="FNU643" s="41"/>
      <c r="FNV643" s="41"/>
      <c r="FNW643" s="41"/>
      <c r="FNX643" s="41"/>
      <c r="FNY643" s="41"/>
      <c r="FNZ643" s="41"/>
      <c r="FOA643" s="41"/>
      <c r="FOB643" s="41"/>
      <c r="FOC643" s="41"/>
      <c r="FOD643" s="41"/>
      <c r="FOE643" s="41"/>
      <c r="FOF643" s="41"/>
      <c r="FOG643" s="41"/>
      <c r="FOH643" s="41"/>
      <c r="FOI643" s="41"/>
      <c r="FOJ643" s="41"/>
      <c r="FOK643" s="41"/>
      <c r="FOL643" s="41"/>
      <c r="FOM643" s="41"/>
      <c r="FON643" s="41"/>
      <c r="FOO643" s="41"/>
      <c r="FOP643" s="41"/>
      <c r="FOQ643" s="41"/>
      <c r="FOR643" s="41"/>
      <c r="FOS643" s="41"/>
      <c r="FOT643" s="41"/>
      <c r="FOU643" s="41"/>
      <c r="FOV643" s="41"/>
      <c r="FOW643" s="41"/>
      <c r="FOX643" s="41"/>
      <c r="FOY643" s="41"/>
      <c r="FOZ643" s="41"/>
      <c r="FPA643" s="41"/>
      <c r="FPB643" s="41"/>
      <c r="FPC643" s="41"/>
      <c r="FPD643" s="41"/>
      <c r="FPE643" s="41"/>
      <c r="FPF643" s="41"/>
      <c r="FPG643" s="41"/>
      <c r="FPH643" s="41"/>
      <c r="FPI643" s="41"/>
      <c r="FPJ643" s="41"/>
      <c r="FPK643" s="41"/>
      <c r="FPL643" s="41"/>
      <c r="FPM643" s="41"/>
      <c r="FPN643" s="41"/>
      <c r="FPO643" s="41"/>
      <c r="FPP643" s="41"/>
      <c r="FPQ643" s="41"/>
      <c r="FPR643" s="41"/>
      <c r="FPS643" s="41"/>
      <c r="FPT643" s="41"/>
      <c r="FPU643" s="41"/>
      <c r="FPV643" s="41"/>
      <c r="FPW643" s="41"/>
      <c r="FPX643" s="41"/>
      <c r="FPY643" s="41"/>
      <c r="FPZ643" s="41"/>
      <c r="FQA643" s="41"/>
      <c r="FQB643" s="41"/>
      <c r="FQC643" s="41"/>
      <c r="FQD643" s="41"/>
      <c r="FQE643" s="41"/>
      <c r="FQF643" s="41"/>
      <c r="FQG643" s="41"/>
      <c r="FQH643" s="41"/>
      <c r="FQI643" s="41"/>
      <c r="FQJ643" s="41"/>
      <c r="FQK643" s="41"/>
      <c r="FQL643" s="41"/>
      <c r="FQM643" s="41"/>
      <c r="FQN643" s="41"/>
      <c r="FQO643" s="41"/>
      <c r="FQP643" s="41"/>
      <c r="FQQ643" s="41"/>
      <c r="FQR643" s="41"/>
      <c r="FQS643" s="41"/>
      <c r="FQT643" s="41"/>
      <c r="FQU643" s="41"/>
      <c r="FQV643" s="41"/>
      <c r="FQW643" s="41"/>
      <c r="FQX643" s="41"/>
      <c r="FQY643" s="41"/>
      <c r="FQZ643" s="41"/>
      <c r="FRA643" s="41"/>
      <c r="FRB643" s="41"/>
      <c r="FRC643" s="41"/>
      <c r="FRD643" s="41"/>
      <c r="FRE643" s="41"/>
      <c r="FRF643" s="41"/>
      <c r="FRG643" s="41"/>
      <c r="FRH643" s="41"/>
      <c r="FRI643" s="41"/>
      <c r="FRJ643" s="41"/>
      <c r="FRK643" s="41"/>
      <c r="FRL643" s="41"/>
      <c r="FRM643" s="41"/>
      <c r="FRN643" s="41"/>
      <c r="FRO643" s="41"/>
      <c r="FRP643" s="41"/>
      <c r="FRQ643" s="41"/>
      <c r="FRR643" s="41"/>
      <c r="FRS643" s="41"/>
      <c r="FRT643" s="41"/>
      <c r="FRU643" s="41"/>
      <c r="FRV643" s="41"/>
      <c r="FRW643" s="41"/>
      <c r="FRX643" s="41"/>
      <c r="FRY643" s="41"/>
      <c r="FRZ643" s="41"/>
      <c r="FSA643" s="41"/>
      <c r="FSB643" s="41"/>
      <c r="FSC643" s="41"/>
      <c r="FSD643" s="41"/>
      <c r="FSE643" s="41"/>
      <c r="FSF643" s="41"/>
      <c r="FSG643" s="41"/>
      <c r="FSH643" s="41"/>
      <c r="FSI643" s="41"/>
      <c r="FSJ643" s="41"/>
      <c r="FSK643" s="41"/>
      <c r="FSL643" s="41"/>
      <c r="FSM643" s="41"/>
      <c r="FSN643" s="41"/>
      <c r="FSO643" s="41"/>
      <c r="FSP643" s="41"/>
      <c r="FSQ643" s="41"/>
      <c r="FSR643" s="41"/>
      <c r="FSS643" s="41"/>
      <c r="FST643" s="41"/>
      <c r="FSU643" s="41"/>
      <c r="FSV643" s="41"/>
      <c r="FSW643" s="41"/>
      <c r="FSX643" s="41"/>
      <c r="FSY643" s="41"/>
      <c r="FSZ643" s="41"/>
      <c r="FTA643" s="41"/>
      <c r="FTB643" s="41"/>
      <c r="FTC643" s="41"/>
      <c r="FTD643" s="41"/>
      <c r="FTE643" s="41"/>
      <c r="FTF643" s="41"/>
      <c r="FTG643" s="41"/>
      <c r="FTH643" s="41"/>
      <c r="FTI643" s="41"/>
      <c r="FTJ643" s="41"/>
      <c r="FTK643" s="41"/>
      <c r="FTL643" s="41"/>
      <c r="FTM643" s="41"/>
      <c r="FTN643" s="41"/>
      <c r="FTO643" s="41"/>
      <c r="FTP643" s="41"/>
      <c r="FTQ643" s="41"/>
      <c r="FTR643" s="41"/>
      <c r="FTS643" s="41"/>
      <c r="FTT643" s="41"/>
      <c r="FTU643" s="41"/>
      <c r="FTV643" s="41"/>
      <c r="FTW643" s="41"/>
      <c r="FTX643" s="41"/>
      <c r="FTY643" s="41"/>
      <c r="FTZ643" s="41"/>
      <c r="FUA643" s="41"/>
      <c r="FUB643" s="41"/>
      <c r="FUC643" s="41"/>
      <c r="FUD643" s="41"/>
      <c r="FUE643" s="41"/>
      <c r="FUF643" s="41"/>
      <c r="FUG643" s="41"/>
      <c r="FUH643" s="41"/>
      <c r="FUI643" s="41"/>
      <c r="FUJ643" s="41"/>
      <c r="FUK643" s="41"/>
      <c r="FUL643" s="41"/>
      <c r="FUM643" s="41"/>
      <c r="FUN643" s="41"/>
      <c r="FUO643" s="41"/>
      <c r="FUP643" s="41"/>
      <c r="FUQ643" s="41"/>
      <c r="FUR643" s="41"/>
      <c r="FUS643" s="41"/>
      <c r="FUT643" s="41"/>
      <c r="FUU643" s="41"/>
      <c r="FUV643" s="41"/>
      <c r="FUW643" s="41"/>
      <c r="FUX643" s="41"/>
      <c r="FUY643" s="41"/>
      <c r="FUZ643" s="41"/>
      <c r="FVA643" s="41"/>
      <c r="FVB643" s="41"/>
      <c r="FVC643" s="41"/>
      <c r="FVD643" s="41"/>
      <c r="FVE643" s="41"/>
      <c r="FVF643" s="41"/>
      <c r="FVG643" s="41"/>
      <c r="FVH643" s="41"/>
      <c r="FVI643" s="41"/>
      <c r="FVJ643" s="41"/>
      <c r="FVK643" s="41"/>
      <c r="FVL643" s="41"/>
      <c r="FVM643" s="41"/>
      <c r="FVN643" s="41"/>
      <c r="FVO643" s="41"/>
      <c r="FVP643" s="41"/>
      <c r="FVQ643" s="41"/>
      <c r="FVR643" s="41"/>
      <c r="FVS643" s="41"/>
      <c r="FVT643" s="41"/>
      <c r="FVU643" s="41"/>
      <c r="FVV643" s="41"/>
      <c r="FVW643" s="41"/>
      <c r="FVX643" s="41"/>
      <c r="FVY643" s="41"/>
      <c r="FVZ643" s="41"/>
      <c r="FWA643" s="41"/>
      <c r="FWB643" s="41"/>
      <c r="FWC643" s="41"/>
      <c r="FWD643" s="41"/>
      <c r="FWE643" s="41"/>
      <c r="FWF643" s="41"/>
      <c r="FWG643" s="41"/>
      <c r="FWH643" s="41"/>
      <c r="FWI643" s="41"/>
      <c r="FWJ643" s="41"/>
      <c r="FWK643" s="41"/>
      <c r="FWL643" s="41"/>
      <c r="FWM643" s="41"/>
      <c r="FWN643" s="41"/>
      <c r="FWO643" s="41"/>
      <c r="FWP643" s="41"/>
      <c r="FWQ643" s="41"/>
      <c r="FWR643" s="41"/>
      <c r="FWS643" s="41"/>
      <c r="FWT643" s="41"/>
      <c r="FWU643" s="41"/>
      <c r="FWV643" s="41"/>
      <c r="FWW643" s="41"/>
      <c r="FWX643" s="41"/>
      <c r="FWY643" s="41"/>
      <c r="FWZ643" s="41"/>
      <c r="FXA643" s="41"/>
      <c r="FXB643" s="41"/>
      <c r="FXC643" s="41"/>
      <c r="FXD643" s="41"/>
      <c r="FXE643" s="41"/>
      <c r="FXF643" s="41"/>
      <c r="FXG643" s="41"/>
      <c r="FXH643" s="41"/>
      <c r="FXI643" s="41"/>
      <c r="FXJ643" s="41"/>
      <c r="FXK643" s="41"/>
      <c r="FXL643" s="41"/>
      <c r="FXM643" s="41"/>
      <c r="FXN643" s="41"/>
      <c r="FXO643" s="41"/>
      <c r="FXP643" s="41"/>
      <c r="FXQ643" s="41"/>
      <c r="FXR643" s="41"/>
      <c r="FXS643" s="41"/>
      <c r="FXT643" s="41"/>
      <c r="FXU643" s="41"/>
      <c r="FXV643" s="41"/>
      <c r="FXW643" s="41"/>
      <c r="FXX643" s="41"/>
      <c r="FXY643" s="41"/>
      <c r="FXZ643" s="41"/>
      <c r="FYA643" s="41"/>
      <c r="FYB643" s="41"/>
      <c r="FYC643" s="41"/>
      <c r="FYD643" s="41"/>
      <c r="FYE643" s="41"/>
      <c r="FYF643" s="41"/>
      <c r="FYG643" s="41"/>
      <c r="FYH643" s="41"/>
      <c r="FYI643" s="41"/>
      <c r="FYJ643" s="41"/>
      <c r="FYK643" s="41"/>
      <c r="FYL643" s="41"/>
      <c r="FYM643" s="41"/>
      <c r="FYN643" s="41"/>
      <c r="FYO643" s="41"/>
      <c r="FYP643" s="41"/>
      <c r="FYQ643" s="41"/>
      <c r="FYR643" s="41"/>
      <c r="FYS643" s="41"/>
      <c r="FYT643" s="41"/>
      <c r="FYU643" s="41"/>
      <c r="FYV643" s="41"/>
      <c r="FYW643" s="41"/>
      <c r="FYX643" s="41"/>
      <c r="FYY643" s="41"/>
      <c r="FYZ643" s="41"/>
      <c r="FZA643" s="41"/>
      <c r="FZB643" s="41"/>
      <c r="FZC643" s="41"/>
      <c r="FZD643" s="41"/>
      <c r="FZE643" s="41"/>
      <c r="FZF643" s="41"/>
      <c r="FZG643" s="41"/>
      <c r="FZH643" s="41"/>
      <c r="FZI643" s="41"/>
      <c r="FZJ643" s="41"/>
      <c r="FZK643" s="41"/>
      <c r="FZL643" s="41"/>
      <c r="FZM643" s="41"/>
      <c r="FZN643" s="41"/>
      <c r="FZO643" s="41"/>
      <c r="FZP643" s="41"/>
      <c r="FZQ643" s="41"/>
      <c r="FZR643" s="41"/>
      <c r="FZS643" s="41"/>
      <c r="FZT643" s="41"/>
      <c r="FZU643" s="41"/>
      <c r="FZV643" s="41"/>
      <c r="FZW643" s="41"/>
      <c r="FZX643" s="41"/>
      <c r="FZY643" s="41"/>
      <c r="FZZ643" s="41"/>
      <c r="GAA643" s="41"/>
      <c r="GAB643" s="41"/>
      <c r="GAC643" s="41"/>
      <c r="GAD643" s="41"/>
      <c r="GAE643" s="41"/>
      <c r="GAF643" s="41"/>
      <c r="GAG643" s="41"/>
      <c r="GAH643" s="41"/>
      <c r="GAI643" s="41"/>
      <c r="GAJ643" s="41"/>
      <c r="GAK643" s="41"/>
      <c r="GAL643" s="41"/>
      <c r="GAM643" s="41"/>
      <c r="GAN643" s="41"/>
      <c r="GAO643" s="41"/>
      <c r="GAP643" s="41"/>
      <c r="GAQ643" s="41"/>
      <c r="GAR643" s="41"/>
      <c r="GAS643" s="41"/>
      <c r="GAT643" s="41"/>
      <c r="GAU643" s="41"/>
      <c r="GAV643" s="41"/>
      <c r="GAW643" s="41"/>
      <c r="GAX643" s="41"/>
      <c r="GAY643" s="41"/>
      <c r="GAZ643" s="41"/>
      <c r="GBA643" s="41"/>
      <c r="GBB643" s="41"/>
      <c r="GBC643" s="41"/>
      <c r="GBD643" s="41"/>
      <c r="GBE643" s="41"/>
      <c r="GBF643" s="41"/>
      <c r="GBG643" s="41"/>
      <c r="GBH643" s="41"/>
      <c r="GBI643" s="41"/>
      <c r="GBJ643" s="41"/>
      <c r="GBK643" s="41"/>
      <c r="GBL643" s="41"/>
      <c r="GBM643" s="41"/>
      <c r="GBN643" s="41"/>
      <c r="GBO643" s="41"/>
      <c r="GBP643" s="41"/>
      <c r="GBQ643" s="41"/>
      <c r="GBR643" s="41"/>
      <c r="GBS643" s="41"/>
      <c r="GBT643" s="41"/>
      <c r="GBU643" s="41"/>
      <c r="GBV643" s="41"/>
      <c r="GBW643" s="41"/>
      <c r="GBX643" s="41"/>
      <c r="GBY643" s="41"/>
      <c r="GBZ643" s="41"/>
      <c r="GCA643" s="41"/>
      <c r="GCB643" s="41"/>
      <c r="GCC643" s="41"/>
      <c r="GCD643" s="41"/>
      <c r="GCE643" s="41"/>
      <c r="GCF643" s="41"/>
      <c r="GCG643" s="41"/>
      <c r="GCH643" s="41"/>
      <c r="GCI643" s="41"/>
      <c r="GCJ643" s="41"/>
      <c r="GCK643" s="41"/>
      <c r="GCL643" s="41"/>
      <c r="GCM643" s="41"/>
      <c r="GCN643" s="41"/>
      <c r="GCO643" s="41"/>
      <c r="GCP643" s="41"/>
      <c r="GCQ643" s="41"/>
      <c r="GCR643" s="41"/>
      <c r="GCS643" s="41"/>
      <c r="GCT643" s="41"/>
      <c r="GCU643" s="41"/>
      <c r="GCV643" s="41"/>
      <c r="GCW643" s="41"/>
      <c r="GCX643" s="41"/>
      <c r="GCY643" s="41"/>
      <c r="GCZ643" s="41"/>
      <c r="GDA643" s="41"/>
      <c r="GDB643" s="41"/>
      <c r="GDC643" s="41"/>
      <c r="GDD643" s="41"/>
      <c r="GDE643" s="41"/>
      <c r="GDF643" s="41"/>
      <c r="GDG643" s="41"/>
      <c r="GDH643" s="41"/>
      <c r="GDI643" s="41"/>
      <c r="GDJ643" s="41"/>
      <c r="GDK643" s="41"/>
      <c r="GDL643" s="41"/>
      <c r="GDM643" s="41"/>
      <c r="GDN643" s="41"/>
      <c r="GDO643" s="41"/>
      <c r="GDP643" s="41"/>
      <c r="GDQ643" s="41"/>
      <c r="GDR643" s="41"/>
      <c r="GDS643" s="41"/>
      <c r="GDT643" s="41"/>
      <c r="GDU643" s="41"/>
      <c r="GDV643" s="41"/>
      <c r="GDW643" s="41"/>
      <c r="GDX643" s="41"/>
      <c r="GDY643" s="41"/>
      <c r="GDZ643" s="41"/>
      <c r="GEA643" s="41"/>
      <c r="GEB643" s="41"/>
      <c r="GEC643" s="41"/>
      <c r="GED643" s="41"/>
      <c r="GEE643" s="41"/>
      <c r="GEF643" s="41"/>
      <c r="GEG643" s="41"/>
      <c r="GEH643" s="41"/>
      <c r="GEI643" s="41"/>
      <c r="GEJ643" s="41"/>
      <c r="GEK643" s="41"/>
      <c r="GEL643" s="41"/>
      <c r="GEM643" s="41"/>
      <c r="GEN643" s="41"/>
      <c r="GEO643" s="41"/>
      <c r="GEP643" s="41"/>
      <c r="GEQ643" s="41"/>
      <c r="GER643" s="41"/>
      <c r="GES643" s="41"/>
      <c r="GET643" s="41"/>
      <c r="GEU643" s="41"/>
      <c r="GEV643" s="41"/>
      <c r="GEW643" s="41"/>
      <c r="GEX643" s="41"/>
      <c r="GEY643" s="41"/>
      <c r="GEZ643" s="41"/>
      <c r="GFA643" s="41"/>
      <c r="GFB643" s="41"/>
      <c r="GFC643" s="41"/>
      <c r="GFD643" s="41"/>
      <c r="GFE643" s="41"/>
      <c r="GFF643" s="41"/>
      <c r="GFG643" s="41"/>
      <c r="GFH643" s="41"/>
      <c r="GFI643" s="41"/>
      <c r="GFJ643" s="41"/>
      <c r="GFK643" s="41"/>
      <c r="GFL643" s="41"/>
      <c r="GFM643" s="41"/>
      <c r="GFN643" s="41"/>
      <c r="GFO643" s="41"/>
      <c r="GFP643" s="41"/>
      <c r="GFQ643" s="41"/>
      <c r="GFR643" s="41"/>
      <c r="GFS643" s="41"/>
      <c r="GFT643" s="41"/>
      <c r="GFU643" s="41"/>
      <c r="GFV643" s="41"/>
      <c r="GFW643" s="41"/>
      <c r="GFX643" s="41"/>
      <c r="GFY643" s="41"/>
      <c r="GFZ643" s="41"/>
      <c r="GGA643" s="41"/>
      <c r="GGB643" s="41"/>
      <c r="GGC643" s="41"/>
      <c r="GGD643" s="41"/>
      <c r="GGE643" s="41"/>
      <c r="GGF643" s="41"/>
      <c r="GGG643" s="41"/>
      <c r="GGH643" s="41"/>
      <c r="GGI643" s="41"/>
      <c r="GGJ643" s="41"/>
      <c r="GGK643" s="41"/>
      <c r="GGL643" s="41"/>
      <c r="GGM643" s="41"/>
      <c r="GGN643" s="41"/>
      <c r="GGO643" s="41"/>
      <c r="GGP643" s="41"/>
      <c r="GGQ643" s="41"/>
      <c r="GGR643" s="41"/>
      <c r="GGS643" s="41"/>
      <c r="GGT643" s="41"/>
      <c r="GGU643" s="41"/>
      <c r="GGV643" s="41"/>
      <c r="GGW643" s="41"/>
      <c r="GGX643" s="41"/>
      <c r="GGY643" s="41"/>
      <c r="GGZ643" s="41"/>
      <c r="GHA643" s="41"/>
      <c r="GHB643" s="41"/>
      <c r="GHC643" s="41"/>
      <c r="GHD643" s="41"/>
      <c r="GHE643" s="41"/>
      <c r="GHF643" s="41"/>
      <c r="GHG643" s="41"/>
      <c r="GHH643" s="41"/>
      <c r="GHI643" s="41"/>
      <c r="GHJ643" s="41"/>
      <c r="GHK643" s="41"/>
      <c r="GHL643" s="41"/>
      <c r="GHM643" s="41"/>
      <c r="GHN643" s="41"/>
      <c r="GHO643" s="41"/>
      <c r="GHP643" s="41"/>
      <c r="GHQ643" s="41"/>
      <c r="GHR643" s="41"/>
      <c r="GHS643" s="41"/>
      <c r="GHT643" s="41"/>
      <c r="GHU643" s="41"/>
      <c r="GHV643" s="41"/>
      <c r="GHW643" s="41"/>
      <c r="GHX643" s="41"/>
      <c r="GHY643" s="41"/>
      <c r="GHZ643" s="41"/>
      <c r="GIA643" s="41"/>
      <c r="GIB643" s="41"/>
      <c r="GIC643" s="41"/>
      <c r="GID643" s="41"/>
      <c r="GIE643" s="41"/>
      <c r="GIF643" s="41"/>
      <c r="GIG643" s="41"/>
      <c r="GIH643" s="41"/>
      <c r="GII643" s="41"/>
      <c r="GIJ643" s="41"/>
      <c r="GIK643" s="41"/>
      <c r="GIL643" s="41"/>
      <c r="GIM643" s="41"/>
      <c r="GIN643" s="41"/>
      <c r="GIO643" s="41"/>
      <c r="GIP643" s="41"/>
      <c r="GIQ643" s="41"/>
      <c r="GIR643" s="41"/>
      <c r="GIS643" s="41"/>
      <c r="GIT643" s="41"/>
      <c r="GIU643" s="41"/>
      <c r="GIV643" s="41"/>
      <c r="GIW643" s="41"/>
      <c r="GIX643" s="41"/>
      <c r="GIY643" s="41"/>
      <c r="GIZ643" s="41"/>
      <c r="GJA643" s="41"/>
      <c r="GJB643" s="41"/>
      <c r="GJC643" s="41"/>
      <c r="GJD643" s="41"/>
      <c r="GJE643" s="41"/>
      <c r="GJF643" s="41"/>
      <c r="GJG643" s="41"/>
      <c r="GJH643" s="41"/>
      <c r="GJI643" s="41"/>
      <c r="GJJ643" s="41"/>
      <c r="GJK643" s="41"/>
      <c r="GJL643" s="41"/>
      <c r="GJM643" s="41"/>
      <c r="GJN643" s="41"/>
      <c r="GJO643" s="41"/>
      <c r="GJP643" s="41"/>
      <c r="GJQ643" s="41"/>
      <c r="GJR643" s="41"/>
      <c r="GJS643" s="41"/>
      <c r="GJT643" s="41"/>
      <c r="GJU643" s="41"/>
      <c r="GJV643" s="41"/>
      <c r="GJW643" s="41"/>
      <c r="GJX643" s="41"/>
      <c r="GJY643" s="41"/>
      <c r="GJZ643" s="41"/>
      <c r="GKA643" s="41"/>
      <c r="GKB643" s="41"/>
      <c r="GKC643" s="41"/>
      <c r="GKD643" s="41"/>
      <c r="GKE643" s="41"/>
      <c r="GKF643" s="41"/>
      <c r="GKG643" s="41"/>
      <c r="GKH643" s="41"/>
      <c r="GKI643" s="41"/>
      <c r="GKJ643" s="41"/>
      <c r="GKK643" s="41"/>
      <c r="GKL643" s="41"/>
      <c r="GKM643" s="41"/>
      <c r="GKN643" s="41"/>
      <c r="GKO643" s="41"/>
      <c r="GKP643" s="41"/>
      <c r="GKQ643" s="41"/>
      <c r="GKR643" s="41"/>
      <c r="GKS643" s="41"/>
      <c r="GKT643" s="41"/>
      <c r="GKU643" s="41"/>
      <c r="GKV643" s="41"/>
      <c r="GKW643" s="41"/>
      <c r="GKX643" s="41"/>
      <c r="GKY643" s="41"/>
      <c r="GKZ643" s="41"/>
      <c r="GLA643" s="41"/>
      <c r="GLB643" s="41"/>
      <c r="GLC643" s="41"/>
      <c r="GLD643" s="41"/>
      <c r="GLE643" s="41"/>
      <c r="GLF643" s="41"/>
      <c r="GLG643" s="41"/>
      <c r="GLH643" s="41"/>
      <c r="GLI643" s="41"/>
      <c r="GLJ643" s="41"/>
      <c r="GLK643" s="41"/>
      <c r="GLL643" s="41"/>
      <c r="GLM643" s="41"/>
      <c r="GLN643" s="41"/>
      <c r="GLO643" s="41"/>
      <c r="GLP643" s="41"/>
      <c r="GLQ643" s="41"/>
      <c r="GLR643" s="41"/>
      <c r="GLS643" s="41"/>
      <c r="GLT643" s="41"/>
      <c r="GLU643" s="41"/>
      <c r="GLV643" s="41"/>
      <c r="GLW643" s="41"/>
      <c r="GLX643" s="41"/>
      <c r="GLY643" s="41"/>
      <c r="GLZ643" s="41"/>
      <c r="GMA643" s="41"/>
      <c r="GMB643" s="41"/>
      <c r="GMC643" s="41"/>
      <c r="GMD643" s="41"/>
      <c r="GME643" s="41"/>
      <c r="GMF643" s="41"/>
      <c r="GMG643" s="41"/>
      <c r="GMH643" s="41"/>
      <c r="GMI643" s="41"/>
      <c r="GMJ643" s="41"/>
      <c r="GMK643" s="41"/>
      <c r="GML643" s="41"/>
      <c r="GMM643" s="41"/>
      <c r="GMN643" s="41"/>
      <c r="GMO643" s="41"/>
      <c r="GMP643" s="41"/>
      <c r="GMQ643" s="41"/>
      <c r="GMR643" s="41"/>
      <c r="GMS643" s="41"/>
      <c r="GMT643" s="41"/>
      <c r="GMU643" s="41"/>
      <c r="GMV643" s="41"/>
      <c r="GMW643" s="41"/>
      <c r="GMX643" s="41"/>
      <c r="GMY643" s="41"/>
      <c r="GMZ643" s="41"/>
      <c r="GNA643" s="41"/>
      <c r="GNB643" s="41"/>
      <c r="GNC643" s="41"/>
      <c r="GND643" s="41"/>
      <c r="GNE643" s="41"/>
      <c r="GNF643" s="41"/>
      <c r="GNG643" s="41"/>
      <c r="GNH643" s="41"/>
      <c r="GNI643" s="41"/>
      <c r="GNJ643" s="41"/>
      <c r="GNK643" s="41"/>
      <c r="GNL643" s="41"/>
      <c r="GNM643" s="41"/>
      <c r="GNN643" s="41"/>
      <c r="GNO643" s="41"/>
      <c r="GNP643" s="41"/>
      <c r="GNQ643" s="41"/>
      <c r="GNR643" s="41"/>
      <c r="GNS643" s="41"/>
      <c r="GNT643" s="41"/>
      <c r="GNU643" s="41"/>
      <c r="GNV643" s="41"/>
      <c r="GNW643" s="41"/>
      <c r="GNX643" s="41"/>
      <c r="GNY643" s="41"/>
      <c r="GNZ643" s="41"/>
      <c r="GOA643" s="41"/>
      <c r="GOB643" s="41"/>
      <c r="GOC643" s="41"/>
      <c r="GOD643" s="41"/>
      <c r="GOE643" s="41"/>
      <c r="GOF643" s="41"/>
      <c r="GOG643" s="41"/>
      <c r="GOH643" s="41"/>
      <c r="GOI643" s="41"/>
      <c r="GOJ643" s="41"/>
      <c r="GOK643" s="41"/>
      <c r="GOL643" s="41"/>
      <c r="GOM643" s="41"/>
      <c r="GON643" s="41"/>
      <c r="GOO643" s="41"/>
      <c r="GOP643" s="41"/>
      <c r="GOQ643" s="41"/>
      <c r="GOR643" s="41"/>
      <c r="GOS643" s="41"/>
      <c r="GOT643" s="41"/>
      <c r="GOU643" s="41"/>
      <c r="GOV643" s="41"/>
      <c r="GOW643" s="41"/>
      <c r="GOX643" s="41"/>
      <c r="GOY643" s="41"/>
      <c r="GOZ643" s="41"/>
      <c r="GPA643" s="41"/>
      <c r="GPB643" s="41"/>
      <c r="GPC643" s="41"/>
      <c r="GPD643" s="41"/>
      <c r="GPE643" s="41"/>
      <c r="GPF643" s="41"/>
      <c r="GPG643" s="41"/>
      <c r="GPH643" s="41"/>
      <c r="GPI643" s="41"/>
      <c r="GPJ643" s="41"/>
      <c r="GPK643" s="41"/>
      <c r="GPL643" s="41"/>
      <c r="GPM643" s="41"/>
      <c r="GPN643" s="41"/>
      <c r="GPO643" s="41"/>
      <c r="GPP643" s="41"/>
      <c r="GPQ643" s="41"/>
      <c r="GPR643" s="41"/>
      <c r="GPS643" s="41"/>
      <c r="GPT643" s="41"/>
      <c r="GPU643" s="41"/>
      <c r="GPV643" s="41"/>
      <c r="GPW643" s="41"/>
      <c r="GPX643" s="41"/>
      <c r="GPY643" s="41"/>
      <c r="GPZ643" s="41"/>
      <c r="GQA643" s="41"/>
      <c r="GQB643" s="41"/>
      <c r="GQC643" s="41"/>
      <c r="GQD643" s="41"/>
      <c r="GQE643" s="41"/>
      <c r="GQF643" s="41"/>
      <c r="GQG643" s="41"/>
      <c r="GQH643" s="41"/>
      <c r="GQI643" s="41"/>
      <c r="GQJ643" s="41"/>
      <c r="GQK643" s="41"/>
      <c r="GQL643" s="41"/>
      <c r="GQM643" s="41"/>
      <c r="GQN643" s="41"/>
      <c r="GQO643" s="41"/>
      <c r="GQP643" s="41"/>
      <c r="GQQ643" s="41"/>
      <c r="GQR643" s="41"/>
      <c r="GQS643" s="41"/>
      <c r="GQT643" s="41"/>
      <c r="GQU643" s="41"/>
      <c r="GQV643" s="41"/>
      <c r="GQW643" s="41"/>
      <c r="GQX643" s="41"/>
      <c r="GQY643" s="41"/>
      <c r="GQZ643" s="41"/>
      <c r="GRA643" s="41"/>
      <c r="GRB643" s="41"/>
      <c r="GRC643" s="41"/>
      <c r="GRD643" s="41"/>
      <c r="GRE643" s="41"/>
      <c r="GRF643" s="41"/>
      <c r="GRG643" s="41"/>
      <c r="GRH643" s="41"/>
      <c r="GRI643" s="41"/>
      <c r="GRJ643" s="41"/>
      <c r="GRK643" s="41"/>
      <c r="GRL643" s="41"/>
      <c r="GRM643" s="41"/>
      <c r="GRN643" s="41"/>
      <c r="GRO643" s="41"/>
      <c r="GRP643" s="41"/>
      <c r="GRQ643" s="41"/>
      <c r="GRR643" s="41"/>
      <c r="GRS643" s="41"/>
      <c r="GRT643" s="41"/>
      <c r="GRU643" s="41"/>
      <c r="GRV643" s="41"/>
      <c r="GRW643" s="41"/>
      <c r="GRX643" s="41"/>
      <c r="GRY643" s="41"/>
      <c r="GRZ643" s="41"/>
      <c r="GSA643" s="41"/>
      <c r="GSB643" s="41"/>
      <c r="GSC643" s="41"/>
      <c r="GSD643" s="41"/>
      <c r="GSE643" s="41"/>
      <c r="GSF643" s="41"/>
      <c r="GSG643" s="41"/>
      <c r="GSH643" s="41"/>
      <c r="GSI643" s="41"/>
      <c r="GSJ643" s="41"/>
      <c r="GSK643" s="41"/>
      <c r="GSL643" s="41"/>
      <c r="GSM643" s="41"/>
      <c r="GSN643" s="41"/>
      <c r="GSO643" s="41"/>
      <c r="GSP643" s="41"/>
      <c r="GSQ643" s="41"/>
      <c r="GSR643" s="41"/>
      <c r="GSS643" s="41"/>
      <c r="GST643" s="41"/>
      <c r="GSU643" s="41"/>
      <c r="GSV643" s="41"/>
      <c r="GSW643" s="41"/>
      <c r="GSX643" s="41"/>
      <c r="GSY643" s="41"/>
      <c r="GSZ643" s="41"/>
      <c r="GTA643" s="41"/>
      <c r="GTB643" s="41"/>
      <c r="GTC643" s="41"/>
      <c r="GTD643" s="41"/>
      <c r="GTE643" s="41"/>
      <c r="GTF643" s="41"/>
      <c r="GTG643" s="41"/>
      <c r="GTH643" s="41"/>
      <c r="GTI643" s="41"/>
      <c r="GTJ643" s="41"/>
      <c r="GTK643" s="41"/>
      <c r="GTL643" s="41"/>
      <c r="GTM643" s="41"/>
      <c r="GTN643" s="41"/>
      <c r="GTO643" s="41"/>
      <c r="GTP643" s="41"/>
      <c r="GTQ643" s="41"/>
      <c r="GTR643" s="41"/>
      <c r="GTS643" s="41"/>
      <c r="GTT643" s="41"/>
      <c r="GTU643" s="41"/>
      <c r="GTV643" s="41"/>
      <c r="GTW643" s="41"/>
      <c r="GTX643" s="41"/>
      <c r="GTY643" s="41"/>
      <c r="GTZ643" s="41"/>
      <c r="GUA643" s="41"/>
      <c r="GUB643" s="41"/>
      <c r="GUC643" s="41"/>
      <c r="GUD643" s="41"/>
      <c r="GUE643" s="41"/>
      <c r="GUF643" s="41"/>
      <c r="GUG643" s="41"/>
      <c r="GUH643" s="41"/>
      <c r="GUI643" s="41"/>
      <c r="GUJ643" s="41"/>
      <c r="GUK643" s="41"/>
      <c r="GUL643" s="41"/>
      <c r="GUM643" s="41"/>
      <c r="GUN643" s="41"/>
      <c r="GUO643" s="41"/>
      <c r="GUP643" s="41"/>
      <c r="GUQ643" s="41"/>
      <c r="GUR643" s="41"/>
      <c r="GUS643" s="41"/>
      <c r="GUT643" s="41"/>
      <c r="GUU643" s="41"/>
      <c r="GUV643" s="41"/>
      <c r="GUW643" s="41"/>
      <c r="GUX643" s="41"/>
      <c r="GUY643" s="41"/>
      <c r="GUZ643" s="41"/>
      <c r="GVA643" s="41"/>
      <c r="GVB643" s="41"/>
      <c r="GVC643" s="41"/>
      <c r="GVD643" s="41"/>
      <c r="GVE643" s="41"/>
      <c r="GVF643" s="41"/>
      <c r="GVG643" s="41"/>
      <c r="GVH643" s="41"/>
      <c r="GVI643" s="41"/>
      <c r="GVJ643" s="41"/>
      <c r="GVK643" s="41"/>
      <c r="GVL643" s="41"/>
      <c r="GVM643" s="41"/>
      <c r="GVN643" s="41"/>
      <c r="GVO643" s="41"/>
      <c r="GVP643" s="41"/>
      <c r="GVQ643" s="41"/>
      <c r="GVR643" s="41"/>
      <c r="GVS643" s="41"/>
      <c r="GVT643" s="41"/>
      <c r="GVU643" s="41"/>
      <c r="GVV643" s="41"/>
      <c r="GVW643" s="41"/>
      <c r="GVX643" s="41"/>
      <c r="GVY643" s="41"/>
      <c r="GVZ643" s="41"/>
      <c r="GWA643" s="41"/>
      <c r="GWB643" s="41"/>
      <c r="GWC643" s="41"/>
      <c r="GWD643" s="41"/>
      <c r="GWE643" s="41"/>
      <c r="GWF643" s="41"/>
      <c r="GWG643" s="41"/>
      <c r="GWH643" s="41"/>
      <c r="GWI643" s="41"/>
      <c r="GWJ643" s="41"/>
      <c r="GWK643" s="41"/>
      <c r="GWL643" s="41"/>
      <c r="GWM643" s="41"/>
      <c r="GWN643" s="41"/>
      <c r="GWO643" s="41"/>
      <c r="GWP643" s="41"/>
      <c r="GWQ643" s="41"/>
      <c r="GWR643" s="41"/>
      <c r="GWS643" s="41"/>
      <c r="GWT643" s="41"/>
      <c r="GWU643" s="41"/>
      <c r="GWV643" s="41"/>
      <c r="GWW643" s="41"/>
      <c r="GWX643" s="41"/>
      <c r="GWY643" s="41"/>
      <c r="GWZ643" s="41"/>
      <c r="GXA643" s="41"/>
      <c r="GXB643" s="41"/>
      <c r="GXC643" s="41"/>
      <c r="GXD643" s="41"/>
      <c r="GXE643" s="41"/>
      <c r="GXF643" s="41"/>
      <c r="GXG643" s="41"/>
      <c r="GXH643" s="41"/>
      <c r="GXI643" s="41"/>
      <c r="GXJ643" s="41"/>
      <c r="GXK643" s="41"/>
      <c r="GXL643" s="41"/>
      <c r="GXM643" s="41"/>
      <c r="GXN643" s="41"/>
      <c r="GXO643" s="41"/>
      <c r="GXP643" s="41"/>
      <c r="GXQ643" s="41"/>
      <c r="GXR643" s="41"/>
      <c r="GXS643" s="41"/>
      <c r="GXT643" s="41"/>
      <c r="GXU643" s="41"/>
      <c r="GXV643" s="41"/>
      <c r="GXW643" s="41"/>
      <c r="GXX643" s="41"/>
      <c r="GXY643" s="41"/>
      <c r="GXZ643" s="41"/>
      <c r="GYA643" s="41"/>
      <c r="GYB643" s="41"/>
      <c r="GYC643" s="41"/>
      <c r="GYD643" s="41"/>
      <c r="GYE643" s="41"/>
      <c r="GYF643" s="41"/>
      <c r="GYG643" s="41"/>
      <c r="GYH643" s="41"/>
      <c r="GYI643" s="41"/>
      <c r="GYJ643" s="41"/>
      <c r="GYK643" s="41"/>
      <c r="GYL643" s="41"/>
      <c r="GYM643" s="41"/>
      <c r="GYN643" s="41"/>
      <c r="GYO643" s="41"/>
      <c r="GYP643" s="41"/>
      <c r="GYQ643" s="41"/>
      <c r="GYR643" s="41"/>
      <c r="GYS643" s="41"/>
      <c r="GYT643" s="41"/>
      <c r="GYU643" s="41"/>
      <c r="GYV643" s="41"/>
      <c r="GYW643" s="41"/>
      <c r="GYX643" s="41"/>
      <c r="GYY643" s="41"/>
      <c r="GYZ643" s="41"/>
      <c r="GZA643" s="41"/>
      <c r="GZB643" s="41"/>
      <c r="GZC643" s="41"/>
      <c r="GZD643" s="41"/>
      <c r="GZE643" s="41"/>
      <c r="GZF643" s="41"/>
      <c r="GZG643" s="41"/>
      <c r="GZH643" s="41"/>
      <c r="GZI643" s="41"/>
      <c r="GZJ643" s="41"/>
      <c r="GZK643" s="41"/>
      <c r="GZL643" s="41"/>
      <c r="GZM643" s="41"/>
      <c r="GZN643" s="41"/>
      <c r="GZO643" s="41"/>
      <c r="GZP643" s="41"/>
      <c r="GZQ643" s="41"/>
      <c r="GZR643" s="41"/>
      <c r="GZS643" s="41"/>
      <c r="GZT643" s="41"/>
      <c r="GZU643" s="41"/>
      <c r="GZV643" s="41"/>
      <c r="GZW643" s="41"/>
      <c r="GZX643" s="41"/>
      <c r="GZY643" s="41"/>
      <c r="GZZ643" s="41"/>
      <c r="HAA643" s="41"/>
      <c r="HAB643" s="41"/>
      <c r="HAC643" s="41"/>
      <c r="HAD643" s="41"/>
      <c r="HAE643" s="41"/>
      <c r="HAF643" s="41"/>
      <c r="HAG643" s="41"/>
      <c r="HAH643" s="41"/>
      <c r="HAI643" s="41"/>
      <c r="HAJ643" s="41"/>
      <c r="HAK643" s="41"/>
      <c r="HAL643" s="41"/>
      <c r="HAM643" s="41"/>
      <c r="HAN643" s="41"/>
      <c r="HAO643" s="41"/>
      <c r="HAP643" s="41"/>
      <c r="HAQ643" s="41"/>
      <c r="HAR643" s="41"/>
      <c r="HAS643" s="41"/>
      <c r="HAT643" s="41"/>
      <c r="HAU643" s="41"/>
      <c r="HAV643" s="41"/>
      <c r="HAW643" s="41"/>
      <c r="HAX643" s="41"/>
      <c r="HAY643" s="41"/>
      <c r="HAZ643" s="41"/>
      <c r="HBA643" s="41"/>
      <c r="HBB643" s="41"/>
      <c r="HBC643" s="41"/>
      <c r="HBD643" s="41"/>
      <c r="HBE643" s="41"/>
      <c r="HBF643" s="41"/>
      <c r="HBG643" s="41"/>
      <c r="HBH643" s="41"/>
      <c r="HBI643" s="41"/>
      <c r="HBJ643" s="41"/>
      <c r="HBK643" s="41"/>
      <c r="HBL643" s="41"/>
      <c r="HBM643" s="41"/>
      <c r="HBN643" s="41"/>
      <c r="HBO643" s="41"/>
      <c r="HBP643" s="41"/>
      <c r="HBQ643" s="41"/>
      <c r="HBR643" s="41"/>
      <c r="HBS643" s="41"/>
      <c r="HBT643" s="41"/>
      <c r="HBU643" s="41"/>
      <c r="HBV643" s="41"/>
      <c r="HBW643" s="41"/>
      <c r="HBX643" s="41"/>
      <c r="HBY643" s="41"/>
      <c r="HBZ643" s="41"/>
      <c r="HCA643" s="41"/>
      <c r="HCB643" s="41"/>
      <c r="HCC643" s="41"/>
      <c r="HCD643" s="41"/>
      <c r="HCE643" s="41"/>
      <c r="HCF643" s="41"/>
      <c r="HCG643" s="41"/>
      <c r="HCH643" s="41"/>
      <c r="HCI643" s="41"/>
      <c r="HCJ643" s="41"/>
      <c r="HCK643" s="41"/>
      <c r="HCL643" s="41"/>
      <c r="HCM643" s="41"/>
      <c r="HCN643" s="41"/>
      <c r="HCO643" s="41"/>
      <c r="HCP643" s="41"/>
      <c r="HCQ643" s="41"/>
      <c r="HCR643" s="41"/>
      <c r="HCS643" s="41"/>
      <c r="HCT643" s="41"/>
      <c r="HCU643" s="41"/>
      <c r="HCV643" s="41"/>
      <c r="HCW643" s="41"/>
      <c r="HCX643" s="41"/>
      <c r="HCY643" s="41"/>
      <c r="HCZ643" s="41"/>
      <c r="HDA643" s="41"/>
      <c r="HDB643" s="41"/>
      <c r="HDC643" s="41"/>
      <c r="HDD643" s="41"/>
      <c r="HDE643" s="41"/>
      <c r="HDF643" s="41"/>
      <c r="HDG643" s="41"/>
      <c r="HDH643" s="41"/>
      <c r="HDI643" s="41"/>
      <c r="HDJ643" s="41"/>
      <c r="HDK643" s="41"/>
      <c r="HDL643" s="41"/>
      <c r="HDM643" s="41"/>
      <c r="HDN643" s="41"/>
      <c r="HDO643" s="41"/>
      <c r="HDP643" s="41"/>
      <c r="HDQ643" s="41"/>
      <c r="HDR643" s="41"/>
      <c r="HDS643" s="41"/>
      <c r="HDT643" s="41"/>
      <c r="HDU643" s="41"/>
      <c r="HDV643" s="41"/>
      <c r="HDW643" s="41"/>
      <c r="HDX643" s="41"/>
      <c r="HDY643" s="41"/>
      <c r="HDZ643" s="41"/>
      <c r="HEA643" s="41"/>
      <c r="HEB643" s="41"/>
      <c r="HEC643" s="41"/>
      <c r="HED643" s="41"/>
      <c r="HEE643" s="41"/>
      <c r="HEF643" s="41"/>
      <c r="HEG643" s="41"/>
      <c r="HEH643" s="41"/>
      <c r="HEI643" s="41"/>
      <c r="HEJ643" s="41"/>
      <c r="HEK643" s="41"/>
      <c r="HEL643" s="41"/>
      <c r="HEM643" s="41"/>
      <c r="HEN643" s="41"/>
      <c r="HEO643" s="41"/>
      <c r="HEP643" s="41"/>
      <c r="HEQ643" s="41"/>
      <c r="HER643" s="41"/>
      <c r="HES643" s="41"/>
      <c r="HET643" s="41"/>
      <c r="HEU643" s="41"/>
      <c r="HEV643" s="41"/>
      <c r="HEW643" s="41"/>
      <c r="HEX643" s="41"/>
      <c r="HEY643" s="41"/>
      <c r="HEZ643" s="41"/>
      <c r="HFA643" s="41"/>
      <c r="HFB643" s="41"/>
      <c r="HFC643" s="41"/>
      <c r="HFD643" s="41"/>
      <c r="HFE643" s="41"/>
      <c r="HFF643" s="41"/>
      <c r="HFG643" s="41"/>
      <c r="HFH643" s="41"/>
      <c r="HFI643" s="41"/>
      <c r="HFJ643" s="41"/>
      <c r="HFK643" s="41"/>
      <c r="HFL643" s="41"/>
      <c r="HFM643" s="41"/>
      <c r="HFN643" s="41"/>
      <c r="HFO643" s="41"/>
      <c r="HFP643" s="41"/>
      <c r="HFQ643" s="41"/>
      <c r="HFR643" s="41"/>
      <c r="HFS643" s="41"/>
      <c r="HFT643" s="41"/>
      <c r="HFU643" s="41"/>
      <c r="HFV643" s="41"/>
      <c r="HFW643" s="41"/>
      <c r="HFX643" s="41"/>
      <c r="HFY643" s="41"/>
      <c r="HFZ643" s="41"/>
      <c r="HGA643" s="41"/>
      <c r="HGB643" s="41"/>
      <c r="HGC643" s="41"/>
      <c r="HGD643" s="41"/>
      <c r="HGE643" s="41"/>
      <c r="HGF643" s="41"/>
      <c r="HGG643" s="41"/>
      <c r="HGH643" s="41"/>
      <c r="HGI643" s="41"/>
      <c r="HGJ643" s="41"/>
      <c r="HGK643" s="41"/>
      <c r="HGL643" s="41"/>
      <c r="HGM643" s="41"/>
      <c r="HGN643" s="41"/>
      <c r="HGO643" s="41"/>
      <c r="HGP643" s="41"/>
      <c r="HGQ643" s="41"/>
      <c r="HGR643" s="41"/>
      <c r="HGS643" s="41"/>
      <c r="HGT643" s="41"/>
      <c r="HGU643" s="41"/>
      <c r="HGV643" s="41"/>
      <c r="HGW643" s="41"/>
      <c r="HGX643" s="41"/>
      <c r="HGY643" s="41"/>
      <c r="HGZ643" s="41"/>
      <c r="HHA643" s="41"/>
      <c r="HHB643" s="41"/>
      <c r="HHC643" s="41"/>
      <c r="HHD643" s="41"/>
      <c r="HHE643" s="41"/>
      <c r="HHF643" s="41"/>
      <c r="HHG643" s="41"/>
      <c r="HHH643" s="41"/>
      <c r="HHI643" s="41"/>
      <c r="HHJ643" s="41"/>
      <c r="HHK643" s="41"/>
      <c r="HHL643" s="41"/>
      <c r="HHM643" s="41"/>
      <c r="HHN643" s="41"/>
      <c r="HHO643" s="41"/>
      <c r="HHP643" s="41"/>
      <c r="HHQ643" s="41"/>
      <c r="HHR643" s="41"/>
      <c r="HHS643" s="41"/>
      <c r="HHT643" s="41"/>
      <c r="HHU643" s="41"/>
      <c r="HHV643" s="41"/>
      <c r="HHW643" s="41"/>
      <c r="HHX643" s="41"/>
      <c r="HHY643" s="41"/>
      <c r="HHZ643" s="41"/>
      <c r="HIA643" s="41"/>
      <c r="HIB643" s="41"/>
      <c r="HIC643" s="41"/>
      <c r="HID643" s="41"/>
      <c r="HIE643" s="41"/>
      <c r="HIF643" s="41"/>
      <c r="HIG643" s="41"/>
      <c r="HIH643" s="41"/>
      <c r="HII643" s="41"/>
      <c r="HIJ643" s="41"/>
      <c r="HIK643" s="41"/>
      <c r="HIL643" s="41"/>
      <c r="HIM643" s="41"/>
      <c r="HIN643" s="41"/>
      <c r="HIO643" s="41"/>
      <c r="HIP643" s="41"/>
      <c r="HIQ643" s="41"/>
      <c r="HIR643" s="41"/>
      <c r="HIS643" s="41"/>
      <c r="HIT643" s="41"/>
      <c r="HIU643" s="41"/>
      <c r="HIV643" s="41"/>
      <c r="HIW643" s="41"/>
      <c r="HIX643" s="41"/>
      <c r="HIY643" s="41"/>
      <c r="HIZ643" s="41"/>
      <c r="HJA643" s="41"/>
      <c r="HJB643" s="41"/>
      <c r="HJC643" s="41"/>
      <c r="HJD643" s="41"/>
      <c r="HJE643" s="41"/>
      <c r="HJF643" s="41"/>
      <c r="HJG643" s="41"/>
      <c r="HJH643" s="41"/>
      <c r="HJI643" s="41"/>
      <c r="HJJ643" s="41"/>
      <c r="HJK643" s="41"/>
      <c r="HJL643" s="41"/>
      <c r="HJM643" s="41"/>
      <c r="HJN643" s="41"/>
      <c r="HJO643" s="41"/>
      <c r="HJP643" s="41"/>
      <c r="HJQ643" s="41"/>
      <c r="HJR643" s="41"/>
      <c r="HJS643" s="41"/>
      <c r="HJT643" s="41"/>
      <c r="HJU643" s="41"/>
      <c r="HJV643" s="41"/>
      <c r="HJW643" s="41"/>
      <c r="HJX643" s="41"/>
      <c r="HJY643" s="41"/>
      <c r="HJZ643" s="41"/>
      <c r="HKA643" s="41"/>
      <c r="HKB643" s="41"/>
      <c r="HKC643" s="41"/>
      <c r="HKD643" s="41"/>
      <c r="HKE643" s="41"/>
      <c r="HKF643" s="41"/>
      <c r="HKG643" s="41"/>
      <c r="HKH643" s="41"/>
      <c r="HKI643" s="41"/>
      <c r="HKJ643" s="41"/>
      <c r="HKK643" s="41"/>
      <c r="HKL643" s="41"/>
      <c r="HKM643" s="41"/>
      <c r="HKN643" s="41"/>
      <c r="HKO643" s="41"/>
      <c r="HKP643" s="41"/>
      <c r="HKQ643" s="41"/>
      <c r="HKR643" s="41"/>
      <c r="HKS643" s="41"/>
      <c r="HKT643" s="41"/>
      <c r="HKU643" s="41"/>
      <c r="HKV643" s="41"/>
      <c r="HKW643" s="41"/>
      <c r="HKX643" s="41"/>
      <c r="HKY643" s="41"/>
      <c r="HKZ643" s="41"/>
      <c r="HLA643" s="41"/>
      <c r="HLB643" s="41"/>
      <c r="HLC643" s="41"/>
      <c r="HLD643" s="41"/>
      <c r="HLE643" s="41"/>
      <c r="HLF643" s="41"/>
      <c r="HLG643" s="41"/>
      <c r="HLH643" s="41"/>
      <c r="HLI643" s="41"/>
      <c r="HLJ643" s="41"/>
      <c r="HLK643" s="41"/>
      <c r="HLL643" s="41"/>
      <c r="HLM643" s="41"/>
      <c r="HLN643" s="41"/>
      <c r="HLO643" s="41"/>
      <c r="HLP643" s="41"/>
      <c r="HLQ643" s="41"/>
      <c r="HLR643" s="41"/>
      <c r="HLS643" s="41"/>
      <c r="HLT643" s="41"/>
      <c r="HLU643" s="41"/>
      <c r="HLV643" s="41"/>
      <c r="HLW643" s="41"/>
      <c r="HLX643" s="41"/>
      <c r="HLY643" s="41"/>
      <c r="HLZ643" s="41"/>
      <c r="HMA643" s="41"/>
      <c r="HMB643" s="41"/>
      <c r="HMC643" s="41"/>
      <c r="HMD643" s="41"/>
      <c r="HME643" s="41"/>
      <c r="HMF643" s="41"/>
      <c r="HMG643" s="41"/>
      <c r="HMH643" s="41"/>
      <c r="HMI643" s="41"/>
      <c r="HMJ643" s="41"/>
      <c r="HMK643" s="41"/>
      <c r="HML643" s="41"/>
      <c r="HMM643" s="41"/>
      <c r="HMN643" s="41"/>
      <c r="HMO643" s="41"/>
      <c r="HMP643" s="41"/>
      <c r="HMQ643" s="41"/>
      <c r="HMR643" s="41"/>
      <c r="HMS643" s="41"/>
      <c r="HMT643" s="41"/>
      <c r="HMU643" s="41"/>
      <c r="HMV643" s="41"/>
      <c r="HMW643" s="41"/>
      <c r="HMX643" s="41"/>
      <c r="HMY643" s="41"/>
      <c r="HMZ643" s="41"/>
      <c r="HNA643" s="41"/>
      <c r="HNB643" s="41"/>
      <c r="HNC643" s="41"/>
      <c r="HND643" s="41"/>
      <c r="HNE643" s="41"/>
      <c r="HNF643" s="41"/>
      <c r="HNG643" s="41"/>
      <c r="HNH643" s="41"/>
      <c r="HNI643" s="41"/>
      <c r="HNJ643" s="41"/>
      <c r="HNK643" s="41"/>
      <c r="HNL643" s="41"/>
      <c r="HNM643" s="41"/>
      <c r="HNN643" s="41"/>
      <c r="HNO643" s="41"/>
      <c r="HNP643" s="41"/>
      <c r="HNQ643" s="41"/>
      <c r="HNR643" s="41"/>
      <c r="HNS643" s="41"/>
      <c r="HNT643" s="41"/>
      <c r="HNU643" s="41"/>
      <c r="HNV643" s="41"/>
      <c r="HNW643" s="41"/>
      <c r="HNX643" s="41"/>
      <c r="HNY643" s="41"/>
      <c r="HNZ643" s="41"/>
      <c r="HOA643" s="41"/>
      <c r="HOB643" s="41"/>
      <c r="HOC643" s="41"/>
      <c r="HOD643" s="41"/>
      <c r="HOE643" s="41"/>
      <c r="HOF643" s="41"/>
      <c r="HOG643" s="41"/>
      <c r="HOH643" s="41"/>
      <c r="HOI643" s="41"/>
      <c r="HOJ643" s="41"/>
      <c r="HOK643" s="41"/>
      <c r="HOL643" s="41"/>
      <c r="HOM643" s="41"/>
      <c r="HON643" s="41"/>
      <c r="HOO643" s="41"/>
      <c r="HOP643" s="41"/>
      <c r="HOQ643" s="41"/>
      <c r="HOR643" s="41"/>
      <c r="HOS643" s="41"/>
      <c r="HOT643" s="41"/>
      <c r="HOU643" s="41"/>
      <c r="HOV643" s="41"/>
      <c r="HOW643" s="41"/>
      <c r="HOX643" s="41"/>
      <c r="HOY643" s="41"/>
      <c r="HOZ643" s="41"/>
      <c r="HPA643" s="41"/>
      <c r="HPB643" s="41"/>
      <c r="HPC643" s="41"/>
      <c r="HPD643" s="41"/>
      <c r="HPE643" s="41"/>
      <c r="HPF643" s="41"/>
      <c r="HPG643" s="41"/>
      <c r="HPH643" s="41"/>
      <c r="HPI643" s="41"/>
      <c r="HPJ643" s="41"/>
      <c r="HPK643" s="41"/>
      <c r="HPL643" s="41"/>
      <c r="HPM643" s="41"/>
      <c r="HPN643" s="41"/>
      <c r="HPO643" s="41"/>
      <c r="HPP643" s="41"/>
      <c r="HPQ643" s="41"/>
      <c r="HPR643" s="41"/>
      <c r="HPS643" s="41"/>
      <c r="HPT643" s="41"/>
      <c r="HPU643" s="41"/>
      <c r="HPV643" s="41"/>
      <c r="HPW643" s="41"/>
      <c r="HPX643" s="41"/>
      <c r="HPY643" s="41"/>
      <c r="HPZ643" s="41"/>
      <c r="HQA643" s="41"/>
      <c r="HQB643" s="41"/>
      <c r="HQC643" s="41"/>
      <c r="HQD643" s="41"/>
      <c r="HQE643" s="41"/>
      <c r="HQF643" s="41"/>
      <c r="HQG643" s="41"/>
      <c r="HQH643" s="41"/>
      <c r="HQI643" s="41"/>
      <c r="HQJ643" s="41"/>
      <c r="HQK643" s="41"/>
      <c r="HQL643" s="41"/>
      <c r="HQM643" s="41"/>
      <c r="HQN643" s="41"/>
      <c r="HQO643" s="41"/>
      <c r="HQP643" s="41"/>
      <c r="HQQ643" s="41"/>
      <c r="HQR643" s="41"/>
      <c r="HQS643" s="41"/>
      <c r="HQT643" s="41"/>
      <c r="HQU643" s="41"/>
      <c r="HQV643" s="41"/>
      <c r="HQW643" s="41"/>
      <c r="HQX643" s="41"/>
      <c r="HQY643" s="41"/>
      <c r="HQZ643" s="41"/>
      <c r="HRA643" s="41"/>
      <c r="HRB643" s="41"/>
      <c r="HRC643" s="41"/>
      <c r="HRD643" s="41"/>
      <c r="HRE643" s="41"/>
      <c r="HRF643" s="41"/>
      <c r="HRG643" s="41"/>
      <c r="HRH643" s="41"/>
      <c r="HRI643" s="41"/>
      <c r="HRJ643" s="41"/>
      <c r="HRK643" s="41"/>
      <c r="HRL643" s="41"/>
      <c r="HRM643" s="41"/>
      <c r="HRN643" s="41"/>
      <c r="HRO643" s="41"/>
      <c r="HRP643" s="41"/>
      <c r="HRQ643" s="41"/>
      <c r="HRR643" s="41"/>
      <c r="HRS643" s="41"/>
      <c r="HRT643" s="41"/>
      <c r="HRU643" s="41"/>
      <c r="HRV643" s="41"/>
      <c r="HRW643" s="41"/>
      <c r="HRX643" s="41"/>
      <c r="HRY643" s="41"/>
      <c r="HRZ643" s="41"/>
      <c r="HSA643" s="41"/>
      <c r="HSB643" s="41"/>
      <c r="HSC643" s="41"/>
      <c r="HSD643" s="41"/>
      <c r="HSE643" s="41"/>
      <c r="HSF643" s="41"/>
      <c r="HSG643" s="41"/>
      <c r="HSH643" s="41"/>
      <c r="HSI643" s="41"/>
      <c r="HSJ643" s="41"/>
      <c r="HSK643" s="41"/>
      <c r="HSL643" s="41"/>
      <c r="HSM643" s="41"/>
      <c r="HSN643" s="41"/>
      <c r="HSO643" s="41"/>
      <c r="HSP643" s="41"/>
      <c r="HSQ643" s="41"/>
      <c r="HSR643" s="41"/>
      <c r="HSS643" s="41"/>
      <c r="HST643" s="41"/>
      <c r="HSU643" s="41"/>
      <c r="HSV643" s="41"/>
      <c r="HSW643" s="41"/>
      <c r="HSX643" s="41"/>
      <c r="HSY643" s="41"/>
      <c r="HSZ643" s="41"/>
      <c r="HTA643" s="41"/>
      <c r="HTB643" s="41"/>
      <c r="HTC643" s="41"/>
      <c r="HTD643" s="41"/>
      <c r="HTE643" s="41"/>
      <c r="HTF643" s="41"/>
      <c r="HTG643" s="41"/>
      <c r="HTH643" s="41"/>
      <c r="HTI643" s="41"/>
      <c r="HTJ643" s="41"/>
      <c r="HTK643" s="41"/>
      <c r="HTL643" s="41"/>
      <c r="HTM643" s="41"/>
      <c r="HTN643" s="41"/>
      <c r="HTO643" s="41"/>
      <c r="HTP643" s="41"/>
      <c r="HTQ643" s="41"/>
      <c r="HTR643" s="41"/>
      <c r="HTS643" s="41"/>
      <c r="HTT643" s="41"/>
      <c r="HTU643" s="41"/>
      <c r="HTV643" s="41"/>
      <c r="HTW643" s="41"/>
      <c r="HTX643" s="41"/>
      <c r="HTY643" s="41"/>
      <c r="HTZ643" s="41"/>
      <c r="HUA643" s="41"/>
      <c r="HUB643" s="41"/>
      <c r="HUC643" s="41"/>
      <c r="HUD643" s="41"/>
      <c r="HUE643" s="41"/>
      <c r="HUF643" s="41"/>
      <c r="HUG643" s="41"/>
      <c r="HUH643" s="41"/>
      <c r="HUI643" s="41"/>
      <c r="HUJ643" s="41"/>
      <c r="HUK643" s="41"/>
      <c r="HUL643" s="41"/>
      <c r="HUM643" s="41"/>
      <c r="HUN643" s="41"/>
      <c r="HUO643" s="41"/>
      <c r="HUP643" s="41"/>
      <c r="HUQ643" s="41"/>
      <c r="HUR643" s="41"/>
      <c r="HUS643" s="41"/>
      <c r="HUT643" s="41"/>
      <c r="HUU643" s="41"/>
      <c r="HUV643" s="41"/>
      <c r="HUW643" s="41"/>
      <c r="HUX643" s="41"/>
      <c r="HUY643" s="41"/>
      <c r="HUZ643" s="41"/>
      <c r="HVA643" s="41"/>
      <c r="HVB643" s="41"/>
      <c r="HVC643" s="41"/>
      <c r="HVD643" s="41"/>
      <c r="HVE643" s="41"/>
      <c r="HVF643" s="41"/>
      <c r="HVG643" s="41"/>
      <c r="HVH643" s="41"/>
      <c r="HVI643" s="41"/>
      <c r="HVJ643" s="41"/>
      <c r="HVK643" s="41"/>
      <c r="HVL643" s="41"/>
      <c r="HVM643" s="41"/>
      <c r="HVN643" s="41"/>
      <c r="HVO643" s="41"/>
      <c r="HVP643" s="41"/>
      <c r="HVQ643" s="41"/>
      <c r="HVR643" s="41"/>
      <c r="HVS643" s="41"/>
      <c r="HVT643" s="41"/>
      <c r="HVU643" s="41"/>
      <c r="HVV643" s="41"/>
      <c r="HVW643" s="41"/>
      <c r="HVX643" s="41"/>
      <c r="HVY643" s="41"/>
      <c r="HVZ643" s="41"/>
      <c r="HWA643" s="41"/>
      <c r="HWB643" s="41"/>
      <c r="HWC643" s="41"/>
      <c r="HWD643" s="41"/>
      <c r="HWE643" s="41"/>
      <c r="HWF643" s="41"/>
      <c r="HWG643" s="41"/>
      <c r="HWH643" s="41"/>
      <c r="HWI643" s="41"/>
      <c r="HWJ643" s="41"/>
      <c r="HWK643" s="41"/>
      <c r="HWL643" s="41"/>
      <c r="HWM643" s="41"/>
      <c r="HWN643" s="41"/>
      <c r="HWO643" s="41"/>
      <c r="HWP643" s="41"/>
      <c r="HWQ643" s="41"/>
      <c r="HWR643" s="41"/>
      <c r="HWS643" s="41"/>
      <c r="HWT643" s="41"/>
      <c r="HWU643" s="41"/>
      <c r="HWV643" s="41"/>
      <c r="HWW643" s="41"/>
      <c r="HWX643" s="41"/>
      <c r="HWY643" s="41"/>
      <c r="HWZ643" s="41"/>
      <c r="HXA643" s="41"/>
      <c r="HXB643" s="41"/>
      <c r="HXC643" s="41"/>
      <c r="HXD643" s="41"/>
      <c r="HXE643" s="41"/>
      <c r="HXF643" s="41"/>
      <c r="HXG643" s="41"/>
      <c r="HXH643" s="41"/>
      <c r="HXI643" s="41"/>
      <c r="HXJ643" s="41"/>
      <c r="HXK643" s="41"/>
      <c r="HXL643" s="41"/>
      <c r="HXM643" s="41"/>
      <c r="HXN643" s="41"/>
      <c r="HXO643" s="41"/>
      <c r="HXP643" s="41"/>
      <c r="HXQ643" s="41"/>
      <c r="HXR643" s="41"/>
      <c r="HXS643" s="41"/>
      <c r="HXT643" s="41"/>
      <c r="HXU643" s="41"/>
      <c r="HXV643" s="41"/>
      <c r="HXW643" s="41"/>
      <c r="HXX643" s="41"/>
      <c r="HXY643" s="41"/>
      <c r="HXZ643" s="41"/>
      <c r="HYA643" s="41"/>
      <c r="HYB643" s="41"/>
      <c r="HYC643" s="41"/>
      <c r="HYD643" s="41"/>
      <c r="HYE643" s="41"/>
      <c r="HYF643" s="41"/>
      <c r="HYG643" s="41"/>
      <c r="HYH643" s="41"/>
      <c r="HYI643" s="41"/>
      <c r="HYJ643" s="41"/>
      <c r="HYK643" s="41"/>
      <c r="HYL643" s="41"/>
      <c r="HYM643" s="41"/>
      <c r="HYN643" s="41"/>
      <c r="HYO643" s="41"/>
      <c r="HYP643" s="41"/>
      <c r="HYQ643" s="41"/>
      <c r="HYR643" s="41"/>
      <c r="HYS643" s="41"/>
      <c r="HYT643" s="41"/>
      <c r="HYU643" s="41"/>
      <c r="HYV643" s="41"/>
      <c r="HYW643" s="41"/>
      <c r="HYX643" s="41"/>
      <c r="HYY643" s="41"/>
      <c r="HYZ643" s="41"/>
      <c r="HZA643" s="41"/>
      <c r="HZB643" s="41"/>
      <c r="HZC643" s="41"/>
      <c r="HZD643" s="41"/>
      <c r="HZE643" s="41"/>
      <c r="HZF643" s="41"/>
      <c r="HZG643" s="41"/>
      <c r="HZH643" s="41"/>
      <c r="HZI643" s="41"/>
      <c r="HZJ643" s="41"/>
      <c r="HZK643" s="41"/>
      <c r="HZL643" s="41"/>
      <c r="HZM643" s="41"/>
      <c r="HZN643" s="41"/>
      <c r="HZO643" s="41"/>
      <c r="HZP643" s="41"/>
      <c r="HZQ643" s="41"/>
      <c r="HZR643" s="41"/>
      <c r="HZS643" s="41"/>
      <c r="HZT643" s="41"/>
      <c r="HZU643" s="41"/>
      <c r="HZV643" s="41"/>
      <c r="HZW643" s="41"/>
      <c r="HZX643" s="41"/>
      <c r="HZY643" s="41"/>
      <c r="HZZ643" s="41"/>
      <c r="IAA643" s="41"/>
      <c r="IAB643" s="41"/>
      <c r="IAC643" s="41"/>
      <c r="IAD643" s="41"/>
      <c r="IAE643" s="41"/>
      <c r="IAF643" s="41"/>
      <c r="IAG643" s="41"/>
      <c r="IAH643" s="41"/>
      <c r="IAI643" s="41"/>
      <c r="IAJ643" s="41"/>
      <c r="IAK643" s="41"/>
      <c r="IAL643" s="41"/>
      <c r="IAM643" s="41"/>
      <c r="IAN643" s="41"/>
      <c r="IAO643" s="41"/>
      <c r="IAP643" s="41"/>
      <c r="IAQ643" s="41"/>
      <c r="IAR643" s="41"/>
      <c r="IAS643" s="41"/>
      <c r="IAT643" s="41"/>
      <c r="IAU643" s="41"/>
      <c r="IAV643" s="41"/>
      <c r="IAW643" s="41"/>
      <c r="IAX643" s="41"/>
      <c r="IAY643" s="41"/>
      <c r="IAZ643" s="41"/>
      <c r="IBA643" s="41"/>
      <c r="IBB643" s="41"/>
      <c r="IBC643" s="41"/>
      <c r="IBD643" s="41"/>
      <c r="IBE643" s="41"/>
      <c r="IBF643" s="41"/>
      <c r="IBG643" s="41"/>
      <c r="IBH643" s="41"/>
      <c r="IBI643" s="41"/>
      <c r="IBJ643" s="41"/>
      <c r="IBK643" s="41"/>
      <c r="IBL643" s="41"/>
      <c r="IBM643" s="41"/>
      <c r="IBN643" s="41"/>
      <c r="IBO643" s="41"/>
      <c r="IBP643" s="41"/>
      <c r="IBQ643" s="41"/>
      <c r="IBR643" s="41"/>
      <c r="IBS643" s="41"/>
      <c r="IBT643" s="41"/>
      <c r="IBU643" s="41"/>
      <c r="IBV643" s="41"/>
      <c r="IBW643" s="41"/>
      <c r="IBX643" s="41"/>
      <c r="IBY643" s="41"/>
      <c r="IBZ643" s="41"/>
      <c r="ICA643" s="41"/>
      <c r="ICB643" s="41"/>
      <c r="ICC643" s="41"/>
      <c r="ICD643" s="41"/>
      <c r="ICE643" s="41"/>
      <c r="ICF643" s="41"/>
      <c r="ICG643" s="41"/>
      <c r="ICH643" s="41"/>
      <c r="ICI643" s="41"/>
      <c r="ICJ643" s="41"/>
      <c r="ICK643" s="41"/>
      <c r="ICL643" s="41"/>
      <c r="ICM643" s="41"/>
      <c r="ICN643" s="41"/>
      <c r="ICO643" s="41"/>
      <c r="ICP643" s="41"/>
      <c r="ICQ643" s="41"/>
      <c r="ICR643" s="41"/>
      <c r="ICS643" s="41"/>
      <c r="ICT643" s="41"/>
      <c r="ICU643" s="41"/>
      <c r="ICV643" s="41"/>
      <c r="ICW643" s="41"/>
      <c r="ICX643" s="41"/>
      <c r="ICY643" s="41"/>
      <c r="ICZ643" s="41"/>
      <c r="IDA643" s="41"/>
      <c r="IDB643" s="41"/>
      <c r="IDC643" s="41"/>
      <c r="IDD643" s="41"/>
      <c r="IDE643" s="41"/>
      <c r="IDF643" s="41"/>
      <c r="IDG643" s="41"/>
      <c r="IDH643" s="41"/>
      <c r="IDI643" s="41"/>
      <c r="IDJ643" s="41"/>
      <c r="IDK643" s="41"/>
      <c r="IDL643" s="41"/>
      <c r="IDM643" s="41"/>
      <c r="IDN643" s="41"/>
      <c r="IDO643" s="41"/>
      <c r="IDP643" s="41"/>
      <c r="IDQ643" s="41"/>
      <c r="IDR643" s="41"/>
      <c r="IDS643" s="41"/>
      <c r="IDT643" s="41"/>
      <c r="IDU643" s="41"/>
      <c r="IDV643" s="41"/>
      <c r="IDW643" s="41"/>
      <c r="IDX643" s="41"/>
      <c r="IDY643" s="41"/>
      <c r="IDZ643" s="41"/>
      <c r="IEA643" s="41"/>
      <c r="IEB643" s="41"/>
      <c r="IEC643" s="41"/>
      <c r="IED643" s="41"/>
      <c r="IEE643" s="41"/>
      <c r="IEF643" s="41"/>
      <c r="IEG643" s="41"/>
      <c r="IEH643" s="41"/>
      <c r="IEI643" s="41"/>
      <c r="IEJ643" s="41"/>
      <c r="IEK643" s="41"/>
      <c r="IEL643" s="41"/>
      <c r="IEM643" s="41"/>
      <c r="IEN643" s="41"/>
      <c r="IEO643" s="41"/>
      <c r="IEP643" s="41"/>
      <c r="IEQ643" s="41"/>
      <c r="IER643" s="41"/>
      <c r="IES643" s="41"/>
      <c r="IET643" s="41"/>
      <c r="IEU643" s="41"/>
      <c r="IEV643" s="41"/>
      <c r="IEW643" s="41"/>
      <c r="IEX643" s="41"/>
      <c r="IEY643" s="41"/>
      <c r="IEZ643" s="41"/>
      <c r="IFA643" s="41"/>
      <c r="IFB643" s="41"/>
      <c r="IFC643" s="41"/>
      <c r="IFD643" s="41"/>
      <c r="IFE643" s="41"/>
      <c r="IFF643" s="41"/>
      <c r="IFG643" s="41"/>
      <c r="IFH643" s="41"/>
      <c r="IFI643" s="41"/>
      <c r="IFJ643" s="41"/>
      <c r="IFK643" s="41"/>
      <c r="IFL643" s="41"/>
      <c r="IFM643" s="41"/>
      <c r="IFN643" s="41"/>
      <c r="IFO643" s="41"/>
      <c r="IFP643" s="41"/>
      <c r="IFQ643" s="41"/>
      <c r="IFR643" s="41"/>
      <c r="IFS643" s="41"/>
      <c r="IFT643" s="41"/>
      <c r="IFU643" s="41"/>
      <c r="IFV643" s="41"/>
      <c r="IFW643" s="41"/>
      <c r="IFX643" s="41"/>
      <c r="IFY643" s="41"/>
      <c r="IFZ643" s="41"/>
      <c r="IGA643" s="41"/>
      <c r="IGB643" s="41"/>
      <c r="IGC643" s="41"/>
      <c r="IGD643" s="41"/>
      <c r="IGE643" s="41"/>
      <c r="IGF643" s="41"/>
      <c r="IGG643" s="41"/>
      <c r="IGH643" s="41"/>
      <c r="IGI643" s="41"/>
      <c r="IGJ643" s="41"/>
      <c r="IGK643" s="41"/>
      <c r="IGL643" s="41"/>
      <c r="IGM643" s="41"/>
      <c r="IGN643" s="41"/>
      <c r="IGO643" s="41"/>
      <c r="IGP643" s="41"/>
      <c r="IGQ643" s="41"/>
      <c r="IGR643" s="41"/>
      <c r="IGS643" s="41"/>
      <c r="IGT643" s="41"/>
      <c r="IGU643" s="41"/>
      <c r="IGV643" s="41"/>
      <c r="IGW643" s="41"/>
      <c r="IGX643" s="41"/>
      <c r="IGY643" s="41"/>
      <c r="IGZ643" s="41"/>
      <c r="IHA643" s="41"/>
      <c r="IHB643" s="41"/>
      <c r="IHC643" s="41"/>
      <c r="IHD643" s="41"/>
      <c r="IHE643" s="41"/>
      <c r="IHF643" s="41"/>
      <c r="IHG643" s="41"/>
      <c r="IHH643" s="41"/>
      <c r="IHI643" s="41"/>
      <c r="IHJ643" s="41"/>
      <c r="IHK643" s="41"/>
      <c r="IHL643" s="41"/>
      <c r="IHM643" s="41"/>
      <c r="IHN643" s="41"/>
      <c r="IHO643" s="41"/>
      <c r="IHP643" s="41"/>
      <c r="IHQ643" s="41"/>
      <c r="IHR643" s="41"/>
      <c r="IHS643" s="41"/>
      <c r="IHT643" s="41"/>
      <c r="IHU643" s="41"/>
      <c r="IHV643" s="41"/>
      <c r="IHW643" s="41"/>
      <c r="IHX643" s="41"/>
      <c r="IHY643" s="41"/>
      <c r="IHZ643" s="41"/>
      <c r="IIA643" s="41"/>
      <c r="IIB643" s="41"/>
      <c r="IIC643" s="41"/>
      <c r="IID643" s="41"/>
      <c r="IIE643" s="41"/>
      <c r="IIF643" s="41"/>
      <c r="IIG643" s="41"/>
      <c r="IIH643" s="41"/>
      <c r="III643" s="41"/>
      <c r="IIJ643" s="41"/>
      <c r="IIK643" s="41"/>
      <c r="IIL643" s="41"/>
      <c r="IIM643" s="41"/>
      <c r="IIN643" s="41"/>
      <c r="IIO643" s="41"/>
      <c r="IIP643" s="41"/>
      <c r="IIQ643" s="41"/>
      <c r="IIR643" s="41"/>
      <c r="IIS643" s="41"/>
      <c r="IIT643" s="41"/>
      <c r="IIU643" s="41"/>
      <c r="IIV643" s="41"/>
      <c r="IIW643" s="41"/>
      <c r="IIX643" s="41"/>
      <c r="IIY643" s="41"/>
      <c r="IIZ643" s="41"/>
      <c r="IJA643" s="41"/>
      <c r="IJB643" s="41"/>
      <c r="IJC643" s="41"/>
      <c r="IJD643" s="41"/>
      <c r="IJE643" s="41"/>
      <c r="IJF643" s="41"/>
      <c r="IJG643" s="41"/>
      <c r="IJH643" s="41"/>
      <c r="IJI643" s="41"/>
      <c r="IJJ643" s="41"/>
      <c r="IJK643" s="41"/>
      <c r="IJL643" s="41"/>
      <c r="IJM643" s="41"/>
      <c r="IJN643" s="41"/>
      <c r="IJO643" s="41"/>
      <c r="IJP643" s="41"/>
      <c r="IJQ643" s="41"/>
      <c r="IJR643" s="41"/>
      <c r="IJS643" s="41"/>
      <c r="IJT643" s="41"/>
      <c r="IJU643" s="41"/>
      <c r="IJV643" s="41"/>
      <c r="IJW643" s="41"/>
      <c r="IJX643" s="41"/>
      <c r="IJY643" s="41"/>
      <c r="IJZ643" s="41"/>
      <c r="IKA643" s="41"/>
      <c r="IKB643" s="41"/>
      <c r="IKC643" s="41"/>
      <c r="IKD643" s="41"/>
      <c r="IKE643" s="41"/>
      <c r="IKF643" s="41"/>
      <c r="IKG643" s="41"/>
      <c r="IKH643" s="41"/>
      <c r="IKI643" s="41"/>
      <c r="IKJ643" s="41"/>
      <c r="IKK643" s="41"/>
      <c r="IKL643" s="41"/>
      <c r="IKM643" s="41"/>
      <c r="IKN643" s="41"/>
      <c r="IKO643" s="41"/>
      <c r="IKP643" s="41"/>
      <c r="IKQ643" s="41"/>
      <c r="IKR643" s="41"/>
      <c r="IKS643" s="41"/>
      <c r="IKT643" s="41"/>
      <c r="IKU643" s="41"/>
      <c r="IKV643" s="41"/>
      <c r="IKW643" s="41"/>
      <c r="IKX643" s="41"/>
      <c r="IKY643" s="41"/>
      <c r="IKZ643" s="41"/>
      <c r="ILA643" s="41"/>
      <c r="ILB643" s="41"/>
      <c r="ILC643" s="41"/>
      <c r="ILD643" s="41"/>
      <c r="ILE643" s="41"/>
      <c r="ILF643" s="41"/>
      <c r="ILG643" s="41"/>
      <c r="ILH643" s="41"/>
      <c r="ILI643" s="41"/>
      <c r="ILJ643" s="41"/>
      <c r="ILK643" s="41"/>
      <c r="ILL643" s="41"/>
      <c r="ILM643" s="41"/>
      <c r="ILN643" s="41"/>
      <c r="ILO643" s="41"/>
      <c r="ILP643" s="41"/>
      <c r="ILQ643" s="41"/>
      <c r="ILR643" s="41"/>
      <c r="ILS643" s="41"/>
      <c r="ILT643" s="41"/>
      <c r="ILU643" s="41"/>
      <c r="ILV643" s="41"/>
      <c r="ILW643" s="41"/>
      <c r="ILX643" s="41"/>
      <c r="ILY643" s="41"/>
      <c r="ILZ643" s="41"/>
      <c r="IMA643" s="41"/>
      <c r="IMB643" s="41"/>
      <c r="IMC643" s="41"/>
      <c r="IMD643" s="41"/>
      <c r="IME643" s="41"/>
      <c r="IMF643" s="41"/>
      <c r="IMG643" s="41"/>
      <c r="IMH643" s="41"/>
      <c r="IMI643" s="41"/>
      <c r="IMJ643" s="41"/>
      <c r="IMK643" s="41"/>
      <c r="IML643" s="41"/>
      <c r="IMM643" s="41"/>
      <c r="IMN643" s="41"/>
      <c r="IMO643" s="41"/>
      <c r="IMP643" s="41"/>
      <c r="IMQ643" s="41"/>
      <c r="IMR643" s="41"/>
      <c r="IMS643" s="41"/>
      <c r="IMT643" s="41"/>
      <c r="IMU643" s="41"/>
      <c r="IMV643" s="41"/>
      <c r="IMW643" s="41"/>
      <c r="IMX643" s="41"/>
      <c r="IMY643" s="41"/>
      <c r="IMZ643" s="41"/>
      <c r="INA643" s="41"/>
      <c r="INB643" s="41"/>
      <c r="INC643" s="41"/>
      <c r="IND643" s="41"/>
      <c r="INE643" s="41"/>
      <c r="INF643" s="41"/>
      <c r="ING643" s="41"/>
      <c r="INH643" s="41"/>
      <c r="INI643" s="41"/>
      <c r="INJ643" s="41"/>
      <c r="INK643" s="41"/>
      <c r="INL643" s="41"/>
      <c r="INM643" s="41"/>
      <c r="INN643" s="41"/>
      <c r="INO643" s="41"/>
      <c r="INP643" s="41"/>
      <c r="INQ643" s="41"/>
      <c r="INR643" s="41"/>
      <c r="INS643" s="41"/>
      <c r="INT643" s="41"/>
      <c r="INU643" s="41"/>
      <c r="INV643" s="41"/>
      <c r="INW643" s="41"/>
      <c r="INX643" s="41"/>
      <c r="INY643" s="41"/>
      <c r="INZ643" s="41"/>
      <c r="IOA643" s="41"/>
      <c r="IOB643" s="41"/>
      <c r="IOC643" s="41"/>
      <c r="IOD643" s="41"/>
      <c r="IOE643" s="41"/>
      <c r="IOF643" s="41"/>
      <c r="IOG643" s="41"/>
      <c r="IOH643" s="41"/>
      <c r="IOI643" s="41"/>
      <c r="IOJ643" s="41"/>
      <c r="IOK643" s="41"/>
      <c r="IOL643" s="41"/>
      <c r="IOM643" s="41"/>
      <c r="ION643" s="41"/>
      <c r="IOO643" s="41"/>
      <c r="IOP643" s="41"/>
      <c r="IOQ643" s="41"/>
      <c r="IOR643" s="41"/>
      <c r="IOS643" s="41"/>
      <c r="IOT643" s="41"/>
      <c r="IOU643" s="41"/>
      <c r="IOV643" s="41"/>
      <c r="IOW643" s="41"/>
      <c r="IOX643" s="41"/>
      <c r="IOY643" s="41"/>
      <c r="IOZ643" s="41"/>
      <c r="IPA643" s="41"/>
      <c r="IPB643" s="41"/>
      <c r="IPC643" s="41"/>
      <c r="IPD643" s="41"/>
      <c r="IPE643" s="41"/>
      <c r="IPF643" s="41"/>
      <c r="IPG643" s="41"/>
      <c r="IPH643" s="41"/>
      <c r="IPI643" s="41"/>
      <c r="IPJ643" s="41"/>
      <c r="IPK643" s="41"/>
      <c r="IPL643" s="41"/>
      <c r="IPM643" s="41"/>
      <c r="IPN643" s="41"/>
      <c r="IPO643" s="41"/>
      <c r="IPP643" s="41"/>
      <c r="IPQ643" s="41"/>
      <c r="IPR643" s="41"/>
      <c r="IPS643" s="41"/>
      <c r="IPT643" s="41"/>
      <c r="IPU643" s="41"/>
      <c r="IPV643" s="41"/>
      <c r="IPW643" s="41"/>
      <c r="IPX643" s="41"/>
      <c r="IPY643" s="41"/>
      <c r="IPZ643" s="41"/>
      <c r="IQA643" s="41"/>
      <c r="IQB643" s="41"/>
      <c r="IQC643" s="41"/>
      <c r="IQD643" s="41"/>
      <c r="IQE643" s="41"/>
      <c r="IQF643" s="41"/>
      <c r="IQG643" s="41"/>
      <c r="IQH643" s="41"/>
      <c r="IQI643" s="41"/>
      <c r="IQJ643" s="41"/>
      <c r="IQK643" s="41"/>
      <c r="IQL643" s="41"/>
      <c r="IQM643" s="41"/>
      <c r="IQN643" s="41"/>
      <c r="IQO643" s="41"/>
      <c r="IQP643" s="41"/>
      <c r="IQQ643" s="41"/>
      <c r="IQR643" s="41"/>
      <c r="IQS643" s="41"/>
      <c r="IQT643" s="41"/>
      <c r="IQU643" s="41"/>
      <c r="IQV643" s="41"/>
      <c r="IQW643" s="41"/>
      <c r="IQX643" s="41"/>
      <c r="IQY643" s="41"/>
      <c r="IQZ643" s="41"/>
      <c r="IRA643" s="41"/>
      <c r="IRB643" s="41"/>
      <c r="IRC643" s="41"/>
      <c r="IRD643" s="41"/>
      <c r="IRE643" s="41"/>
      <c r="IRF643" s="41"/>
      <c r="IRG643" s="41"/>
      <c r="IRH643" s="41"/>
      <c r="IRI643" s="41"/>
      <c r="IRJ643" s="41"/>
      <c r="IRK643" s="41"/>
      <c r="IRL643" s="41"/>
      <c r="IRM643" s="41"/>
      <c r="IRN643" s="41"/>
      <c r="IRO643" s="41"/>
      <c r="IRP643" s="41"/>
      <c r="IRQ643" s="41"/>
      <c r="IRR643" s="41"/>
      <c r="IRS643" s="41"/>
      <c r="IRT643" s="41"/>
      <c r="IRU643" s="41"/>
      <c r="IRV643" s="41"/>
      <c r="IRW643" s="41"/>
      <c r="IRX643" s="41"/>
      <c r="IRY643" s="41"/>
      <c r="IRZ643" s="41"/>
      <c r="ISA643" s="41"/>
      <c r="ISB643" s="41"/>
      <c r="ISC643" s="41"/>
      <c r="ISD643" s="41"/>
      <c r="ISE643" s="41"/>
      <c r="ISF643" s="41"/>
      <c r="ISG643" s="41"/>
      <c r="ISH643" s="41"/>
      <c r="ISI643" s="41"/>
      <c r="ISJ643" s="41"/>
      <c r="ISK643" s="41"/>
      <c r="ISL643" s="41"/>
      <c r="ISM643" s="41"/>
      <c r="ISN643" s="41"/>
      <c r="ISO643" s="41"/>
      <c r="ISP643" s="41"/>
      <c r="ISQ643" s="41"/>
      <c r="ISR643" s="41"/>
      <c r="ISS643" s="41"/>
      <c r="IST643" s="41"/>
      <c r="ISU643" s="41"/>
      <c r="ISV643" s="41"/>
      <c r="ISW643" s="41"/>
      <c r="ISX643" s="41"/>
      <c r="ISY643" s="41"/>
      <c r="ISZ643" s="41"/>
      <c r="ITA643" s="41"/>
      <c r="ITB643" s="41"/>
      <c r="ITC643" s="41"/>
      <c r="ITD643" s="41"/>
      <c r="ITE643" s="41"/>
      <c r="ITF643" s="41"/>
      <c r="ITG643" s="41"/>
      <c r="ITH643" s="41"/>
      <c r="ITI643" s="41"/>
      <c r="ITJ643" s="41"/>
      <c r="ITK643" s="41"/>
      <c r="ITL643" s="41"/>
      <c r="ITM643" s="41"/>
      <c r="ITN643" s="41"/>
      <c r="ITO643" s="41"/>
      <c r="ITP643" s="41"/>
      <c r="ITQ643" s="41"/>
      <c r="ITR643" s="41"/>
      <c r="ITS643" s="41"/>
      <c r="ITT643" s="41"/>
      <c r="ITU643" s="41"/>
      <c r="ITV643" s="41"/>
      <c r="ITW643" s="41"/>
      <c r="ITX643" s="41"/>
      <c r="ITY643" s="41"/>
      <c r="ITZ643" s="41"/>
      <c r="IUA643" s="41"/>
      <c r="IUB643" s="41"/>
      <c r="IUC643" s="41"/>
      <c r="IUD643" s="41"/>
      <c r="IUE643" s="41"/>
      <c r="IUF643" s="41"/>
      <c r="IUG643" s="41"/>
      <c r="IUH643" s="41"/>
      <c r="IUI643" s="41"/>
      <c r="IUJ643" s="41"/>
      <c r="IUK643" s="41"/>
      <c r="IUL643" s="41"/>
      <c r="IUM643" s="41"/>
      <c r="IUN643" s="41"/>
      <c r="IUO643" s="41"/>
      <c r="IUP643" s="41"/>
      <c r="IUQ643" s="41"/>
      <c r="IUR643" s="41"/>
      <c r="IUS643" s="41"/>
      <c r="IUT643" s="41"/>
      <c r="IUU643" s="41"/>
      <c r="IUV643" s="41"/>
      <c r="IUW643" s="41"/>
      <c r="IUX643" s="41"/>
      <c r="IUY643" s="41"/>
      <c r="IUZ643" s="41"/>
      <c r="IVA643" s="41"/>
      <c r="IVB643" s="41"/>
      <c r="IVC643" s="41"/>
      <c r="IVD643" s="41"/>
      <c r="IVE643" s="41"/>
      <c r="IVF643" s="41"/>
      <c r="IVG643" s="41"/>
      <c r="IVH643" s="41"/>
      <c r="IVI643" s="41"/>
      <c r="IVJ643" s="41"/>
      <c r="IVK643" s="41"/>
      <c r="IVL643" s="41"/>
      <c r="IVM643" s="41"/>
      <c r="IVN643" s="41"/>
      <c r="IVO643" s="41"/>
      <c r="IVP643" s="41"/>
      <c r="IVQ643" s="41"/>
      <c r="IVR643" s="41"/>
      <c r="IVS643" s="41"/>
      <c r="IVT643" s="41"/>
      <c r="IVU643" s="41"/>
      <c r="IVV643" s="41"/>
      <c r="IVW643" s="41"/>
      <c r="IVX643" s="41"/>
      <c r="IVY643" s="41"/>
      <c r="IVZ643" s="41"/>
      <c r="IWA643" s="41"/>
      <c r="IWB643" s="41"/>
      <c r="IWC643" s="41"/>
      <c r="IWD643" s="41"/>
      <c r="IWE643" s="41"/>
      <c r="IWF643" s="41"/>
      <c r="IWG643" s="41"/>
      <c r="IWH643" s="41"/>
      <c r="IWI643" s="41"/>
      <c r="IWJ643" s="41"/>
      <c r="IWK643" s="41"/>
      <c r="IWL643" s="41"/>
      <c r="IWM643" s="41"/>
      <c r="IWN643" s="41"/>
      <c r="IWO643" s="41"/>
      <c r="IWP643" s="41"/>
      <c r="IWQ643" s="41"/>
      <c r="IWR643" s="41"/>
      <c r="IWS643" s="41"/>
      <c r="IWT643" s="41"/>
      <c r="IWU643" s="41"/>
      <c r="IWV643" s="41"/>
      <c r="IWW643" s="41"/>
      <c r="IWX643" s="41"/>
      <c r="IWY643" s="41"/>
      <c r="IWZ643" s="41"/>
      <c r="IXA643" s="41"/>
      <c r="IXB643" s="41"/>
      <c r="IXC643" s="41"/>
      <c r="IXD643" s="41"/>
      <c r="IXE643" s="41"/>
      <c r="IXF643" s="41"/>
      <c r="IXG643" s="41"/>
      <c r="IXH643" s="41"/>
      <c r="IXI643" s="41"/>
      <c r="IXJ643" s="41"/>
      <c r="IXK643" s="41"/>
      <c r="IXL643" s="41"/>
      <c r="IXM643" s="41"/>
      <c r="IXN643" s="41"/>
      <c r="IXO643" s="41"/>
      <c r="IXP643" s="41"/>
      <c r="IXQ643" s="41"/>
      <c r="IXR643" s="41"/>
      <c r="IXS643" s="41"/>
      <c r="IXT643" s="41"/>
      <c r="IXU643" s="41"/>
      <c r="IXV643" s="41"/>
      <c r="IXW643" s="41"/>
      <c r="IXX643" s="41"/>
      <c r="IXY643" s="41"/>
      <c r="IXZ643" s="41"/>
      <c r="IYA643" s="41"/>
      <c r="IYB643" s="41"/>
      <c r="IYC643" s="41"/>
      <c r="IYD643" s="41"/>
      <c r="IYE643" s="41"/>
      <c r="IYF643" s="41"/>
      <c r="IYG643" s="41"/>
      <c r="IYH643" s="41"/>
      <c r="IYI643" s="41"/>
      <c r="IYJ643" s="41"/>
      <c r="IYK643" s="41"/>
      <c r="IYL643" s="41"/>
      <c r="IYM643" s="41"/>
      <c r="IYN643" s="41"/>
      <c r="IYO643" s="41"/>
      <c r="IYP643" s="41"/>
      <c r="IYQ643" s="41"/>
      <c r="IYR643" s="41"/>
      <c r="IYS643" s="41"/>
      <c r="IYT643" s="41"/>
      <c r="IYU643" s="41"/>
      <c r="IYV643" s="41"/>
      <c r="IYW643" s="41"/>
      <c r="IYX643" s="41"/>
      <c r="IYY643" s="41"/>
      <c r="IYZ643" s="41"/>
      <c r="IZA643" s="41"/>
      <c r="IZB643" s="41"/>
      <c r="IZC643" s="41"/>
      <c r="IZD643" s="41"/>
      <c r="IZE643" s="41"/>
      <c r="IZF643" s="41"/>
      <c r="IZG643" s="41"/>
      <c r="IZH643" s="41"/>
      <c r="IZI643" s="41"/>
      <c r="IZJ643" s="41"/>
      <c r="IZK643" s="41"/>
      <c r="IZL643" s="41"/>
      <c r="IZM643" s="41"/>
      <c r="IZN643" s="41"/>
      <c r="IZO643" s="41"/>
      <c r="IZP643" s="41"/>
      <c r="IZQ643" s="41"/>
      <c r="IZR643" s="41"/>
      <c r="IZS643" s="41"/>
      <c r="IZT643" s="41"/>
      <c r="IZU643" s="41"/>
      <c r="IZV643" s="41"/>
      <c r="IZW643" s="41"/>
      <c r="IZX643" s="41"/>
      <c r="IZY643" s="41"/>
      <c r="IZZ643" s="41"/>
      <c r="JAA643" s="41"/>
      <c r="JAB643" s="41"/>
      <c r="JAC643" s="41"/>
      <c r="JAD643" s="41"/>
      <c r="JAE643" s="41"/>
      <c r="JAF643" s="41"/>
      <c r="JAG643" s="41"/>
      <c r="JAH643" s="41"/>
      <c r="JAI643" s="41"/>
      <c r="JAJ643" s="41"/>
      <c r="JAK643" s="41"/>
      <c r="JAL643" s="41"/>
      <c r="JAM643" s="41"/>
      <c r="JAN643" s="41"/>
      <c r="JAO643" s="41"/>
      <c r="JAP643" s="41"/>
      <c r="JAQ643" s="41"/>
      <c r="JAR643" s="41"/>
      <c r="JAS643" s="41"/>
      <c r="JAT643" s="41"/>
      <c r="JAU643" s="41"/>
      <c r="JAV643" s="41"/>
      <c r="JAW643" s="41"/>
      <c r="JAX643" s="41"/>
      <c r="JAY643" s="41"/>
      <c r="JAZ643" s="41"/>
      <c r="JBA643" s="41"/>
      <c r="JBB643" s="41"/>
      <c r="JBC643" s="41"/>
      <c r="JBD643" s="41"/>
      <c r="JBE643" s="41"/>
      <c r="JBF643" s="41"/>
      <c r="JBG643" s="41"/>
      <c r="JBH643" s="41"/>
      <c r="JBI643" s="41"/>
      <c r="JBJ643" s="41"/>
      <c r="JBK643" s="41"/>
      <c r="JBL643" s="41"/>
      <c r="JBM643" s="41"/>
      <c r="JBN643" s="41"/>
      <c r="JBO643" s="41"/>
      <c r="JBP643" s="41"/>
      <c r="JBQ643" s="41"/>
      <c r="JBR643" s="41"/>
      <c r="JBS643" s="41"/>
      <c r="JBT643" s="41"/>
      <c r="JBU643" s="41"/>
      <c r="JBV643" s="41"/>
      <c r="JBW643" s="41"/>
      <c r="JBX643" s="41"/>
      <c r="JBY643" s="41"/>
      <c r="JBZ643" s="41"/>
      <c r="JCA643" s="41"/>
      <c r="JCB643" s="41"/>
      <c r="JCC643" s="41"/>
      <c r="JCD643" s="41"/>
      <c r="JCE643" s="41"/>
      <c r="JCF643" s="41"/>
      <c r="JCG643" s="41"/>
      <c r="JCH643" s="41"/>
      <c r="JCI643" s="41"/>
      <c r="JCJ643" s="41"/>
      <c r="JCK643" s="41"/>
      <c r="JCL643" s="41"/>
      <c r="JCM643" s="41"/>
      <c r="JCN643" s="41"/>
      <c r="JCO643" s="41"/>
      <c r="JCP643" s="41"/>
      <c r="JCQ643" s="41"/>
      <c r="JCR643" s="41"/>
      <c r="JCS643" s="41"/>
      <c r="JCT643" s="41"/>
      <c r="JCU643" s="41"/>
      <c r="JCV643" s="41"/>
      <c r="JCW643" s="41"/>
      <c r="JCX643" s="41"/>
      <c r="JCY643" s="41"/>
      <c r="JCZ643" s="41"/>
      <c r="JDA643" s="41"/>
      <c r="JDB643" s="41"/>
      <c r="JDC643" s="41"/>
      <c r="JDD643" s="41"/>
      <c r="JDE643" s="41"/>
      <c r="JDF643" s="41"/>
      <c r="JDG643" s="41"/>
      <c r="JDH643" s="41"/>
      <c r="JDI643" s="41"/>
      <c r="JDJ643" s="41"/>
      <c r="JDK643" s="41"/>
      <c r="JDL643" s="41"/>
      <c r="JDM643" s="41"/>
      <c r="JDN643" s="41"/>
      <c r="JDO643" s="41"/>
      <c r="JDP643" s="41"/>
      <c r="JDQ643" s="41"/>
      <c r="JDR643" s="41"/>
      <c r="JDS643" s="41"/>
      <c r="JDT643" s="41"/>
      <c r="JDU643" s="41"/>
      <c r="JDV643" s="41"/>
      <c r="JDW643" s="41"/>
      <c r="JDX643" s="41"/>
      <c r="JDY643" s="41"/>
      <c r="JDZ643" s="41"/>
      <c r="JEA643" s="41"/>
      <c r="JEB643" s="41"/>
      <c r="JEC643" s="41"/>
      <c r="JED643" s="41"/>
      <c r="JEE643" s="41"/>
      <c r="JEF643" s="41"/>
      <c r="JEG643" s="41"/>
      <c r="JEH643" s="41"/>
      <c r="JEI643" s="41"/>
      <c r="JEJ643" s="41"/>
      <c r="JEK643" s="41"/>
      <c r="JEL643" s="41"/>
      <c r="JEM643" s="41"/>
      <c r="JEN643" s="41"/>
      <c r="JEO643" s="41"/>
      <c r="JEP643" s="41"/>
      <c r="JEQ643" s="41"/>
      <c r="JER643" s="41"/>
      <c r="JES643" s="41"/>
      <c r="JET643" s="41"/>
      <c r="JEU643" s="41"/>
      <c r="JEV643" s="41"/>
      <c r="JEW643" s="41"/>
      <c r="JEX643" s="41"/>
      <c r="JEY643" s="41"/>
      <c r="JEZ643" s="41"/>
      <c r="JFA643" s="41"/>
      <c r="JFB643" s="41"/>
      <c r="JFC643" s="41"/>
      <c r="JFD643" s="41"/>
      <c r="JFE643" s="41"/>
      <c r="JFF643" s="41"/>
      <c r="JFG643" s="41"/>
      <c r="JFH643" s="41"/>
      <c r="JFI643" s="41"/>
      <c r="JFJ643" s="41"/>
      <c r="JFK643" s="41"/>
      <c r="JFL643" s="41"/>
      <c r="JFM643" s="41"/>
      <c r="JFN643" s="41"/>
      <c r="JFO643" s="41"/>
      <c r="JFP643" s="41"/>
      <c r="JFQ643" s="41"/>
      <c r="JFR643" s="41"/>
      <c r="JFS643" s="41"/>
      <c r="JFT643" s="41"/>
      <c r="JFU643" s="41"/>
      <c r="JFV643" s="41"/>
      <c r="JFW643" s="41"/>
      <c r="JFX643" s="41"/>
      <c r="JFY643" s="41"/>
      <c r="JFZ643" s="41"/>
      <c r="JGA643" s="41"/>
      <c r="JGB643" s="41"/>
      <c r="JGC643" s="41"/>
      <c r="JGD643" s="41"/>
      <c r="JGE643" s="41"/>
      <c r="JGF643" s="41"/>
      <c r="JGG643" s="41"/>
      <c r="JGH643" s="41"/>
      <c r="JGI643" s="41"/>
      <c r="JGJ643" s="41"/>
      <c r="JGK643" s="41"/>
      <c r="JGL643" s="41"/>
      <c r="JGM643" s="41"/>
      <c r="JGN643" s="41"/>
      <c r="JGO643" s="41"/>
      <c r="JGP643" s="41"/>
      <c r="JGQ643" s="41"/>
      <c r="JGR643" s="41"/>
      <c r="JGS643" s="41"/>
      <c r="JGT643" s="41"/>
      <c r="JGU643" s="41"/>
      <c r="JGV643" s="41"/>
      <c r="JGW643" s="41"/>
      <c r="JGX643" s="41"/>
      <c r="JGY643" s="41"/>
      <c r="JGZ643" s="41"/>
      <c r="JHA643" s="41"/>
      <c r="JHB643" s="41"/>
      <c r="JHC643" s="41"/>
      <c r="JHD643" s="41"/>
      <c r="JHE643" s="41"/>
      <c r="JHF643" s="41"/>
      <c r="JHG643" s="41"/>
      <c r="JHH643" s="41"/>
      <c r="JHI643" s="41"/>
      <c r="JHJ643" s="41"/>
      <c r="JHK643" s="41"/>
      <c r="JHL643" s="41"/>
      <c r="JHM643" s="41"/>
      <c r="JHN643" s="41"/>
      <c r="JHO643" s="41"/>
      <c r="JHP643" s="41"/>
      <c r="JHQ643" s="41"/>
      <c r="JHR643" s="41"/>
      <c r="JHS643" s="41"/>
      <c r="JHT643" s="41"/>
      <c r="JHU643" s="41"/>
      <c r="JHV643" s="41"/>
      <c r="JHW643" s="41"/>
      <c r="JHX643" s="41"/>
      <c r="JHY643" s="41"/>
      <c r="JHZ643" s="41"/>
      <c r="JIA643" s="41"/>
      <c r="JIB643" s="41"/>
      <c r="JIC643" s="41"/>
      <c r="JID643" s="41"/>
      <c r="JIE643" s="41"/>
      <c r="JIF643" s="41"/>
      <c r="JIG643" s="41"/>
      <c r="JIH643" s="41"/>
      <c r="JII643" s="41"/>
      <c r="JIJ643" s="41"/>
      <c r="JIK643" s="41"/>
      <c r="JIL643" s="41"/>
      <c r="JIM643" s="41"/>
      <c r="JIN643" s="41"/>
      <c r="JIO643" s="41"/>
      <c r="JIP643" s="41"/>
      <c r="JIQ643" s="41"/>
      <c r="JIR643" s="41"/>
      <c r="JIS643" s="41"/>
      <c r="JIT643" s="41"/>
      <c r="JIU643" s="41"/>
      <c r="JIV643" s="41"/>
      <c r="JIW643" s="41"/>
      <c r="JIX643" s="41"/>
      <c r="JIY643" s="41"/>
      <c r="JIZ643" s="41"/>
      <c r="JJA643" s="41"/>
      <c r="JJB643" s="41"/>
      <c r="JJC643" s="41"/>
      <c r="JJD643" s="41"/>
      <c r="JJE643" s="41"/>
      <c r="JJF643" s="41"/>
      <c r="JJG643" s="41"/>
      <c r="JJH643" s="41"/>
      <c r="JJI643" s="41"/>
      <c r="JJJ643" s="41"/>
      <c r="JJK643" s="41"/>
      <c r="JJL643" s="41"/>
      <c r="JJM643" s="41"/>
      <c r="JJN643" s="41"/>
      <c r="JJO643" s="41"/>
      <c r="JJP643" s="41"/>
      <c r="JJQ643" s="41"/>
      <c r="JJR643" s="41"/>
      <c r="JJS643" s="41"/>
      <c r="JJT643" s="41"/>
      <c r="JJU643" s="41"/>
      <c r="JJV643" s="41"/>
      <c r="JJW643" s="41"/>
      <c r="JJX643" s="41"/>
      <c r="JJY643" s="41"/>
      <c r="JJZ643" s="41"/>
      <c r="JKA643" s="41"/>
      <c r="JKB643" s="41"/>
      <c r="JKC643" s="41"/>
      <c r="JKD643" s="41"/>
      <c r="JKE643" s="41"/>
      <c r="JKF643" s="41"/>
      <c r="JKG643" s="41"/>
      <c r="JKH643" s="41"/>
      <c r="JKI643" s="41"/>
      <c r="JKJ643" s="41"/>
      <c r="JKK643" s="41"/>
      <c r="JKL643" s="41"/>
      <c r="JKM643" s="41"/>
      <c r="JKN643" s="41"/>
      <c r="JKO643" s="41"/>
      <c r="JKP643" s="41"/>
      <c r="JKQ643" s="41"/>
      <c r="JKR643" s="41"/>
      <c r="JKS643" s="41"/>
      <c r="JKT643" s="41"/>
      <c r="JKU643" s="41"/>
      <c r="JKV643" s="41"/>
      <c r="JKW643" s="41"/>
      <c r="JKX643" s="41"/>
      <c r="JKY643" s="41"/>
      <c r="JKZ643" s="41"/>
      <c r="JLA643" s="41"/>
      <c r="JLB643" s="41"/>
      <c r="JLC643" s="41"/>
      <c r="JLD643" s="41"/>
      <c r="JLE643" s="41"/>
      <c r="JLF643" s="41"/>
      <c r="JLG643" s="41"/>
      <c r="JLH643" s="41"/>
      <c r="JLI643" s="41"/>
      <c r="JLJ643" s="41"/>
      <c r="JLK643" s="41"/>
      <c r="JLL643" s="41"/>
      <c r="JLM643" s="41"/>
      <c r="JLN643" s="41"/>
      <c r="JLO643" s="41"/>
      <c r="JLP643" s="41"/>
      <c r="JLQ643" s="41"/>
      <c r="JLR643" s="41"/>
      <c r="JLS643" s="41"/>
      <c r="JLT643" s="41"/>
      <c r="JLU643" s="41"/>
      <c r="JLV643" s="41"/>
      <c r="JLW643" s="41"/>
      <c r="JLX643" s="41"/>
      <c r="JLY643" s="41"/>
      <c r="JLZ643" s="41"/>
      <c r="JMA643" s="41"/>
      <c r="JMB643" s="41"/>
      <c r="JMC643" s="41"/>
      <c r="JMD643" s="41"/>
      <c r="JME643" s="41"/>
      <c r="JMF643" s="41"/>
      <c r="JMG643" s="41"/>
      <c r="JMH643" s="41"/>
      <c r="JMI643" s="41"/>
      <c r="JMJ643" s="41"/>
      <c r="JMK643" s="41"/>
      <c r="JML643" s="41"/>
      <c r="JMM643" s="41"/>
      <c r="JMN643" s="41"/>
      <c r="JMO643" s="41"/>
      <c r="JMP643" s="41"/>
      <c r="JMQ643" s="41"/>
      <c r="JMR643" s="41"/>
      <c r="JMS643" s="41"/>
      <c r="JMT643" s="41"/>
      <c r="JMU643" s="41"/>
      <c r="JMV643" s="41"/>
      <c r="JMW643" s="41"/>
      <c r="JMX643" s="41"/>
      <c r="JMY643" s="41"/>
      <c r="JMZ643" s="41"/>
      <c r="JNA643" s="41"/>
      <c r="JNB643" s="41"/>
      <c r="JNC643" s="41"/>
      <c r="JND643" s="41"/>
      <c r="JNE643" s="41"/>
      <c r="JNF643" s="41"/>
      <c r="JNG643" s="41"/>
      <c r="JNH643" s="41"/>
      <c r="JNI643" s="41"/>
      <c r="JNJ643" s="41"/>
      <c r="JNK643" s="41"/>
      <c r="JNL643" s="41"/>
      <c r="JNM643" s="41"/>
      <c r="JNN643" s="41"/>
      <c r="JNO643" s="41"/>
      <c r="JNP643" s="41"/>
      <c r="JNQ643" s="41"/>
      <c r="JNR643" s="41"/>
      <c r="JNS643" s="41"/>
      <c r="JNT643" s="41"/>
      <c r="JNU643" s="41"/>
      <c r="JNV643" s="41"/>
      <c r="JNW643" s="41"/>
      <c r="JNX643" s="41"/>
      <c r="JNY643" s="41"/>
      <c r="JNZ643" s="41"/>
      <c r="JOA643" s="41"/>
      <c r="JOB643" s="41"/>
      <c r="JOC643" s="41"/>
      <c r="JOD643" s="41"/>
      <c r="JOE643" s="41"/>
      <c r="JOF643" s="41"/>
      <c r="JOG643" s="41"/>
      <c r="JOH643" s="41"/>
      <c r="JOI643" s="41"/>
      <c r="JOJ643" s="41"/>
      <c r="JOK643" s="41"/>
      <c r="JOL643" s="41"/>
      <c r="JOM643" s="41"/>
      <c r="JON643" s="41"/>
      <c r="JOO643" s="41"/>
      <c r="JOP643" s="41"/>
      <c r="JOQ643" s="41"/>
      <c r="JOR643" s="41"/>
      <c r="JOS643" s="41"/>
      <c r="JOT643" s="41"/>
      <c r="JOU643" s="41"/>
      <c r="JOV643" s="41"/>
      <c r="JOW643" s="41"/>
      <c r="JOX643" s="41"/>
      <c r="JOY643" s="41"/>
      <c r="JOZ643" s="41"/>
      <c r="JPA643" s="41"/>
      <c r="JPB643" s="41"/>
      <c r="JPC643" s="41"/>
      <c r="JPD643" s="41"/>
      <c r="JPE643" s="41"/>
      <c r="JPF643" s="41"/>
      <c r="JPG643" s="41"/>
      <c r="JPH643" s="41"/>
      <c r="JPI643" s="41"/>
      <c r="JPJ643" s="41"/>
      <c r="JPK643" s="41"/>
      <c r="JPL643" s="41"/>
      <c r="JPM643" s="41"/>
      <c r="JPN643" s="41"/>
      <c r="JPO643" s="41"/>
      <c r="JPP643" s="41"/>
      <c r="JPQ643" s="41"/>
      <c r="JPR643" s="41"/>
      <c r="JPS643" s="41"/>
      <c r="JPT643" s="41"/>
      <c r="JPU643" s="41"/>
      <c r="JPV643" s="41"/>
      <c r="JPW643" s="41"/>
      <c r="JPX643" s="41"/>
      <c r="JPY643" s="41"/>
      <c r="JPZ643" s="41"/>
      <c r="JQA643" s="41"/>
      <c r="JQB643" s="41"/>
      <c r="JQC643" s="41"/>
      <c r="JQD643" s="41"/>
      <c r="JQE643" s="41"/>
      <c r="JQF643" s="41"/>
      <c r="JQG643" s="41"/>
      <c r="JQH643" s="41"/>
      <c r="JQI643" s="41"/>
      <c r="JQJ643" s="41"/>
      <c r="JQK643" s="41"/>
      <c r="JQL643" s="41"/>
      <c r="JQM643" s="41"/>
      <c r="JQN643" s="41"/>
      <c r="JQO643" s="41"/>
      <c r="JQP643" s="41"/>
      <c r="JQQ643" s="41"/>
      <c r="JQR643" s="41"/>
      <c r="JQS643" s="41"/>
      <c r="JQT643" s="41"/>
      <c r="JQU643" s="41"/>
      <c r="JQV643" s="41"/>
      <c r="JQW643" s="41"/>
      <c r="JQX643" s="41"/>
      <c r="JQY643" s="41"/>
      <c r="JQZ643" s="41"/>
      <c r="JRA643" s="41"/>
      <c r="JRB643" s="41"/>
      <c r="JRC643" s="41"/>
      <c r="JRD643" s="41"/>
      <c r="JRE643" s="41"/>
      <c r="JRF643" s="41"/>
      <c r="JRG643" s="41"/>
      <c r="JRH643" s="41"/>
      <c r="JRI643" s="41"/>
      <c r="JRJ643" s="41"/>
      <c r="JRK643" s="41"/>
      <c r="JRL643" s="41"/>
      <c r="JRM643" s="41"/>
      <c r="JRN643" s="41"/>
      <c r="JRO643" s="41"/>
      <c r="JRP643" s="41"/>
      <c r="JRQ643" s="41"/>
      <c r="JRR643" s="41"/>
      <c r="JRS643" s="41"/>
      <c r="JRT643" s="41"/>
      <c r="JRU643" s="41"/>
      <c r="JRV643" s="41"/>
      <c r="JRW643" s="41"/>
      <c r="JRX643" s="41"/>
      <c r="JRY643" s="41"/>
      <c r="JRZ643" s="41"/>
      <c r="JSA643" s="41"/>
      <c r="JSB643" s="41"/>
      <c r="JSC643" s="41"/>
      <c r="JSD643" s="41"/>
      <c r="JSE643" s="41"/>
      <c r="JSF643" s="41"/>
      <c r="JSG643" s="41"/>
      <c r="JSH643" s="41"/>
      <c r="JSI643" s="41"/>
      <c r="JSJ643" s="41"/>
      <c r="JSK643" s="41"/>
      <c r="JSL643" s="41"/>
      <c r="JSM643" s="41"/>
      <c r="JSN643" s="41"/>
      <c r="JSO643" s="41"/>
      <c r="JSP643" s="41"/>
      <c r="JSQ643" s="41"/>
      <c r="JSR643" s="41"/>
      <c r="JSS643" s="41"/>
      <c r="JST643" s="41"/>
      <c r="JSU643" s="41"/>
      <c r="JSV643" s="41"/>
      <c r="JSW643" s="41"/>
      <c r="JSX643" s="41"/>
      <c r="JSY643" s="41"/>
      <c r="JSZ643" s="41"/>
      <c r="JTA643" s="41"/>
      <c r="JTB643" s="41"/>
      <c r="JTC643" s="41"/>
      <c r="JTD643" s="41"/>
      <c r="JTE643" s="41"/>
      <c r="JTF643" s="41"/>
      <c r="JTG643" s="41"/>
      <c r="JTH643" s="41"/>
      <c r="JTI643" s="41"/>
      <c r="JTJ643" s="41"/>
      <c r="JTK643" s="41"/>
      <c r="JTL643" s="41"/>
      <c r="JTM643" s="41"/>
      <c r="JTN643" s="41"/>
      <c r="JTO643" s="41"/>
      <c r="JTP643" s="41"/>
      <c r="JTQ643" s="41"/>
      <c r="JTR643" s="41"/>
      <c r="JTS643" s="41"/>
      <c r="JTT643" s="41"/>
      <c r="JTU643" s="41"/>
      <c r="JTV643" s="41"/>
      <c r="JTW643" s="41"/>
      <c r="JTX643" s="41"/>
      <c r="JTY643" s="41"/>
      <c r="JTZ643" s="41"/>
      <c r="JUA643" s="41"/>
      <c r="JUB643" s="41"/>
      <c r="JUC643" s="41"/>
      <c r="JUD643" s="41"/>
      <c r="JUE643" s="41"/>
      <c r="JUF643" s="41"/>
      <c r="JUG643" s="41"/>
      <c r="JUH643" s="41"/>
      <c r="JUI643" s="41"/>
      <c r="JUJ643" s="41"/>
      <c r="JUK643" s="41"/>
      <c r="JUL643" s="41"/>
      <c r="JUM643" s="41"/>
      <c r="JUN643" s="41"/>
      <c r="JUO643" s="41"/>
      <c r="JUP643" s="41"/>
      <c r="JUQ643" s="41"/>
      <c r="JUR643" s="41"/>
      <c r="JUS643" s="41"/>
      <c r="JUT643" s="41"/>
      <c r="JUU643" s="41"/>
      <c r="JUV643" s="41"/>
      <c r="JUW643" s="41"/>
      <c r="JUX643" s="41"/>
      <c r="JUY643" s="41"/>
      <c r="JUZ643" s="41"/>
      <c r="JVA643" s="41"/>
      <c r="JVB643" s="41"/>
      <c r="JVC643" s="41"/>
      <c r="JVD643" s="41"/>
      <c r="JVE643" s="41"/>
      <c r="JVF643" s="41"/>
      <c r="JVG643" s="41"/>
      <c r="JVH643" s="41"/>
      <c r="JVI643" s="41"/>
      <c r="JVJ643" s="41"/>
      <c r="JVK643" s="41"/>
      <c r="JVL643" s="41"/>
      <c r="JVM643" s="41"/>
      <c r="JVN643" s="41"/>
      <c r="JVO643" s="41"/>
      <c r="JVP643" s="41"/>
      <c r="JVQ643" s="41"/>
      <c r="JVR643" s="41"/>
      <c r="JVS643" s="41"/>
      <c r="JVT643" s="41"/>
      <c r="JVU643" s="41"/>
      <c r="JVV643" s="41"/>
      <c r="JVW643" s="41"/>
      <c r="JVX643" s="41"/>
      <c r="JVY643" s="41"/>
      <c r="JVZ643" s="41"/>
      <c r="JWA643" s="41"/>
      <c r="JWB643" s="41"/>
      <c r="JWC643" s="41"/>
      <c r="JWD643" s="41"/>
      <c r="JWE643" s="41"/>
      <c r="JWF643" s="41"/>
      <c r="JWG643" s="41"/>
      <c r="JWH643" s="41"/>
      <c r="JWI643" s="41"/>
      <c r="JWJ643" s="41"/>
      <c r="JWK643" s="41"/>
      <c r="JWL643" s="41"/>
      <c r="JWM643" s="41"/>
      <c r="JWN643" s="41"/>
      <c r="JWO643" s="41"/>
      <c r="JWP643" s="41"/>
      <c r="JWQ643" s="41"/>
      <c r="JWR643" s="41"/>
      <c r="JWS643" s="41"/>
      <c r="JWT643" s="41"/>
      <c r="JWU643" s="41"/>
      <c r="JWV643" s="41"/>
      <c r="JWW643" s="41"/>
      <c r="JWX643" s="41"/>
      <c r="JWY643" s="41"/>
      <c r="JWZ643" s="41"/>
      <c r="JXA643" s="41"/>
      <c r="JXB643" s="41"/>
      <c r="JXC643" s="41"/>
      <c r="JXD643" s="41"/>
      <c r="JXE643" s="41"/>
      <c r="JXF643" s="41"/>
      <c r="JXG643" s="41"/>
      <c r="JXH643" s="41"/>
      <c r="JXI643" s="41"/>
      <c r="JXJ643" s="41"/>
      <c r="JXK643" s="41"/>
      <c r="JXL643" s="41"/>
      <c r="JXM643" s="41"/>
      <c r="JXN643" s="41"/>
      <c r="JXO643" s="41"/>
      <c r="JXP643" s="41"/>
      <c r="JXQ643" s="41"/>
      <c r="JXR643" s="41"/>
      <c r="JXS643" s="41"/>
      <c r="JXT643" s="41"/>
      <c r="JXU643" s="41"/>
      <c r="JXV643" s="41"/>
      <c r="JXW643" s="41"/>
      <c r="JXX643" s="41"/>
      <c r="JXY643" s="41"/>
      <c r="JXZ643" s="41"/>
      <c r="JYA643" s="41"/>
      <c r="JYB643" s="41"/>
      <c r="JYC643" s="41"/>
      <c r="JYD643" s="41"/>
      <c r="JYE643" s="41"/>
      <c r="JYF643" s="41"/>
      <c r="JYG643" s="41"/>
      <c r="JYH643" s="41"/>
      <c r="JYI643" s="41"/>
      <c r="JYJ643" s="41"/>
      <c r="JYK643" s="41"/>
      <c r="JYL643" s="41"/>
      <c r="JYM643" s="41"/>
      <c r="JYN643" s="41"/>
      <c r="JYO643" s="41"/>
      <c r="JYP643" s="41"/>
      <c r="JYQ643" s="41"/>
      <c r="JYR643" s="41"/>
      <c r="JYS643" s="41"/>
      <c r="JYT643" s="41"/>
      <c r="JYU643" s="41"/>
      <c r="JYV643" s="41"/>
      <c r="JYW643" s="41"/>
      <c r="JYX643" s="41"/>
      <c r="JYY643" s="41"/>
      <c r="JYZ643" s="41"/>
      <c r="JZA643" s="41"/>
      <c r="JZB643" s="41"/>
      <c r="JZC643" s="41"/>
      <c r="JZD643" s="41"/>
      <c r="JZE643" s="41"/>
      <c r="JZF643" s="41"/>
      <c r="JZG643" s="41"/>
      <c r="JZH643" s="41"/>
      <c r="JZI643" s="41"/>
      <c r="JZJ643" s="41"/>
      <c r="JZK643" s="41"/>
      <c r="JZL643" s="41"/>
      <c r="JZM643" s="41"/>
      <c r="JZN643" s="41"/>
      <c r="JZO643" s="41"/>
      <c r="JZP643" s="41"/>
      <c r="JZQ643" s="41"/>
      <c r="JZR643" s="41"/>
      <c r="JZS643" s="41"/>
      <c r="JZT643" s="41"/>
      <c r="JZU643" s="41"/>
      <c r="JZV643" s="41"/>
      <c r="JZW643" s="41"/>
      <c r="JZX643" s="41"/>
      <c r="JZY643" s="41"/>
      <c r="JZZ643" s="41"/>
      <c r="KAA643" s="41"/>
      <c r="KAB643" s="41"/>
      <c r="KAC643" s="41"/>
      <c r="KAD643" s="41"/>
      <c r="KAE643" s="41"/>
      <c r="KAF643" s="41"/>
      <c r="KAG643" s="41"/>
      <c r="KAH643" s="41"/>
      <c r="KAI643" s="41"/>
      <c r="KAJ643" s="41"/>
      <c r="KAK643" s="41"/>
      <c r="KAL643" s="41"/>
      <c r="KAM643" s="41"/>
      <c r="KAN643" s="41"/>
      <c r="KAO643" s="41"/>
      <c r="KAP643" s="41"/>
      <c r="KAQ643" s="41"/>
      <c r="KAR643" s="41"/>
      <c r="KAS643" s="41"/>
      <c r="KAT643" s="41"/>
      <c r="KAU643" s="41"/>
      <c r="KAV643" s="41"/>
      <c r="KAW643" s="41"/>
      <c r="KAX643" s="41"/>
      <c r="KAY643" s="41"/>
      <c r="KAZ643" s="41"/>
      <c r="KBA643" s="41"/>
      <c r="KBB643" s="41"/>
      <c r="KBC643" s="41"/>
      <c r="KBD643" s="41"/>
      <c r="KBE643" s="41"/>
      <c r="KBF643" s="41"/>
      <c r="KBG643" s="41"/>
      <c r="KBH643" s="41"/>
      <c r="KBI643" s="41"/>
      <c r="KBJ643" s="41"/>
      <c r="KBK643" s="41"/>
      <c r="KBL643" s="41"/>
      <c r="KBM643" s="41"/>
      <c r="KBN643" s="41"/>
      <c r="KBO643" s="41"/>
      <c r="KBP643" s="41"/>
      <c r="KBQ643" s="41"/>
      <c r="KBR643" s="41"/>
      <c r="KBS643" s="41"/>
      <c r="KBT643" s="41"/>
      <c r="KBU643" s="41"/>
      <c r="KBV643" s="41"/>
      <c r="KBW643" s="41"/>
      <c r="KBX643" s="41"/>
      <c r="KBY643" s="41"/>
      <c r="KBZ643" s="41"/>
      <c r="KCA643" s="41"/>
      <c r="KCB643" s="41"/>
      <c r="KCC643" s="41"/>
      <c r="KCD643" s="41"/>
      <c r="KCE643" s="41"/>
      <c r="KCF643" s="41"/>
      <c r="KCG643" s="41"/>
      <c r="KCH643" s="41"/>
      <c r="KCI643" s="41"/>
      <c r="KCJ643" s="41"/>
      <c r="KCK643" s="41"/>
      <c r="KCL643" s="41"/>
      <c r="KCM643" s="41"/>
      <c r="KCN643" s="41"/>
      <c r="KCO643" s="41"/>
      <c r="KCP643" s="41"/>
      <c r="KCQ643" s="41"/>
      <c r="KCR643" s="41"/>
      <c r="KCS643" s="41"/>
      <c r="KCT643" s="41"/>
      <c r="KCU643" s="41"/>
      <c r="KCV643" s="41"/>
      <c r="KCW643" s="41"/>
      <c r="KCX643" s="41"/>
      <c r="KCY643" s="41"/>
      <c r="KCZ643" s="41"/>
      <c r="KDA643" s="41"/>
      <c r="KDB643" s="41"/>
      <c r="KDC643" s="41"/>
      <c r="KDD643" s="41"/>
      <c r="KDE643" s="41"/>
      <c r="KDF643" s="41"/>
      <c r="KDG643" s="41"/>
      <c r="KDH643" s="41"/>
      <c r="KDI643" s="41"/>
      <c r="KDJ643" s="41"/>
      <c r="KDK643" s="41"/>
      <c r="KDL643" s="41"/>
      <c r="KDM643" s="41"/>
      <c r="KDN643" s="41"/>
      <c r="KDO643" s="41"/>
      <c r="KDP643" s="41"/>
      <c r="KDQ643" s="41"/>
      <c r="KDR643" s="41"/>
      <c r="KDS643" s="41"/>
      <c r="KDT643" s="41"/>
      <c r="KDU643" s="41"/>
      <c r="KDV643" s="41"/>
      <c r="KDW643" s="41"/>
      <c r="KDX643" s="41"/>
      <c r="KDY643" s="41"/>
      <c r="KDZ643" s="41"/>
      <c r="KEA643" s="41"/>
      <c r="KEB643" s="41"/>
      <c r="KEC643" s="41"/>
      <c r="KED643" s="41"/>
      <c r="KEE643" s="41"/>
      <c r="KEF643" s="41"/>
      <c r="KEG643" s="41"/>
      <c r="KEH643" s="41"/>
      <c r="KEI643" s="41"/>
      <c r="KEJ643" s="41"/>
      <c r="KEK643" s="41"/>
      <c r="KEL643" s="41"/>
      <c r="KEM643" s="41"/>
      <c r="KEN643" s="41"/>
      <c r="KEO643" s="41"/>
      <c r="KEP643" s="41"/>
      <c r="KEQ643" s="41"/>
      <c r="KER643" s="41"/>
      <c r="KES643" s="41"/>
      <c r="KET643" s="41"/>
      <c r="KEU643" s="41"/>
      <c r="KEV643" s="41"/>
      <c r="KEW643" s="41"/>
      <c r="KEX643" s="41"/>
      <c r="KEY643" s="41"/>
      <c r="KEZ643" s="41"/>
      <c r="KFA643" s="41"/>
      <c r="KFB643" s="41"/>
      <c r="KFC643" s="41"/>
      <c r="KFD643" s="41"/>
      <c r="KFE643" s="41"/>
      <c r="KFF643" s="41"/>
      <c r="KFG643" s="41"/>
      <c r="KFH643" s="41"/>
      <c r="KFI643" s="41"/>
      <c r="KFJ643" s="41"/>
      <c r="KFK643" s="41"/>
      <c r="KFL643" s="41"/>
      <c r="KFM643" s="41"/>
      <c r="KFN643" s="41"/>
      <c r="KFO643" s="41"/>
      <c r="KFP643" s="41"/>
      <c r="KFQ643" s="41"/>
      <c r="KFR643" s="41"/>
      <c r="KFS643" s="41"/>
      <c r="KFT643" s="41"/>
      <c r="KFU643" s="41"/>
      <c r="KFV643" s="41"/>
      <c r="KFW643" s="41"/>
      <c r="KFX643" s="41"/>
      <c r="KFY643" s="41"/>
      <c r="KFZ643" s="41"/>
      <c r="KGA643" s="41"/>
      <c r="KGB643" s="41"/>
      <c r="KGC643" s="41"/>
      <c r="KGD643" s="41"/>
      <c r="KGE643" s="41"/>
      <c r="KGF643" s="41"/>
      <c r="KGG643" s="41"/>
      <c r="KGH643" s="41"/>
      <c r="KGI643" s="41"/>
      <c r="KGJ643" s="41"/>
      <c r="KGK643" s="41"/>
      <c r="KGL643" s="41"/>
      <c r="KGM643" s="41"/>
      <c r="KGN643" s="41"/>
      <c r="KGO643" s="41"/>
      <c r="KGP643" s="41"/>
      <c r="KGQ643" s="41"/>
      <c r="KGR643" s="41"/>
      <c r="KGS643" s="41"/>
      <c r="KGT643" s="41"/>
      <c r="KGU643" s="41"/>
      <c r="KGV643" s="41"/>
      <c r="KGW643" s="41"/>
      <c r="KGX643" s="41"/>
      <c r="KGY643" s="41"/>
      <c r="KGZ643" s="41"/>
      <c r="KHA643" s="41"/>
      <c r="KHB643" s="41"/>
      <c r="KHC643" s="41"/>
      <c r="KHD643" s="41"/>
      <c r="KHE643" s="41"/>
      <c r="KHF643" s="41"/>
      <c r="KHG643" s="41"/>
      <c r="KHH643" s="41"/>
      <c r="KHI643" s="41"/>
      <c r="KHJ643" s="41"/>
      <c r="KHK643" s="41"/>
      <c r="KHL643" s="41"/>
      <c r="KHM643" s="41"/>
      <c r="KHN643" s="41"/>
      <c r="KHO643" s="41"/>
      <c r="KHP643" s="41"/>
      <c r="KHQ643" s="41"/>
      <c r="KHR643" s="41"/>
      <c r="KHS643" s="41"/>
      <c r="KHT643" s="41"/>
      <c r="KHU643" s="41"/>
      <c r="KHV643" s="41"/>
      <c r="KHW643" s="41"/>
      <c r="KHX643" s="41"/>
      <c r="KHY643" s="41"/>
      <c r="KHZ643" s="41"/>
      <c r="KIA643" s="41"/>
      <c r="KIB643" s="41"/>
      <c r="KIC643" s="41"/>
      <c r="KID643" s="41"/>
      <c r="KIE643" s="41"/>
      <c r="KIF643" s="41"/>
      <c r="KIG643" s="41"/>
      <c r="KIH643" s="41"/>
      <c r="KII643" s="41"/>
      <c r="KIJ643" s="41"/>
      <c r="KIK643" s="41"/>
      <c r="KIL643" s="41"/>
      <c r="KIM643" s="41"/>
      <c r="KIN643" s="41"/>
      <c r="KIO643" s="41"/>
      <c r="KIP643" s="41"/>
      <c r="KIQ643" s="41"/>
      <c r="KIR643" s="41"/>
      <c r="KIS643" s="41"/>
      <c r="KIT643" s="41"/>
      <c r="KIU643" s="41"/>
      <c r="KIV643" s="41"/>
      <c r="KIW643" s="41"/>
      <c r="KIX643" s="41"/>
      <c r="KIY643" s="41"/>
      <c r="KIZ643" s="41"/>
      <c r="KJA643" s="41"/>
      <c r="KJB643" s="41"/>
      <c r="KJC643" s="41"/>
      <c r="KJD643" s="41"/>
      <c r="KJE643" s="41"/>
      <c r="KJF643" s="41"/>
      <c r="KJG643" s="41"/>
      <c r="KJH643" s="41"/>
      <c r="KJI643" s="41"/>
      <c r="KJJ643" s="41"/>
      <c r="KJK643" s="41"/>
      <c r="KJL643" s="41"/>
      <c r="KJM643" s="41"/>
      <c r="KJN643" s="41"/>
      <c r="KJO643" s="41"/>
      <c r="KJP643" s="41"/>
      <c r="KJQ643" s="41"/>
      <c r="KJR643" s="41"/>
      <c r="KJS643" s="41"/>
      <c r="KJT643" s="41"/>
      <c r="KJU643" s="41"/>
      <c r="KJV643" s="41"/>
      <c r="KJW643" s="41"/>
      <c r="KJX643" s="41"/>
      <c r="KJY643" s="41"/>
      <c r="KJZ643" s="41"/>
      <c r="KKA643" s="41"/>
      <c r="KKB643" s="41"/>
      <c r="KKC643" s="41"/>
      <c r="KKD643" s="41"/>
      <c r="KKE643" s="41"/>
      <c r="KKF643" s="41"/>
      <c r="KKG643" s="41"/>
      <c r="KKH643" s="41"/>
      <c r="KKI643" s="41"/>
      <c r="KKJ643" s="41"/>
      <c r="KKK643" s="41"/>
      <c r="KKL643" s="41"/>
      <c r="KKM643" s="41"/>
      <c r="KKN643" s="41"/>
      <c r="KKO643" s="41"/>
      <c r="KKP643" s="41"/>
      <c r="KKQ643" s="41"/>
      <c r="KKR643" s="41"/>
      <c r="KKS643" s="41"/>
      <c r="KKT643" s="41"/>
      <c r="KKU643" s="41"/>
      <c r="KKV643" s="41"/>
      <c r="KKW643" s="41"/>
      <c r="KKX643" s="41"/>
      <c r="KKY643" s="41"/>
      <c r="KKZ643" s="41"/>
      <c r="KLA643" s="41"/>
      <c r="KLB643" s="41"/>
      <c r="KLC643" s="41"/>
      <c r="KLD643" s="41"/>
      <c r="KLE643" s="41"/>
      <c r="KLF643" s="41"/>
      <c r="KLG643" s="41"/>
      <c r="KLH643" s="41"/>
      <c r="KLI643" s="41"/>
      <c r="KLJ643" s="41"/>
      <c r="KLK643" s="41"/>
      <c r="KLL643" s="41"/>
      <c r="KLM643" s="41"/>
      <c r="KLN643" s="41"/>
      <c r="KLO643" s="41"/>
      <c r="KLP643" s="41"/>
      <c r="KLQ643" s="41"/>
      <c r="KLR643" s="41"/>
      <c r="KLS643" s="41"/>
      <c r="KLT643" s="41"/>
      <c r="KLU643" s="41"/>
      <c r="KLV643" s="41"/>
      <c r="KLW643" s="41"/>
      <c r="KLX643" s="41"/>
      <c r="KLY643" s="41"/>
      <c r="KLZ643" s="41"/>
      <c r="KMA643" s="41"/>
      <c r="KMB643" s="41"/>
      <c r="KMC643" s="41"/>
      <c r="KMD643" s="41"/>
      <c r="KME643" s="41"/>
      <c r="KMF643" s="41"/>
      <c r="KMG643" s="41"/>
      <c r="KMH643" s="41"/>
      <c r="KMI643" s="41"/>
      <c r="KMJ643" s="41"/>
      <c r="KMK643" s="41"/>
      <c r="KML643" s="41"/>
      <c r="KMM643" s="41"/>
      <c r="KMN643" s="41"/>
      <c r="KMO643" s="41"/>
      <c r="KMP643" s="41"/>
      <c r="KMQ643" s="41"/>
      <c r="KMR643" s="41"/>
      <c r="KMS643" s="41"/>
      <c r="KMT643" s="41"/>
      <c r="KMU643" s="41"/>
      <c r="KMV643" s="41"/>
      <c r="KMW643" s="41"/>
      <c r="KMX643" s="41"/>
      <c r="KMY643" s="41"/>
      <c r="KMZ643" s="41"/>
      <c r="KNA643" s="41"/>
      <c r="KNB643" s="41"/>
      <c r="KNC643" s="41"/>
      <c r="KND643" s="41"/>
      <c r="KNE643" s="41"/>
      <c r="KNF643" s="41"/>
      <c r="KNG643" s="41"/>
      <c r="KNH643" s="41"/>
      <c r="KNI643" s="41"/>
      <c r="KNJ643" s="41"/>
      <c r="KNK643" s="41"/>
      <c r="KNL643" s="41"/>
      <c r="KNM643" s="41"/>
      <c r="KNN643" s="41"/>
      <c r="KNO643" s="41"/>
      <c r="KNP643" s="41"/>
      <c r="KNQ643" s="41"/>
      <c r="KNR643" s="41"/>
      <c r="KNS643" s="41"/>
      <c r="KNT643" s="41"/>
      <c r="KNU643" s="41"/>
      <c r="KNV643" s="41"/>
      <c r="KNW643" s="41"/>
      <c r="KNX643" s="41"/>
      <c r="KNY643" s="41"/>
      <c r="KNZ643" s="41"/>
      <c r="KOA643" s="41"/>
      <c r="KOB643" s="41"/>
      <c r="KOC643" s="41"/>
      <c r="KOD643" s="41"/>
      <c r="KOE643" s="41"/>
      <c r="KOF643" s="41"/>
      <c r="KOG643" s="41"/>
      <c r="KOH643" s="41"/>
      <c r="KOI643" s="41"/>
      <c r="KOJ643" s="41"/>
      <c r="KOK643" s="41"/>
      <c r="KOL643" s="41"/>
      <c r="KOM643" s="41"/>
      <c r="KON643" s="41"/>
      <c r="KOO643" s="41"/>
      <c r="KOP643" s="41"/>
      <c r="KOQ643" s="41"/>
      <c r="KOR643" s="41"/>
      <c r="KOS643" s="41"/>
      <c r="KOT643" s="41"/>
      <c r="KOU643" s="41"/>
      <c r="KOV643" s="41"/>
      <c r="KOW643" s="41"/>
      <c r="KOX643" s="41"/>
      <c r="KOY643" s="41"/>
      <c r="KOZ643" s="41"/>
      <c r="KPA643" s="41"/>
      <c r="KPB643" s="41"/>
      <c r="KPC643" s="41"/>
      <c r="KPD643" s="41"/>
      <c r="KPE643" s="41"/>
      <c r="KPF643" s="41"/>
      <c r="KPG643" s="41"/>
      <c r="KPH643" s="41"/>
      <c r="KPI643" s="41"/>
      <c r="KPJ643" s="41"/>
      <c r="KPK643" s="41"/>
      <c r="KPL643" s="41"/>
      <c r="KPM643" s="41"/>
      <c r="KPN643" s="41"/>
      <c r="KPO643" s="41"/>
      <c r="KPP643" s="41"/>
      <c r="KPQ643" s="41"/>
      <c r="KPR643" s="41"/>
      <c r="KPS643" s="41"/>
      <c r="KPT643" s="41"/>
      <c r="KPU643" s="41"/>
      <c r="KPV643" s="41"/>
      <c r="KPW643" s="41"/>
      <c r="KPX643" s="41"/>
      <c r="KPY643" s="41"/>
      <c r="KPZ643" s="41"/>
      <c r="KQA643" s="41"/>
      <c r="KQB643" s="41"/>
      <c r="KQC643" s="41"/>
      <c r="KQD643" s="41"/>
      <c r="KQE643" s="41"/>
      <c r="KQF643" s="41"/>
      <c r="KQG643" s="41"/>
      <c r="KQH643" s="41"/>
      <c r="KQI643" s="41"/>
      <c r="KQJ643" s="41"/>
      <c r="KQK643" s="41"/>
      <c r="KQL643" s="41"/>
      <c r="KQM643" s="41"/>
      <c r="KQN643" s="41"/>
      <c r="KQO643" s="41"/>
      <c r="KQP643" s="41"/>
      <c r="KQQ643" s="41"/>
      <c r="KQR643" s="41"/>
      <c r="KQS643" s="41"/>
      <c r="KQT643" s="41"/>
      <c r="KQU643" s="41"/>
      <c r="KQV643" s="41"/>
      <c r="KQW643" s="41"/>
      <c r="KQX643" s="41"/>
      <c r="KQY643" s="41"/>
      <c r="KQZ643" s="41"/>
      <c r="KRA643" s="41"/>
      <c r="KRB643" s="41"/>
      <c r="KRC643" s="41"/>
      <c r="KRD643" s="41"/>
      <c r="KRE643" s="41"/>
      <c r="KRF643" s="41"/>
      <c r="KRG643" s="41"/>
      <c r="KRH643" s="41"/>
      <c r="KRI643" s="41"/>
      <c r="KRJ643" s="41"/>
      <c r="KRK643" s="41"/>
      <c r="KRL643" s="41"/>
      <c r="KRM643" s="41"/>
      <c r="KRN643" s="41"/>
      <c r="KRO643" s="41"/>
      <c r="KRP643" s="41"/>
      <c r="KRQ643" s="41"/>
      <c r="KRR643" s="41"/>
      <c r="KRS643" s="41"/>
      <c r="KRT643" s="41"/>
      <c r="KRU643" s="41"/>
      <c r="KRV643" s="41"/>
      <c r="KRW643" s="41"/>
      <c r="KRX643" s="41"/>
      <c r="KRY643" s="41"/>
      <c r="KRZ643" s="41"/>
      <c r="KSA643" s="41"/>
      <c r="KSB643" s="41"/>
      <c r="KSC643" s="41"/>
      <c r="KSD643" s="41"/>
      <c r="KSE643" s="41"/>
      <c r="KSF643" s="41"/>
      <c r="KSG643" s="41"/>
      <c r="KSH643" s="41"/>
      <c r="KSI643" s="41"/>
      <c r="KSJ643" s="41"/>
      <c r="KSK643" s="41"/>
      <c r="KSL643" s="41"/>
      <c r="KSM643" s="41"/>
      <c r="KSN643" s="41"/>
      <c r="KSO643" s="41"/>
      <c r="KSP643" s="41"/>
      <c r="KSQ643" s="41"/>
      <c r="KSR643" s="41"/>
      <c r="KSS643" s="41"/>
      <c r="KST643" s="41"/>
      <c r="KSU643" s="41"/>
      <c r="KSV643" s="41"/>
      <c r="KSW643" s="41"/>
      <c r="KSX643" s="41"/>
      <c r="KSY643" s="41"/>
      <c r="KSZ643" s="41"/>
      <c r="KTA643" s="41"/>
      <c r="KTB643" s="41"/>
      <c r="KTC643" s="41"/>
      <c r="KTD643" s="41"/>
      <c r="KTE643" s="41"/>
      <c r="KTF643" s="41"/>
      <c r="KTG643" s="41"/>
      <c r="KTH643" s="41"/>
      <c r="KTI643" s="41"/>
      <c r="KTJ643" s="41"/>
      <c r="KTK643" s="41"/>
      <c r="KTL643" s="41"/>
      <c r="KTM643" s="41"/>
      <c r="KTN643" s="41"/>
      <c r="KTO643" s="41"/>
      <c r="KTP643" s="41"/>
      <c r="KTQ643" s="41"/>
      <c r="KTR643" s="41"/>
      <c r="KTS643" s="41"/>
      <c r="KTT643" s="41"/>
      <c r="KTU643" s="41"/>
      <c r="KTV643" s="41"/>
      <c r="KTW643" s="41"/>
      <c r="KTX643" s="41"/>
      <c r="KTY643" s="41"/>
      <c r="KTZ643" s="41"/>
      <c r="KUA643" s="41"/>
      <c r="KUB643" s="41"/>
      <c r="KUC643" s="41"/>
      <c r="KUD643" s="41"/>
      <c r="KUE643" s="41"/>
      <c r="KUF643" s="41"/>
      <c r="KUG643" s="41"/>
      <c r="KUH643" s="41"/>
      <c r="KUI643" s="41"/>
      <c r="KUJ643" s="41"/>
      <c r="KUK643" s="41"/>
      <c r="KUL643" s="41"/>
      <c r="KUM643" s="41"/>
      <c r="KUN643" s="41"/>
      <c r="KUO643" s="41"/>
      <c r="KUP643" s="41"/>
      <c r="KUQ643" s="41"/>
      <c r="KUR643" s="41"/>
      <c r="KUS643" s="41"/>
      <c r="KUT643" s="41"/>
      <c r="KUU643" s="41"/>
      <c r="KUV643" s="41"/>
      <c r="KUW643" s="41"/>
      <c r="KUX643" s="41"/>
      <c r="KUY643" s="41"/>
      <c r="KUZ643" s="41"/>
      <c r="KVA643" s="41"/>
      <c r="KVB643" s="41"/>
      <c r="KVC643" s="41"/>
      <c r="KVD643" s="41"/>
      <c r="KVE643" s="41"/>
      <c r="KVF643" s="41"/>
      <c r="KVG643" s="41"/>
      <c r="KVH643" s="41"/>
      <c r="KVI643" s="41"/>
      <c r="KVJ643" s="41"/>
      <c r="KVK643" s="41"/>
      <c r="KVL643" s="41"/>
      <c r="KVM643" s="41"/>
      <c r="KVN643" s="41"/>
      <c r="KVO643" s="41"/>
      <c r="KVP643" s="41"/>
      <c r="KVQ643" s="41"/>
      <c r="KVR643" s="41"/>
      <c r="KVS643" s="41"/>
      <c r="KVT643" s="41"/>
      <c r="KVU643" s="41"/>
      <c r="KVV643" s="41"/>
      <c r="KVW643" s="41"/>
      <c r="KVX643" s="41"/>
      <c r="KVY643" s="41"/>
      <c r="KVZ643" s="41"/>
      <c r="KWA643" s="41"/>
      <c r="KWB643" s="41"/>
      <c r="KWC643" s="41"/>
      <c r="KWD643" s="41"/>
      <c r="KWE643" s="41"/>
      <c r="KWF643" s="41"/>
      <c r="KWG643" s="41"/>
      <c r="KWH643" s="41"/>
      <c r="KWI643" s="41"/>
      <c r="KWJ643" s="41"/>
      <c r="KWK643" s="41"/>
      <c r="KWL643" s="41"/>
      <c r="KWM643" s="41"/>
      <c r="KWN643" s="41"/>
      <c r="KWO643" s="41"/>
      <c r="KWP643" s="41"/>
      <c r="KWQ643" s="41"/>
      <c r="KWR643" s="41"/>
      <c r="KWS643" s="41"/>
      <c r="KWT643" s="41"/>
      <c r="KWU643" s="41"/>
      <c r="KWV643" s="41"/>
      <c r="KWW643" s="41"/>
      <c r="KWX643" s="41"/>
      <c r="KWY643" s="41"/>
      <c r="KWZ643" s="41"/>
      <c r="KXA643" s="41"/>
      <c r="KXB643" s="41"/>
      <c r="KXC643" s="41"/>
      <c r="KXD643" s="41"/>
      <c r="KXE643" s="41"/>
      <c r="KXF643" s="41"/>
      <c r="KXG643" s="41"/>
      <c r="KXH643" s="41"/>
      <c r="KXI643" s="41"/>
      <c r="KXJ643" s="41"/>
      <c r="KXK643" s="41"/>
      <c r="KXL643" s="41"/>
      <c r="KXM643" s="41"/>
      <c r="KXN643" s="41"/>
      <c r="KXO643" s="41"/>
      <c r="KXP643" s="41"/>
      <c r="KXQ643" s="41"/>
      <c r="KXR643" s="41"/>
      <c r="KXS643" s="41"/>
      <c r="KXT643" s="41"/>
      <c r="KXU643" s="41"/>
      <c r="KXV643" s="41"/>
      <c r="KXW643" s="41"/>
      <c r="KXX643" s="41"/>
      <c r="KXY643" s="41"/>
      <c r="KXZ643" s="41"/>
      <c r="KYA643" s="41"/>
      <c r="KYB643" s="41"/>
      <c r="KYC643" s="41"/>
      <c r="KYD643" s="41"/>
      <c r="KYE643" s="41"/>
      <c r="KYF643" s="41"/>
      <c r="KYG643" s="41"/>
      <c r="KYH643" s="41"/>
      <c r="KYI643" s="41"/>
      <c r="KYJ643" s="41"/>
      <c r="KYK643" s="41"/>
      <c r="KYL643" s="41"/>
      <c r="KYM643" s="41"/>
      <c r="KYN643" s="41"/>
      <c r="KYO643" s="41"/>
      <c r="KYP643" s="41"/>
      <c r="KYQ643" s="41"/>
      <c r="KYR643" s="41"/>
      <c r="KYS643" s="41"/>
      <c r="KYT643" s="41"/>
      <c r="KYU643" s="41"/>
      <c r="KYV643" s="41"/>
      <c r="KYW643" s="41"/>
      <c r="KYX643" s="41"/>
      <c r="KYY643" s="41"/>
      <c r="KYZ643" s="41"/>
      <c r="KZA643" s="41"/>
      <c r="KZB643" s="41"/>
      <c r="KZC643" s="41"/>
      <c r="KZD643" s="41"/>
      <c r="KZE643" s="41"/>
      <c r="KZF643" s="41"/>
      <c r="KZG643" s="41"/>
      <c r="KZH643" s="41"/>
      <c r="KZI643" s="41"/>
      <c r="KZJ643" s="41"/>
      <c r="KZK643" s="41"/>
      <c r="KZL643" s="41"/>
      <c r="KZM643" s="41"/>
      <c r="KZN643" s="41"/>
      <c r="KZO643" s="41"/>
      <c r="KZP643" s="41"/>
      <c r="KZQ643" s="41"/>
      <c r="KZR643" s="41"/>
      <c r="KZS643" s="41"/>
      <c r="KZT643" s="41"/>
      <c r="KZU643" s="41"/>
      <c r="KZV643" s="41"/>
      <c r="KZW643" s="41"/>
      <c r="KZX643" s="41"/>
      <c r="KZY643" s="41"/>
      <c r="KZZ643" s="41"/>
      <c r="LAA643" s="41"/>
      <c r="LAB643" s="41"/>
      <c r="LAC643" s="41"/>
      <c r="LAD643" s="41"/>
      <c r="LAE643" s="41"/>
      <c r="LAF643" s="41"/>
      <c r="LAG643" s="41"/>
      <c r="LAH643" s="41"/>
      <c r="LAI643" s="41"/>
      <c r="LAJ643" s="41"/>
      <c r="LAK643" s="41"/>
      <c r="LAL643" s="41"/>
      <c r="LAM643" s="41"/>
      <c r="LAN643" s="41"/>
      <c r="LAO643" s="41"/>
      <c r="LAP643" s="41"/>
      <c r="LAQ643" s="41"/>
      <c r="LAR643" s="41"/>
      <c r="LAS643" s="41"/>
      <c r="LAT643" s="41"/>
      <c r="LAU643" s="41"/>
      <c r="LAV643" s="41"/>
      <c r="LAW643" s="41"/>
      <c r="LAX643" s="41"/>
      <c r="LAY643" s="41"/>
      <c r="LAZ643" s="41"/>
      <c r="LBA643" s="41"/>
      <c r="LBB643" s="41"/>
      <c r="LBC643" s="41"/>
      <c r="LBD643" s="41"/>
      <c r="LBE643" s="41"/>
      <c r="LBF643" s="41"/>
      <c r="LBG643" s="41"/>
      <c r="LBH643" s="41"/>
      <c r="LBI643" s="41"/>
      <c r="LBJ643" s="41"/>
      <c r="LBK643" s="41"/>
      <c r="LBL643" s="41"/>
      <c r="LBM643" s="41"/>
      <c r="LBN643" s="41"/>
      <c r="LBO643" s="41"/>
      <c r="LBP643" s="41"/>
      <c r="LBQ643" s="41"/>
      <c r="LBR643" s="41"/>
      <c r="LBS643" s="41"/>
      <c r="LBT643" s="41"/>
      <c r="LBU643" s="41"/>
      <c r="LBV643" s="41"/>
      <c r="LBW643" s="41"/>
      <c r="LBX643" s="41"/>
      <c r="LBY643" s="41"/>
      <c r="LBZ643" s="41"/>
      <c r="LCA643" s="41"/>
      <c r="LCB643" s="41"/>
      <c r="LCC643" s="41"/>
      <c r="LCD643" s="41"/>
      <c r="LCE643" s="41"/>
      <c r="LCF643" s="41"/>
      <c r="LCG643" s="41"/>
      <c r="LCH643" s="41"/>
      <c r="LCI643" s="41"/>
      <c r="LCJ643" s="41"/>
      <c r="LCK643" s="41"/>
      <c r="LCL643" s="41"/>
      <c r="LCM643" s="41"/>
      <c r="LCN643" s="41"/>
      <c r="LCO643" s="41"/>
      <c r="LCP643" s="41"/>
      <c r="LCQ643" s="41"/>
      <c r="LCR643" s="41"/>
      <c r="LCS643" s="41"/>
      <c r="LCT643" s="41"/>
      <c r="LCU643" s="41"/>
      <c r="LCV643" s="41"/>
      <c r="LCW643" s="41"/>
      <c r="LCX643" s="41"/>
      <c r="LCY643" s="41"/>
      <c r="LCZ643" s="41"/>
      <c r="LDA643" s="41"/>
      <c r="LDB643" s="41"/>
      <c r="LDC643" s="41"/>
      <c r="LDD643" s="41"/>
      <c r="LDE643" s="41"/>
      <c r="LDF643" s="41"/>
      <c r="LDG643" s="41"/>
      <c r="LDH643" s="41"/>
      <c r="LDI643" s="41"/>
      <c r="LDJ643" s="41"/>
      <c r="LDK643" s="41"/>
      <c r="LDL643" s="41"/>
      <c r="LDM643" s="41"/>
      <c r="LDN643" s="41"/>
      <c r="LDO643" s="41"/>
      <c r="LDP643" s="41"/>
      <c r="LDQ643" s="41"/>
      <c r="LDR643" s="41"/>
      <c r="LDS643" s="41"/>
      <c r="LDT643" s="41"/>
      <c r="LDU643" s="41"/>
      <c r="LDV643" s="41"/>
      <c r="LDW643" s="41"/>
      <c r="LDX643" s="41"/>
      <c r="LDY643" s="41"/>
      <c r="LDZ643" s="41"/>
      <c r="LEA643" s="41"/>
      <c r="LEB643" s="41"/>
      <c r="LEC643" s="41"/>
      <c r="LED643" s="41"/>
      <c r="LEE643" s="41"/>
      <c r="LEF643" s="41"/>
      <c r="LEG643" s="41"/>
      <c r="LEH643" s="41"/>
      <c r="LEI643" s="41"/>
      <c r="LEJ643" s="41"/>
      <c r="LEK643" s="41"/>
      <c r="LEL643" s="41"/>
      <c r="LEM643" s="41"/>
      <c r="LEN643" s="41"/>
      <c r="LEO643" s="41"/>
      <c r="LEP643" s="41"/>
      <c r="LEQ643" s="41"/>
      <c r="LER643" s="41"/>
      <c r="LES643" s="41"/>
      <c r="LET643" s="41"/>
      <c r="LEU643" s="41"/>
      <c r="LEV643" s="41"/>
      <c r="LEW643" s="41"/>
      <c r="LEX643" s="41"/>
      <c r="LEY643" s="41"/>
      <c r="LEZ643" s="41"/>
      <c r="LFA643" s="41"/>
      <c r="LFB643" s="41"/>
      <c r="LFC643" s="41"/>
      <c r="LFD643" s="41"/>
      <c r="LFE643" s="41"/>
      <c r="LFF643" s="41"/>
      <c r="LFG643" s="41"/>
      <c r="LFH643" s="41"/>
      <c r="LFI643" s="41"/>
      <c r="LFJ643" s="41"/>
      <c r="LFK643" s="41"/>
      <c r="LFL643" s="41"/>
      <c r="LFM643" s="41"/>
      <c r="LFN643" s="41"/>
      <c r="LFO643" s="41"/>
      <c r="LFP643" s="41"/>
      <c r="LFQ643" s="41"/>
      <c r="LFR643" s="41"/>
      <c r="LFS643" s="41"/>
      <c r="LFT643" s="41"/>
      <c r="LFU643" s="41"/>
      <c r="LFV643" s="41"/>
      <c r="LFW643" s="41"/>
      <c r="LFX643" s="41"/>
      <c r="LFY643" s="41"/>
      <c r="LFZ643" s="41"/>
      <c r="LGA643" s="41"/>
      <c r="LGB643" s="41"/>
      <c r="LGC643" s="41"/>
      <c r="LGD643" s="41"/>
      <c r="LGE643" s="41"/>
      <c r="LGF643" s="41"/>
      <c r="LGG643" s="41"/>
      <c r="LGH643" s="41"/>
      <c r="LGI643" s="41"/>
      <c r="LGJ643" s="41"/>
      <c r="LGK643" s="41"/>
      <c r="LGL643" s="41"/>
      <c r="LGM643" s="41"/>
      <c r="LGN643" s="41"/>
      <c r="LGO643" s="41"/>
      <c r="LGP643" s="41"/>
      <c r="LGQ643" s="41"/>
      <c r="LGR643" s="41"/>
      <c r="LGS643" s="41"/>
      <c r="LGT643" s="41"/>
      <c r="LGU643" s="41"/>
      <c r="LGV643" s="41"/>
      <c r="LGW643" s="41"/>
      <c r="LGX643" s="41"/>
      <c r="LGY643" s="41"/>
      <c r="LGZ643" s="41"/>
      <c r="LHA643" s="41"/>
      <c r="LHB643" s="41"/>
      <c r="LHC643" s="41"/>
      <c r="LHD643" s="41"/>
      <c r="LHE643" s="41"/>
      <c r="LHF643" s="41"/>
      <c r="LHG643" s="41"/>
      <c r="LHH643" s="41"/>
      <c r="LHI643" s="41"/>
      <c r="LHJ643" s="41"/>
      <c r="LHK643" s="41"/>
      <c r="LHL643" s="41"/>
      <c r="LHM643" s="41"/>
      <c r="LHN643" s="41"/>
      <c r="LHO643" s="41"/>
      <c r="LHP643" s="41"/>
      <c r="LHQ643" s="41"/>
      <c r="LHR643" s="41"/>
      <c r="LHS643" s="41"/>
      <c r="LHT643" s="41"/>
      <c r="LHU643" s="41"/>
      <c r="LHV643" s="41"/>
      <c r="LHW643" s="41"/>
      <c r="LHX643" s="41"/>
      <c r="LHY643" s="41"/>
      <c r="LHZ643" s="41"/>
      <c r="LIA643" s="41"/>
      <c r="LIB643" s="41"/>
      <c r="LIC643" s="41"/>
      <c r="LID643" s="41"/>
      <c r="LIE643" s="41"/>
      <c r="LIF643" s="41"/>
      <c r="LIG643" s="41"/>
      <c r="LIH643" s="41"/>
      <c r="LII643" s="41"/>
      <c r="LIJ643" s="41"/>
      <c r="LIK643" s="41"/>
      <c r="LIL643" s="41"/>
      <c r="LIM643" s="41"/>
      <c r="LIN643" s="41"/>
      <c r="LIO643" s="41"/>
      <c r="LIP643" s="41"/>
      <c r="LIQ643" s="41"/>
      <c r="LIR643" s="41"/>
      <c r="LIS643" s="41"/>
      <c r="LIT643" s="41"/>
      <c r="LIU643" s="41"/>
      <c r="LIV643" s="41"/>
      <c r="LIW643" s="41"/>
      <c r="LIX643" s="41"/>
      <c r="LIY643" s="41"/>
      <c r="LIZ643" s="41"/>
      <c r="LJA643" s="41"/>
      <c r="LJB643" s="41"/>
      <c r="LJC643" s="41"/>
      <c r="LJD643" s="41"/>
      <c r="LJE643" s="41"/>
      <c r="LJF643" s="41"/>
      <c r="LJG643" s="41"/>
      <c r="LJH643" s="41"/>
      <c r="LJI643" s="41"/>
      <c r="LJJ643" s="41"/>
      <c r="LJK643" s="41"/>
      <c r="LJL643" s="41"/>
      <c r="LJM643" s="41"/>
      <c r="LJN643" s="41"/>
      <c r="LJO643" s="41"/>
      <c r="LJP643" s="41"/>
      <c r="LJQ643" s="41"/>
      <c r="LJR643" s="41"/>
      <c r="LJS643" s="41"/>
      <c r="LJT643" s="41"/>
      <c r="LJU643" s="41"/>
      <c r="LJV643" s="41"/>
      <c r="LJW643" s="41"/>
      <c r="LJX643" s="41"/>
      <c r="LJY643" s="41"/>
      <c r="LJZ643" s="41"/>
      <c r="LKA643" s="41"/>
      <c r="LKB643" s="41"/>
      <c r="LKC643" s="41"/>
      <c r="LKD643" s="41"/>
      <c r="LKE643" s="41"/>
      <c r="LKF643" s="41"/>
      <c r="LKG643" s="41"/>
      <c r="LKH643" s="41"/>
      <c r="LKI643" s="41"/>
      <c r="LKJ643" s="41"/>
      <c r="LKK643" s="41"/>
      <c r="LKL643" s="41"/>
      <c r="LKM643" s="41"/>
      <c r="LKN643" s="41"/>
      <c r="LKO643" s="41"/>
      <c r="LKP643" s="41"/>
      <c r="LKQ643" s="41"/>
      <c r="LKR643" s="41"/>
      <c r="LKS643" s="41"/>
      <c r="LKT643" s="41"/>
      <c r="LKU643" s="41"/>
      <c r="LKV643" s="41"/>
      <c r="LKW643" s="41"/>
      <c r="LKX643" s="41"/>
      <c r="LKY643" s="41"/>
      <c r="LKZ643" s="41"/>
      <c r="LLA643" s="41"/>
      <c r="LLB643" s="41"/>
      <c r="LLC643" s="41"/>
      <c r="LLD643" s="41"/>
      <c r="LLE643" s="41"/>
      <c r="LLF643" s="41"/>
      <c r="LLG643" s="41"/>
      <c r="LLH643" s="41"/>
      <c r="LLI643" s="41"/>
      <c r="LLJ643" s="41"/>
      <c r="LLK643" s="41"/>
      <c r="LLL643" s="41"/>
      <c r="LLM643" s="41"/>
      <c r="LLN643" s="41"/>
      <c r="LLO643" s="41"/>
      <c r="LLP643" s="41"/>
      <c r="LLQ643" s="41"/>
      <c r="LLR643" s="41"/>
      <c r="LLS643" s="41"/>
      <c r="LLT643" s="41"/>
      <c r="LLU643" s="41"/>
      <c r="LLV643" s="41"/>
      <c r="LLW643" s="41"/>
      <c r="LLX643" s="41"/>
      <c r="LLY643" s="41"/>
      <c r="LLZ643" s="41"/>
      <c r="LMA643" s="41"/>
      <c r="LMB643" s="41"/>
      <c r="LMC643" s="41"/>
      <c r="LMD643" s="41"/>
      <c r="LME643" s="41"/>
      <c r="LMF643" s="41"/>
      <c r="LMG643" s="41"/>
      <c r="LMH643" s="41"/>
      <c r="LMI643" s="41"/>
      <c r="LMJ643" s="41"/>
      <c r="LMK643" s="41"/>
      <c r="LML643" s="41"/>
      <c r="LMM643" s="41"/>
      <c r="LMN643" s="41"/>
      <c r="LMO643" s="41"/>
      <c r="LMP643" s="41"/>
      <c r="LMQ643" s="41"/>
      <c r="LMR643" s="41"/>
      <c r="LMS643" s="41"/>
      <c r="LMT643" s="41"/>
      <c r="LMU643" s="41"/>
      <c r="LMV643" s="41"/>
      <c r="LMW643" s="41"/>
      <c r="LMX643" s="41"/>
      <c r="LMY643" s="41"/>
      <c r="LMZ643" s="41"/>
      <c r="LNA643" s="41"/>
      <c r="LNB643" s="41"/>
      <c r="LNC643" s="41"/>
      <c r="LND643" s="41"/>
      <c r="LNE643" s="41"/>
      <c r="LNF643" s="41"/>
      <c r="LNG643" s="41"/>
      <c r="LNH643" s="41"/>
      <c r="LNI643" s="41"/>
      <c r="LNJ643" s="41"/>
      <c r="LNK643" s="41"/>
      <c r="LNL643" s="41"/>
      <c r="LNM643" s="41"/>
      <c r="LNN643" s="41"/>
      <c r="LNO643" s="41"/>
      <c r="LNP643" s="41"/>
      <c r="LNQ643" s="41"/>
      <c r="LNR643" s="41"/>
      <c r="LNS643" s="41"/>
      <c r="LNT643" s="41"/>
      <c r="LNU643" s="41"/>
      <c r="LNV643" s="41"/>
      <c r="LNW643" s="41"/>
      <c r="LNX643" s="41"/>
      <c r="LNY643" s="41"/>
      <c r="LNZ643" s="41"/>
      <c r="LOA643" s="41"/>
      <c r="LOB643" s="41"/>
      <c r="LOC643" s="41"/>
      <c r="LOD643" s="41"/>
      <c r="LOE643" s="41"/>
      <c r="LOF643" s="41"/>
      <c r="LOG643" s="41"/>
      <c r="LOH643" s="41"/>
      <c r="LOI643" s="41"/>
      <c r="LOJ643" s="41"/>
      <c r="LOK643" s="41"/>
      <c r="LOL643" s="41"/>
      <c r="LOM643" s="41"/>
      <c r="LON643" s="41"/>
      <c r="LOO643" s="41"/>
      <c r="LOP643" s="41"/>
      <c r="LOQ643" s="41"/>
      <c r="LOR643" s="41"/>
      <c r="LOS643" s="41"/>
      <c r="LOT643" s="41"/>
      <c r="LOU643" s="41"/>
      <c r="LOV643" s="41"/>
      <c r="LOW643" s="41"/>
      <c r="LOX643" s="41"/>
      <c r="LOY643" s="41"/>
      <c r="LOZ643" s="41"/>
      <c r="LPA643" s="41"/>
      <c r="LPB643" s="41"/>
      <c r="LPC643" s="41"/>
      <c r="LPD643" s="41"/>
      <c r="LPE643" s="41"/>
      <c r="LPF643" s="41"/>
      <c r="LPG643" s="41"/>
      <c r="LPH643" s="41"/>
      <c r="LPI643" s="41"/>
      <c r="LPJ643" s="41"/>
      <c r="LPK643" s="41"/>
      <c r="LPL643" s="41"/>
      <c r="LPM643" s="41"/>
      <c r="LPN643" s="41"/>
      <c r="LPO643" s="41"/>
      <c r="LPP643" s="41"/>
      <c r="LPQ643" s="41"/>
      <c r="LPR643" s="41"/>
      <c r="LPS643" s="41"/>
      <c r="LPT643" s="41"/>
      <c r="LPU643" s="41"/>
      <c r="LPV643" s="41"/>
      <c r="LPW643" s="41"/>
      <c r="LPX643" s="41"/>
      <c r="LPY643" s="41"/>
      <c r="LPZ643" s="41"/>
      <c r="LQA643" s="41"/>
      <c r="LQB643" s="41"/>
      <c r="LQC643" s="41"/>
      <c r="LQD643" s="41"/>
      <c r="LQE643" s="41"/>
      <c r="LQF643" s="41"/>
      <c r="LQG643" s="41"/>
      <c r="LQH643" s="41"/>
      <c r="LQI643" s="41"/>
      <c r="LQJ643" s="41"/>
      <c r="LQK643" s="41"/>
      <c r="LQL643" s="41"/>
      <c r="LQM643" s="41"/>
      <c r="LQN643" s="41"/>
      <c r="LQO643" s="41"/>
      <c r="LQP643" s="41"/>
      <c r="LQQ643" s="41"/>
      <c r="LQR643" s="41"/>
      <c r="LQS643" s="41"/>
      <c r="LQT643" s="41"/>
      <c r="LQU643" s="41"/>
      <c r="LQV643" s="41"/>
      <c r="LQW643" s="41"/>
      <c r="LQX643" s="41"/>
      <c r="LQY643" s="41"/>
      <c r="LQZ643" s="41"/>
      <c r="LRA643" s="41"/>
      <c r="LRB643" s="41"/>
      <c r="LRC643" s="41"/>
      <c r="LRD643" s="41"/>
      <c r="LRE643" s="41"/>
      <c r="LRF643" s="41"/>
      <c r="LRG643" s="41"/>
      <c r="LRH643" s="41"/>
      <c r="LRI643" s="41"/>
      <c r="LRJ643" s="41"/>
      <c r="LRK643" s="41"/>
      <c r="LRL643" s="41"/>
      <c r="LRM643" s="41"/>
      <c r="LRN643" s="41"/>
      <c r="LRO643" s="41"/>
      <c r="LRP643" s="41"/>
      <c r="LRQ643" s="41"/>
      <c r="LRR643" s="41"/>
      <c r="LRS643" s="41"/>
      <c r="LRT643" s="41"/>
      <c r="LRU643" s="41"/>
      <c r="LRV643" s="41"/>
      <c r="LRW643" s="41"/>
      <c r="LRX643" s="41"/>
      <c r="LRY643" s="41"/>
      <c r="LRZ643" s="41"/>
      <c r="LSA643" s="41"/>
      <c r="LSB643" s="41"/>
      <c r="LSC643" s="41"/>
      <c r="LSD643" s="41"/>
      <c r="LSE643" s="41"/>
      <c r="LSF643" s="41"/>
      <c r="LSG643" s="41"/>
      <c r="LSH643" s="41"/>
      <c r="LSI643" s="41"/>
      <c r="LSJ643" s="41"/>
      <c r="LSK643" s="41"/>
      <c r="LSL643" s="41"/>
      <c r="LSM643" s="41"/>
      <c r="LSN643" s="41"/>
      <c r="LSO643" s="41"/>
      <c r="LSP643" s="41"/>
      <c r="LSQ643" s="41"/>
      <c r="LSR643" s="41"/>
      <c r="LSS643" s="41"/>
      <c r="LST643" s="41"/>
      <c r="LSU643" s="41"/>
      <c r="LSV643" s="41"/>
      <c r="LSW643" s="41"/>
      <c r="LSX643" s="41"/>
      <c r="LSY643" s="41"/>
      <c r="LSZ643" s="41"/>
      <c r="LTA643" s="41"/>
      <c r="LTB643" s="41"/>
      <c r="LTC643" s="41"/>
      <c r="LTD643" s="41"/>
      <c r="LTE643" s="41"/>
      <c r="LTF643" s="41"/>
      <c r="LTG643" s="41"/>
      <c r="LTH643" s="41"/>
      <c r="LTI643" s="41"/>
      <c r="LTJ643" s="41"/>
      <c r="LTK643" s="41"/>
      <c r="LTL643" s="41"/>
      <c r="LTM643" s="41"/>
      <c r="LTN643" s="41"/>
      <c r="LTO643" s="41"/>
      <c r="LTP643" s="41"/>
      <c r="LTQ643" s="41"/>
      <c r="LTR643" s="41"/>
      <c r="LTS643" s="41"/>
      <c r="LTT643" s="41"/>
      <c r="LTU643" s="41"/>
      <c r="LTV643" s="41"/>
      <c r="LTW643" s="41"/>
      <c r="LTX643" s="41"/>
      <c r="LTY643" s="41"/>
      <c r="LTZ643" s="41"/>
      <c r="LUA643" s="41"/>
      <c r="LUB643" s="41"/>
      <c r="LUC643" s="41"/>
      <c r="LUD643" s="41"/>
      <c r="LUE643" s="41"/>
      <c r="LUF643" s="41"/>
      <c r="LUG643" s="41"/>
      <c r="LUH643" s="41"/>
      <c r="LUI643" s="41"/>
      <c r="LUJ643" s="41"/>
      <c r="LUK643" s="41"/>
      <c r="LUL643" s="41"/>
      <c r="LUM643" s="41"/>
      <c r="LUN643" s="41"/>
      <c r="LUO643" s="41"/>
      <c r="LUP643" s="41"/>
      <c r="LUQ643" s="41"/>
      <c r="LUR643" s="41"/>
      <c r="LUS643" s="41"/>
      <c r="LUT643" s="41"/>
      <c r="LUU643" s="41"/>
      <c r="LUV643" s="41"/>
      <c r="LUW643" s="41"/>
      <c r="LUX643" s="41"/>
      <c r="LUY643" s="41"/>
      <c r="LUZ643" s="41"/>
      <c r="LVA643" s="41"/>
      <c r="LVB643" s="41"/>
      <c r="LVC643" s="41"/>
      <c r="LVD643" s="41"/>
      <c r="LVE643" s="41"/>
      <c r="LVF643" s="41"/>
      <c r="LVG643" s="41"/>
      <c r="LVH643" s="41"/>
      <c r="LVI643" s="41"/>
      <c r="LVJ643" s="41"/>
      <c r="LVK643" s="41"/>
      <c r="LVL643" s="41"/>
      <c r="LVM643" s="41"/>
      <c r="LVN643" s="41"/>
      <c r="LVO643" s="41"/>
      <c r="LVP643" s="41"/>
      <c r="LVQ643" s="41"/>
      <c r="LVR643" s="41"/>
      <c r="LVS643" s="41"/>
      <c r="LVT643" s="41"/>
      <c r="LVU643" s="41"/>
      <c r="LVV643" s="41"/>
      <c r="LVW643" s="41"/>
      <c r="LVX643" s="41"/>
      <c r="LVY643" s="41"/>
      <c r="LVZ643" s="41"/>
      <c r="LWA643" s="41"/>
      <c r="LWB643" s="41"/>
      <c r="LWC643" s="41"/>
      <c r="LWD643" s="41"/>
      <c r="LWE643" s="41"/>
      <c r="LWF643" s="41"/>
      <c r="LWG643" s="41"/>
      <c r="LWH643" s="41"/>
      <c r="LWI643" s="41"/>
      <c r="LWJ643" s="41"/>
      <c r="LWK643" s="41"/>
      <c r="LWL643" s="41"/>
      <c r="LWM643" s="41"/>
      <c r="LWN643" s="41"/>
      <c r="LWO643" s="41"/>
      <c r="LWP643" s="41"/>
      <c r="LWQ643" s="41"/>
      <c r="LWR643" s="41"/>
      <c r="LWS643" s="41"/>
      <c r="LWT643" s="41"/>
      <c r="LWU643" s="41"/>
      <c r="LWV643" s="41"/>
      <c r="LWW643" s="41"/>
      <c r="LWX643" s="41"/>
      <c r="LWY643" s="41"/>
      <c r="LWZ643" s="41"/>
      <c r="LXA643" s="41"/>
      <c r="LXB643" s="41"/>
      <c r="LXC643" s="41"/>
      <c r="LXD643" s="41"/>
      <c r="LXE643" s="41"/>
      <c r="LXF643" s="41"/>
      <c r="LXG643" s="41"/>
      <c r="LXH643" s="41"/>
      <c r="LXI643" s="41"/>
      <c r="LXJ643" s="41"/>
      <c r="LXK643" s="41"/>
      <c r="LXL643" s="41"/>
      <c r="LXM643" s="41"/>
      <c r="LXN643" s="41"/>
      <c r="LXO643" s="41"/>
      <c r="LXP643" s="41"/>
      <c r="LXQ643" s="41"/>
      <c r="LXR643" s="41"/>
      <c r="LXS643" s="41"/>
      <c r="LXT643" s="41"/>
      <c r="LXU643" s="41"/>
      <c r="LXV643" s="41"/>
      <c r="LXW643" s="41"/>
      <c r="LXX643" s="41"/>
      <c r="LXY643" s="41"/>
      <c r="LXZ643" s="41"/>
      <c r="LYA643" s="41"/>
      <c r="LYB643" s="41"/>
      <c r="LYC643" s="41"/>
      <c r="LYD643" s="41"/>
      <c r="LYE643" s="41"/>
      <c r="LYF643" s="41"/>
      <c r="LYG643" s="41"/>
      <c r="LYH643" s="41"/>
      <c r="LYI643" s="41"/>
      <c r="LYJ643" s="41"/>
      <c r="LYK643" s="41"/>
      <c r="LYL643" s="41"/>
      <c r="LYM643" s="41"/>
      <c r="LYN643" s="41"/>
      <c r="LYO643" s="41"/>
      <c r="LYP643" s="41"/>
      <c r="LYQ643" s="41"/>
      <c r="LYR643" s="41"/>
      <c r="LYS643" s="41"/>
      <c r="LYT643" s="41"/>
      <c r="LYU643" s="41"/>
      <c r="LYV643" s="41"/>
      <c r="LYW643" s="41"/>
      <c r="LYX643" s="41"/>
      <c r="LYY643" s="41"/>
      <c r="LYZ643" s="41"/>
      <c r="LZA643" s="41"/>
      <c r="LZB643" s="41"/>
      <c r="LZC643" s="41"/>
      <c r="LZD643" s="41"/>
      <c r="LZE643" s="41"/>
      <c r="LZF643" s="41"/>
      <c r="LZG643" s="41"/>
      <c r="LZH643" s="41"/>
      <c r="LZI643" s="41"/>
      <c r="LZJ643" s="41"/>
      <c r="LZK643" s="41"/>
      <c r="LZL643" s="41"/>
      <c r="LZM643" s="41"/>
      <c r="LZN643" s="41"/>
      <c r="LZO643" s="41"/>
      <c r="LZP643" s="41"/>
      <c r="LZQ643" s="41"/>
      <c r="LZR643" s="41"/>
      <c r="LZS643" s="41"/>
      <c r="LZT643" s="41"/>
      <c r="LZU643" s="41"/>
      <c r="LZV643" s="41"/>
      <c r="LZW643" s="41"/>
      <c r="LZX643" s="41"/>
      <c r="LZY643" s="41"/>
      <c r="LZZ643" s="41"/>
      <c r="MAA643" s="41"/>
      <c r="MAB643" s="41"/>
      <c r="MAC643" s="41"/>
      <c r="MAD643" s="41"/>
      <c r="MAE643" s="41"/>
      <c r="MAF643" s="41"/>
      <c r="MAG643" s="41"/>
      <c r="MAH643" s="41"/>
      <c r="MAI643" s="41"/>
      <c r="MAJ643" s="41"/>
      <c r="MAK643" s="41"/>
      <c r="MAL643" s="41"/>
      <c r="MAM643" s="41"/>
      <c r="MAN643" s="41"/>
      <c r="MAO643" s="41"/>
      <c r="MAP643" s="41"/>
      <c r="MAQ643" s="41"/>
      <c r="MAR643" s="41"/>
      <c r="MAS643" s="41"/>
      <c r="MAT643" s="41"/>
      <c r="MAU643" s="41"/>
      <c r="MAV643" s="41"/>
      <c r="MAW643" s="41"/>
      <c r="MAX643" s="41"/>
      <c r="MAY643" s="41"/>
      <c r="MAZ643" s="41"/>
      <c r="MBA643" s="41"/>
      <c r="MBB643" s="41"/>
      <c r="MBC643" s="41"/>
      <c r="MBD643" s="41"/>
      <c r="MBE643" s="41"/>
      <c r="MBF643" s="41"/>
      <c r="MBG643" s="41"/>
      <c r="MBH643" s="41"/>
      <c r="MBI643" s="41"/>
      <c r="MBJ643" s="41"/>
      <c r="MBK643" s="41"/>
      <c r="MBL643" s="41"/>
      <c r="MBM643" s="41"/>
      <c r="MBN643" s="41"/>
      <c r="MBO643" s="41"/>
      <c r="MBP643" s="41"/>
      <c r="MBQ643" s="41"/>
      <c r="MBR643" s="41"/>
      <c r="MBS643" s="41"/>
      <c r="MBT643" s="41"/>
      <c r="MBU643" s="41"/>
      <c r="MBV643" s="41"/>
      <c r="MBW643" s="41"/>
      <c r="MBX643" s="41"/>
      <c r="MBY643" s="41"/>
      <c r="MBZ643" s="41"/>
      <c r="MCA643" s="41"/>
      <c r="MCB643" s="41"/>
      <c r="MCC643" s="41"/>
      <c r="MCD643" s="41"/>
      <c r="MCE643" s="41"/>
      <c r="MCF643" s="41"/>
      <c r="MCG643" s="41"/>
      <c r="MCH643" s="41"/>
      <c r="MCI643" s="41"/>
      <c r="MCJ643" s="41"/>
      <c r="MCK643" s="41"/>
      <c r="MCL643" s="41"/>
      <c r="MCM643" s="41"/>
      <c r="MCN643" s="41"/>
      <c r="MCO643" s="41"/>
      <c r="MCP643" s="41"/>
      <c r="MCQ643" s="41"/>
      <c r="MCR643" s="41"/>
      <c r="MCS643" s="41"/>
      <c r="MCT643" s="41"/>
      <c r="MCU643" s="41"/>
      <c r="MCV643" s="41"/>
      <c r="MCW643" s="41"/>
      <c r="MCX643" s="41"/>
      <c r="MCY643" s="41"/>
      <c r="MCZ643" s="41"/>
      <c r="MDA643" s="41"/>
      <c r="MDB643" s="41"/>
      <c r="MDC643" s="41"/>
      <c r="MDD643" s="41"/>
      <c r="MDE643" s="41"/>
      <c r="MDF643" s="41"/>
      <c r="MDG643" s="41"/>
      <c r="MDH643" s="41"/>
      <c r="MDI643" s="41"/>
      <c r="MDJ643" s="41"/>
      <c r="MDK643" s="41"/>
      <c r="MDL643" s="41"/>
      <c r="MDM643" s="41"/>
      <c r="MDN643" s="41"/>
      <c r="MDO643" s="41"/>
      <c r="MDP643" s="41"/>
      <c r="MDQ643" s="41"/>
      <c r="MDR643" s="41"/>
      <c r="MDS643" s="41"/>
      <c r="MDT643" s="41"/>
      <c r="MDU643" s="41"/>
      <c r="MDV643" s="41"/>
      <c r="MDW643" s="41"/>
      <c r="MDX643" s="41"/>
      <c r="MDY643" s="41"/>
      <c r="MDZ643" s="41"/>
      <c r="MEA643" s="41"/>
      <c r="MEB643" s="41"/>
      <c r="MEC643" s="41"/>
      <c r="MED643" s="41"/>
      <c r="MEE643" s="41"/>
      <c r="MEF643" s="41"/>
      <c r="MEG643" s="41"/>
      <c r="MEH643" s="41"/>
      <c r="MEI643" s="41"/>
      <c r="MEJ643" s="41"/>
      <c r="MEK643" s="41"/>
      <c r="MEL643" s="41"/>
      <c r="MEM643" s="41"/>
      <c r="MEN643" s="41"/>
      <c r="MEO643" s="41"/>
      <c r="MEP643" s="41"/>
      <c r="MEQ643" s="41"/>
      <c r="MER643" s="41"/>
      <c r="MES643" s="41"/>
      <c r="MET643" s="41"/>
      <c r="MEU643" s="41"/>
      <c r="MEV643" s="41"/>
      <c r="MEW643" s="41"/>
      <c r="MEX643" s="41"/>
      <c r="MEY643" s="41"/>
      <c r="MEZ643" s="41"/>
      <c r="MFA643" s="41"/>
      <c r="MFB643" s="41"/>
      <c r="MFC643" s="41"/>
      <c r="MFD643" s="41"/>
      <c r="MFE643" s="41"/>
      <c r="MFF643" s="41"/>
      <c r="MFG643" s="41"/>
      <c r="MFH643" s="41"/>
      <c r="MFI643" s="41"/>
      <c r="MFJ643" s="41"/>
      <c r="MFK643" s="41"/>
      <c r="MFL643" s="41"/>
      <c r="MFM643" s="41"/>
      <c r="MFN643" s="41"/>
      <c r="MFO643" s="41"/>
      <c r="MFP643" s="41"/>
      <c r="MFQ643" s="41"/>
      <c r="MFR643" s="41"/>
      <c r="MFS643" s="41"/>
      <c r="MFT643" s="41"/>
      <c r="MFU643" s="41"/>
      <c r="MFV643" s="41"/>
      <c r="MFW643" s="41"/>
      <c r="MFX643" s="41"/>
      <c r="MFY643" s="41"/>
      <c r="MFZ643" s="41"/>
      <c r="MGA643" s="41"/>
      <c r="MGB643" s="41"/>
      <c r="MGC643" s="41"/>
      <c r="MGD643" s="41"/>
      <c r="MGE643" s="41"/>
      <c r="MGF643" s="41"/>
      <c r="MGG643" s="41"/>
      <c r="MGH643" s="41"/>
      <c r="MGI643" s="41"/>
      <c r="MGJ643" s="41"/>
      <c r="MGK643" s="41"/>
      <c r="MGL643" s="41"/>
      <c r="MGM643" s="41"/>
      <c r="MGN643" s="41"/>
      <c r="MGO643" s="41"/>
      <c r="MGP643" s="41"/>
      <c r="MGQ643" s="41"/>
      <c r="MGR643" s="41"/>
      <c r="MGS643" s="41"/>
      <c r="MGT643" s="41"/>
      <c r="MGU643" s="41"/>
      <c r="MGV643" s="41"/>
      <c r="MGW643" s="41"/>
      <c r="MGX643" s="41"/>
      <c r="MGY643" s="41"/>
      <c r="MGZ643" s="41"/>
      <c r="MHA643" s="41"/>
      <c r="MHB643" s="41"/>
      <c r="MHC643" s="41"/>
      <c r="MHD643" s="41"/>
      <c r="MHE643" s="41"/>
      <c r="MHF643" s="41"/>
      <c r="MHG643" s="41"/>
      <c r="MHH643" s="41"/>
      <c r="MHI643" s="41"/>
      <c r="MHJ643" s="41"/>
      <c r="MHK643" s="41"/>
      <c r="MHL643" s="41"/>
      <c r="MHM643" s="41"/>
      <c r="MHN643" s="41"/>
      <c r="MHO643" s="41"/>
      <c r="MHP643" s="41"/>
      <c r="MHQ643" s="41"/>
      <c r="MHR643" s="41"/>
      <c r="MHS643" s="41"/>
      <c r="MHT643" s="41"/>
      <c r="MHU643" s="41"/>
      <c r="MHV643" s="41"/>
      <c r="MHW643" s="41"/>
      <c r="MHX643" s="41"/>
      <c r="MHY643" s="41"/>
      <c r="MHZ643" s="41"/>
      <c r="MIA643" s="41"/>
      <c r="MIB643" s="41"/>
      <c r="MIC643" s="41"/>
      <c r="MID643" s="41"/>
      <c r="MIE643" s="41"/>
      <c r="MIF643" s="41"/>
      <c r="MIG643" s="41"/>
      <c r="MIH643" s="41"/>
      <c r="MII643" s="41"/>
      <c r="MIJ643" s="41"/>
      <c r="MIK643" s="41"/>
      <c r="MIL643" s="41"/>
      <c r="MIM643" s="41"/>
      <c r="MIN643" s="41"/>
      <c r="MIO643" s="41"/>
      <c r="MIP643" s="41"/>
      <c r="MIQ643" s="41"/>
      <c r="MIR643" s="41"/>
      <c r="MIS643" s="41"/>
      <c r="MIT643" s="41"/>
      <c r="MIU643" s="41"/>
      <c r="MIV643" s="41"/>
      <c r="MIW643" s="41"/>
      <c r="MIX643" s="41"/>
      <c r="MIY643" s="41"/>
      <c r="MIZ643" s="41"/>
      <c r="MJA643" s="41"/>
      <c r="MJB643" s="41"/>
      <c r="MJC643" s="41"/>
      <c r="MJD643" s="41"/>
      <c r="MJE643" s="41"/>
      <c r="MJF643" s="41"/>
      <c r="MJG643" s="41"/>
      <c r="MJH643" s="41"/>
      <c r="MJI643" s="41"/>
      <c r="MJJ643" s="41"/>
      <c r="MJK643" s="41"/>
      <c r="MJL643" s="41"/>
      <c r="MJM643" s="41"/>
      <c r="MJN643" s="41"/>
      <c r="MJO643" s="41"/>
      <c r="MJP643" s="41"/>
      <c r="MJQ643" s="41"/>
      <c r="MJR643" s="41"/>
      <c r="MJS643" s="41"/>
      <c r="MJT643" s="41"/>
      <c r="MJU643" s="41"/>
      <c r="MJV643" s="41"/>
      <c r="MJW643" s="41"/>
      <c r="MJX643" s="41"/>
      <c r="MJY643" s="41"/>
      <c r="MJZ643" s="41"/>
      <c r="MKA643" s="41"/>
      <c r="MKB643" s="41"/>
      <c r="MKC643" s="41"/>
      <c r="MKD643" s="41"/>
      <c r="MKE643" s="41"/>
      <c r="MKF643" s="41"/>
      <c r="MKG643" s="41"/>
      <c r="MKH643" s="41"/>
      <c r="MKI643" s="41"/>
      <c r="MKJ643" s="41"/>
      <c r="MKK643" s="41"/>
      <c r="MKL643" s="41"/>
      <c r="MKM643" s="41"/>
      <c r="MKN643" s="41"/>
      <c r="MKO643" s="41"/>
      <c r="MKP643" s="41"/>
      <c r="MKQ643" s="41"/>
      <c r="MKR643" s="41"/>
      <c r="MKS643" s="41"/>
      <c r="MKT643" s="41"/>
      <c r="MKU643" s="41"/>
      <c r="MKV643" s="41"/>
      <c r="MKW643" s="41"/>
      <c r="MKX643" s="41"/>
      <c r="MKY643" s="41"/>
      <c r="MKZ643" s="41"/>
      <c r="MLA643" s="41"/>
      <c r="MLB643" s="41"/>
      <c r="MLC643" s="41"/>
      <c r="MLD643" s="41"/>
      <c r="MLE643" s="41"/>
      <c r="MLF643" s="41"/>
      <c r="MLG643" s="41"/>
      <c r="MLH643" s="41"/>
      <c r="MLI643" s="41"/>
      <c r="MLJ643" s="41"/>
      <c r="MLK643" s="41"/>
      <c r="MLL643" s="41"/>
      <c r="MLM643" s="41"/>
      <c r="MLN643" s="41"/>
      <c r="MLO643" s="41"/>
      <c r="MLP643" s="41"/>
      <c r="MLQ643" s="41"/>
      <c r="MLR643" s="41"/>
      <c r="MLS643" s="41"/>
      <c r="MLT643" s="41"/>
      <c r="MLU643" s="41"/>
      <c r="MLV643" s="41"/>
      <c r="MLW643" s="41"/>
      <c r="MLX643" s="41"/>
      <c r="MLY643" s="41"/>
      <c r="MLZ643" s="41"/>
      <c r="MMA643" s="41"/>
      <c r="MMB643" s="41"/>
      <c r="MMC643" s="41"/>
      <c r="MMD643" s="41"/>
      <c r="MME643" s="41"/>
      <c r="MMF643" s="41"/>
      <c r="MMG643" s="41"/>
      <c r="MMH643" s="41"/>
      <c r="MMI643" s="41"/>
      <c r="MMJ643" s="41"/>
      <c r="MMK643" s="41"/>
      <c r="MML643" s="41"/>
      <c r="MMM643" s="41"/>
      <c r="MMN643" s="41"/>
      <c r="MMO643" s="41"/>
      <c r="MMP643" s="41"/>
      <c r="MMQ643" s="41"/>
      <c r="MMR643" s="41"/>
      <c r="MMS643" s="41"/>
      <c r="MMT643" s="41"/>
      <c r="MMU643" s="41"/>
      <c r="MMV643" s="41"/>
      <c r="MMW643" s="41"/>
      <c r="MMX643" s="41"/>
      <c r="MMY643" s="41"/>
      <c r="MMZ643" s="41"/>
      <c r="MNA643" s="41"/>
      <c r="MNB643" s="41"/>
      <c r="MNC643" s="41"/>
      <c r="MND643" s="41"/>
      <c r="MNE643" s="41"/>
      <c r="MNF643" s="41"/>
      <c r="MNG643" s="41"/>
      <c r="MNH643" s="41"/>
      <c r="MNI643" s="41"/>
      <c r="MNJ643" s="41"/>
      <c r="MNK643" s="41"/>
      <c r="MNL643" s="41"/>
      <c r="MNM643" s="41"/>
      <c r="MNN643" s="41"/>
      <c r="MNO643" s="41"/>
      <c r="MNP643" s="41"/>
      <c r="MNQ643" s="41"/>
      <c r="MNR643" s="41"/>
      <c r="MNS643" s="41"/>
      <c r="MNT643" s="41"/>
      <c r="MNU643" s="41"/>
      <c r="MNV643" s="41"/>
      <c r="MNW643" s="41"/>
      <c r="MNX643" s="41"/>
      <c r="MNY643" s="41"/>
      <c r="MNZ643" s="41"/>
      <c r="MOA643" s="41"/>
      <c r="MOB643" s="41"/>
      <c r="MOC643" s="41"/>
      <c r="MOD643" s="41"/>
      <c r="MOE643" s="41"/>
      <c r="MOF643" s="41"/>
      <c r="MOG643" s="41"/>
      <c r="MOH643" s="41"/>
      <c r="MOI643" s="41"/>
      <c r="MOJ643" s="41"/>
      <c r="MOK643" s="41"/>
      <c r="MOL643" s="41"/>
      <c r="MOM643" s="41"/>
      <c r="MON643" s="41"/>
      <c r="MOO643" s="41"/>
      <c r="MOP643" s="41"/>
      <c r="MOQ643" s="41"/>
      <c r="MOR643" s="41"/>
      <c r="MOS643" s="41"/>
      <c r="MOT643" s="41"/>
      <c r="MOU643" s="41"/>
      <c r="MOV643" s="41"/>
      <c r="MOW643" s="41"/>
      <c r="MOX643" s="41"/>
      <c r="MOY643" s="41"/>
      <c r="MOZ643" s="41"/>
      <c r="MPA643" s="41"/>
      <c r="MPB643" s="41"/>
      <c r="MPC643" s="41"/>
      <c r="MPD643" s="41"/>
      <c r="MPE643" s="41"/>
      <c r="MPF643" s="41"/>
      <c r="MPG643" s="41"/>
      <c r="MPH643" s="41"/>
      <c r="MPI643" s="41"/>
      <c r="MPJ643" s="41"/>
      <c r="MPK643" s="41"/>
      <c r="MPL643" s="41"/>
      <c r="MPM643" s="41"/>
      <c r="MPN643" s="41"/>
      <c r="MPO643" s="41"/>
      <c r="MPP643" s="41"/>
      <c r="MPQ643" s="41"/>
      <c r="MPR643" s="41"/>
      <c r="MPS643" s="41"/>
      <c r="MPT643" s="41"/>
      <c r="MPU643" s="41"/>
      <c r="MPV643" s="41"/>
      <c r="MPW643" s="41"/>
      <c r="MPX643" s="41"/>
      <c r="MPY643" s="41"/>
      <c r="MPZ643" s="41"/>
      <c r="MQA643" s="41"/>
      <c r="MQB643" s="41"/>
      <c r="MQC643" s="41"/>
      <c r="MQD643" s="41"/>
      <c r="MQE643" s="41"/>
      <c r="MQF643" s="41"/>
      <c r="MQG643" s="41"/>
      <c r="MQH643" s="41"/>
      <c r="MQI643" s="41"/>
      <c r="MQJ643" s="41"/>
      <c r="MQK643" s="41"/>
      <c r="MQL643" s="41"/>
      <c r="MQM643" s="41"/>
      <c r="MQN643" s="41"/>
      <c r="MQO643" s="41"/>
      <c r="MQP643" s="41"/>
      <c r="MQQ643" s="41"/>
      <c r="MQR643" s="41"/>
      <c r="MQS643" s="41"/>
      <c r="MQT643" s="41"/>
      <c r="MQU643" s="41"/>
      <c r="MQV643" s="41"/>
      <c r="MQW643" s="41"/>
      <c r="MQX643" s="41"/>
      <c r="MQY643" s="41"/>
      <c r="MQZ643" s="41"/>
      <c r="MRA643" s="41"/>
      <c r="MRB643" s="41"/>
      <c r="MRC643" s="41"/>
      <c r="MRD643" s="41"/>
      <c r="MRE643" s="41"/>
      <c r="MRF643" s="41"/>
      <c r="MRG643" s="41"/>
      <c r="MRH643" s="41"/>
      <c r="MRI643" s="41"/>
      <c r="MRJ643" s="41"/>
      <c r="MRK643" s="41"/>
      <c r="MRL643" s="41"/>
      <c r="MRM643" s="41"/>
      <c r="MRN643" s="41"/>
      <c r="MRO643" s="41"/>
      <c r="MRP643" s="41"/>
      <c r="MRQ643" s="41"/>
      <c r="MRR643" s="41"/>
      <c r="MRS643" s="41"/>
      <c r="MRT643" s="41"/>
      <c r="MRU643" s="41"/>
      <c r="MRV643" s="41"/>
      <c r="MRW643" s="41"/>
      <c r="MRX643" s="41"/>
      <c r="MRY643" s="41"/>
      <c r="MRZ643" s="41"/>
      <c r="MSA643" s="41"/>
      <c r="MSB643" s="41"/>
      <c r="MSC643" s="41"/>
      <c r="MSD643" s="41"/>
      <c r="MSE643" s="41"/>
      <c r="MSF643" s="41"/>
      <c r="MSG643" s="41"/>
      <c r="MSH643" s="41"/>
      <c r="MSI643" s="41"/>
      <c r="MSJ643" s="41"/>
      <c r="MSK643" s="41"/>
      <c r="MSL643" s="41"/>
      <c r="MSM643" s="41"/>
      <c r="MSN643" s="41"/>
      <c r="MSO643" s="41"/>
      <c r="MSP643" s="41"/>
      <c r="MSQ643" s="41"/>
      <c r="MSR643" s="41"/>
      <c r="MSS643" s="41"/>
      <c r="MST643" s="41"/>
      <c r="MSU643" s="41"/>
      <c r="MSV643" s="41"/>
      <c r="MSW643" s="41"/>
      <c r="MSX643" s="41"/>
      <c r="MSY643" s="41"/>
      <c r="MSZ643" s="41"/>
      <c r="MTA643" s="41"/>
      <c r="MTB643" s="41"/>
      <c r="MTC643" s="41"/>
      <c r="MTD643" s="41"/>
      <c r="MTE643" s="41"/>
      <c r="MTF643" s="41"/>
      <c r="MTG643" s="41"/>
      <c r="MTH643" s="41"/>
      <c r="MTI643" s="41"/>
      <c r="MTJ643" s="41"/>
      <c r="MTK643" s="41"/>
      <c r="MTL643" s="41"/>
      <c r="MTM643" s="41"/>
      <c r="MTN643" s="41"/>
      <c r="MTO643" s="41"/>
      <c r="MTP643" s="41"/>
      <c r="MTQ643" s="41"/>
      <c r="MTR643" s="41"/>
      <c r="MTS643" s="41"/>
      <c r="MTT643" s="41"/>
      <c r="MTU643" s="41"/>
      <c r="MTV643" s="41"/>
      <c r="MTW643" s="41"/>
      <c r="MTX643" s="41"/>
      <c r="MTY643" s="41"/>
      <c r="MTZ643" s="41"/>
      <c r="MUA643" s="41"/>
      <c r="MUB643" s="41"/>
      <c r="MUC643" s="41"/>
      <c r="MUD643" s="41"/>
      <c r="MUE643" s="41"/>
      <c r="MUF643" s="41"/>
      <c r="MUG643" s="41"/>
      <c r="MUH643" s="41"/>
      <c r="MUI643" s="41"/>
      <c r="MUJ643" s="41"/>
      <c r="MUK643" s="41"/>
      <c r="MUL643" s="41"/>
      <c r="MUM643" s="41"/>
      <c r="MUN643" s="41"/>
      <c r="MUO643" s="41"/>
      <c r="MUP643" s="41"/>
      <c r="MUQ643" s="41"/>
      <c r="MUR643" s="41"/>
      <c r="MUS643" s="41"/>
      <c r="MUT643" s="41"/>
      <c r="MUU643" s="41"/>
      <c r="MUV643" s="41"/>
      <c r="MUW643" s="41"/>
      <c r="MUX643" s="41"/>
      <c r="MUY643" s="41"/>
      <c r="MUZ643" s="41"/>
      <c r="MVA643" s="41"/>
      <c r="MVB643" s="41"/>
      <c r="MVC643" s="41"/>
      <c r="MVD643" s="41"/>
      <c r="MVE643" s="41"/>
      <c r="MVF643" s="41"/>
      <c r="MVG643" s="41"/>
      <c r="MVH643" s="41"/>
      <c r="MVI643" s="41"/>
      <c r="MVJ643" s="41"/>
      <c r="MVK643" s="41"/>
      <c r="MVL643" s="41"/>
      <c r="MVM643" s="41"/>
      <c r="MVN643" s="41"/>
      <c r="MVO643" s="41"/>
      <c r="MVP643" s="41"/>
      <c r="MVQ643" s="41"/>
      <c r="MVR643" s="41"/>
      <c r="MVS643" s="41"/>
      <c r="MVT643" s="41"/>
      <c r="MVU643" s="41"/>
      <c r="MVV643" s="41"/>
      <c r="MVW643" s="41"/>
      <c r="MVX643" s="41"/>
      <c r="MVY643" s="41"/>
      <c r="MVZ643" s="41"/>
      <c r="MWA643" s="41"/>
      <c r="MWB643" s="41"/>
      <c r="MWC643" s="41"/>
      <c r="MWD643" s="41"/>
      <c r="MWE643" s="41"/>
      <c r="MWF643" s="41"/>
      <c r="MWG643" s="41"/>
      <c r="MWH643" s="41"/>
      <c r="MWI643" s="41"/>
      <c r="MWJ643" s="41"/>
      <c r="MWK643" s="41"/>
      <c r="MWL643" s="41"/>
      <c r="MWM643" s="41"/>
      <c r="MWN643" s="41"/>
      <c r="MWO643" s="41"/>
      <c r="MWP643" s="41"/>
      <c r="MWQ643" s="41"/>
      <c r="MWR643" s="41"/>
      <c r="MWS643" s="41"/>
      <c r="MWT643" s="41"/>
      <c r="MWU643" s="41"/>
      <c r="MWV643" s="41"/>
      <c r="MWW643" s="41"/>
      <c r="MWX643" s="41"/>
      <c r="MWY643" s="41"/>
      <c r="MWZ643" s="41"/>
      <c r="MXA643" s="41"/>
      <c r="MXB643" s="41"/>
      <c r="MXC643" s="41"/>
      <c r="MXD643" s="41"/>
      <c r="MXE643" s="41"/>
      <c r="MXF643" s="41"/>
      <c r="MXG643" s="41"/>
      <c r="MXH643" s="41"/>
      <c r="MXI643" s="41"/>
      <c r="MXJ643" s="41"/>
      <c r="MXK643" s="41"/>
      <c r="MXL643" s="41"/>
      <c r="MXM643" s="41"/>
      <c r="MXN643" s="41"/>
      <c r="MXO643" s="41"/>
      <c r="MXP643" s="41"/>
      <c r="MXQ643" s="41"/>
      <c r="MXR643" s="41"/>
      <c r="MXS643" s="41"/>
      <c r="MXT643" s="41"/>
      <c r="MXU643" s="41"/>
      <c r="MXV643" s="41"/>
      <c r="MXW643" s="41"/>
      <c r="MXX643" s="41"/>
      <c r="MXY643" s="41"/>
      <c r="MXZ643" s="41"/>
      <c r="MYA643" s="41"/>
      <c r="MYB643" s="41"/>
      <c r="MYC643" s="41"/>
      <c r="MYD643" s="41"/>
      <c r="MYE643" s="41"/>
      <c r="MYF643" s="41"/>
      <c r="MYG643" s="41"/>
      <c r="MYH643" s="41"/>
      <c r="MYI643" s="41"/>
      <c r="MYJ643" s="41"/>
      <c r="MYK643" s="41"/>
      <c r="MYL643" s="41"/>
      <c r="MYM643" s="41"/>
      <c r="MYN643" s="41"/>
      <c r="MYO643" s="41"/>
      <c r="MYP643" s="41"/>
      <c r="MYQ643" s="41"/>
      <c r="MYR643" s="41"/>
      <c r="MYS643" s="41"/>
      <c r="MYT643" s="41"/>
      <c r="MYU643" s="41"/>
      <c r="MYV643" s="41"/>
      <c r="MYW643" s="41"/>
      <c r="MYX643" s="41"/>
      <c r="MYY643" s="41"/>
      <c r="MYZ643" s="41"/>
      <c r="MZA643" s="41"/>
      <c r="MZB643" s="41"/>
      <c r="MZC643" s="41"/>
      <c r="MZD643" s="41"/>
      <c r="MZE643" s="41"/>
      <c r="MZF643" s="41"/>
      <c r="MZG643" s="41"/>
      <c r="MZH643" s="41"/>
      <c r="MZI643" s="41"/>
      <c r="MZJ643" s="41"/>
      <c r="MZK643" s="41"/>
      <c r="MZL643" s="41"/>
      <c r="MZM643" s="41"/>
      <c r="MZN643" s="41"/>
      <c r="MZO643" s="41"/>
      <c r="MZP643" s="41"/>
      <c r="MZQ643" s="41"/>
      <c r="MZR643" s="41"/>
      <c r="MZS643" s="41"/>
      <c r="MZT643" s="41"/>
      <c r="MZU643" s="41"/>
      <c r="MZV643" s="41"/>
      <c r="MZW643" s="41"/>
      <c r="MZX643" s="41"/>
      <c r="MZY643" s="41"/>
      <c r="MZZ643" s="41"/>
      <c r="NAA643" s="41"/>
      <c r="NAB643" s="41"/>
      <c r="NAC643" s="41"/>
      <c r="NAD643" s="41"/>
      <c r="NAE643" s="41"/>
      <c r="NAF643" s="41"/>
      <c r="NAG643" s="41"/>
      <c r="NAH643" s="41"/>
      <c r="NAI643" s="41"/>
      <c r="NAJ643" s="41"/>
      <c r="NAK643" s="41"/>
      <c r="NAL643" s="41"/>
      <c r="NAM643" s="41"/>
      <c r="NAN643" s="41"/>
      <c r="NAO643" s="41"/>
      <c r="NAP643" s="41"/>
      <c r="NAQ643" s="41"/>
      <c r="NAR643" s="41"/>
      <c r="NAS643" s="41"/>
      <c r="NAT643" s="41"/>
      <c r="NAU643" s="41"/>
      <c r="NAV643" s="41"/>
      <c r="NAW643" s="41"/>
      <c r="NAX643" s="41"/>
      <c r="NAY643" s="41"/>
      <c r="NAZ643" s="41"/>
      <c r="NBA643" s="41"/>
      <c r="NBB643" s="41"/>
      <c r="NBC643" s="41"/>
      <c r="NBD643" s="41"/>
      <c r="NBE643" s="41"/>
      <c r="NBF643" s="41"/>
      <c r="NBG643" s="41"/>
      <c r="NBH643" s="41"/>
      <c r="NBI643" s="41"/>
      <c r="NBJ643" s="41"/>
      <c r="NBK643" s="41"/>
      <c r="NBL643" s="41"/>
      <c r="NBM643" s="41"/>
      <c r="NBN643" s="41"/>
      <c r="NBO643" s="41"/>
      <c r="NBP643" s="41"/>
      <c r="NBQ643" s="41"/>
      <c r="NBR643" s="41"/>
      <c r="NBS643" s="41"/>
      <c r="NBT643" s="41"/>
      <c r="NBU643" s="41"/>
      <c r="NBV643" s="41"/>
      <c r="NBW643" s="41"/>
      <c r="NBX643" s="41"/>
      <c r="NBY643" s="41"/>
      <c r="NBZ643" s="41"/>
      <c r="NCA643" s="41"/>
      <c r="NCB643" s="41"/>
      <c r="NCC643" s="41"/>
      <c r="NCD643" s="41"/>
      <c r="NCE643" s="41"/>
      <c r="NCF643" s="41"/>
      <c r="NCG643" s="41"/>
      <c r="NCH643" s="41"/>
      <c r="NCI643" s="41"/>
      <c r="NCJ643" s="41"/>
      <c r="NCK643" s="41"/>
      <c r="NCL643" s="41"/>
      <c r="NCM643" s="41"/>
      <c r="NCN643" s="41"/>
      <c r="NCO643" s="41"/>
      <c r="NCP643" s="41"/>
      <c r="NCQ643" s="41"/>
      <c r="NCR643" s="41"/>
      <c r="NCS643" s="41"/>
      <c r="NCT643" s="41"/>
      <c r="NCU643" s="41"/>
      <c r="NCV643" s="41"/>
      <c r="NCW643" s="41"/>
      <c r="NCX643" s="41"/>
      <c r="NCY643" s="41"/>
      <c r="NCZ643" s="41"/>
      <c r="NDA643" s="41"/>
      <c r="NDB643" s="41"/>
      <c r="NDC643" s="41"/>
      <c r="NDD643" s="41"/>
      <c r="NDE643" s="41"/>
      <c r="NDF643" s="41"/>
      <c r="NDG643" s="41"/>
      <c r="NDH643" s="41"/>
      <c r="NDI643" s="41"/>
      <c r="NDJ643" s="41"/>
      <c r="NDK643" s="41"/>
      <c r="NDL643" s="41"/>
      <c r="NDM643" s="41"/>
      <c r="NDN643" s="41"/>
      <c r="NDO643" s="41"/>
      <c r="NDP643" s="41"/>
      <c r="NDQ643" s="41"/>
      <c r="NDR643" s="41"/>
      <c r="NDS643" s="41"/>
      <c r="NDT643" s="41"/>
      <c r="NDU643" s="41"/>
      <c r="NDV643" s="41"/>
      <c r="NDW643" s="41"/>
      <c r="NDX643" s="41"/>
      <c r="NDY643" s="41"/>
      <c r="NDZ643" s="41"/>
      <c r="NEA643" s="41"/>
      <c r="NEB643" s="41"/>
      <c r="NEC643" s="41"/>
      <c r="NED643" s="41"/>
      <c r="NEE643" s="41"/>
      <c r="NEF643" s="41"/>
      <c r="NEG643" s="41"/>
      <c r="NEH643" s="41"/>
      <c r="NEI643" s="41"/>
      <c r="NEJ643" s="41"/>
      <c r="NEK643" s="41"/>
      <c r="NEL643" s="41"/>
      <c r="NEM643" s="41"/>
      <c r="NEN643" s="41"/>
      <c r="NEO643" s="41"/>
      <c r="NEP643" s="41"/>
      <c r="NEQ643" s="41"/>
      <c r="NER643" s="41"/>
      <c r="NES643" s="41"/>
      <c r="NET643" s="41"/>
      <c r="NEU643" s="41"/>
      <c r="NEV643" s="41"/>
      <c r="NEW643" s="41"/>
      <c r="NEX643" s="41"/>
      <c r="NEY643" s="41"/>
      <c r="NEZ643" s="41"/>
      <c r="NFA643" s="41"/>
      <c r="NFB643" s="41"/>
      <c r="NFC643" s="41"/>
      <c r="NFD643" s="41"/>
      <c r="NFE643" s="41"/>
      <c r="NFF643" s="41"/>
      <c r="NFG643" s="41"/>
      <c r="NFH643" s="41"/>
      <c r="NFI643" s="41"/>
      <c r="NFJ643" s="41"/>
      <c r="NFK643" s="41"/>
      <c r="NFL643" s="41"/>
      <c r="NFM643" s="41"/>
      <c r="NFN643" s="41"/>
      <c r="NFO643" s="41"/>
      <c r="NFP643" s="41"/>
      <c r="NFQ643" s="41"/>
      <c r="NFR643" s="41"/>
      <c r="NFS643" s="41"/>
      <c r="NFT643" s="41"/>
      <c r="NFU643" s="41"/>
      <c r="NFV643" s="41"/>
      <c r="NFW643" s="41"/>
      <c r="NFX643" s="41"/>
      <c r="NFY643" s="41"/>
      <c r="NFZ643" s="41"/>
      <c r="NGA643" s="41"/>
      <c r="NGB643" s="41"/>
      <c r="NGC643" s="41"/>
      <c r="NGD643" s="41"/>
      <c r="NGE643" s="41"/>
      <c r="NGF643" s="41"/>
      <c r="NGG643" s="41"/>
      <c r="NGH643" s="41"/>
      <c r="NGI643" s="41"/>
      <c r="NGJ643" s="41"/>
      <c r="NGK643" s="41"/>
      <c r="NGL643" s="41"/>
      <c r="NGM643" s="41"/>
      <c r="NGN643" s="41"/>
      <c r="NGO643" s="41"/>
      <c r="NGP643" s="41"/>
      <c r="NGQ643" s="41"/>
      <c r="NGR643" s="41"/>
      <c r="NGS643" s="41"/>
      <c r="NGT643" s="41"/>
      <c r="NGU643" s="41"/>
      <c r="NGV643" s="41"/>
      <c r="NGW643" s="41"/>
      <c r="NGX643" s="41"/>
      <c r="NGY643" s="41"/>
      <c r="NGZ643" s="41"/>
      <c r="NHA643" s="41"/>
      <c r="NHB643" s="41"/>
      <c r="NHC643" s="41"/>
      <c r="NHD643" s="41"/>
      <c r="NHE643" s="41"/>
      <c r="NHF643" s="41"/>
      <c r="NHG643" s="41"/>
      <c r="NHH643" s="41"/>
      <c r="NHI643" s="41"/>
      <c r="NHJ643" s="41"/>
      <c r="NHK643" s="41"/>
      <c r="NHL643" s="41"/>
      <c r="NHM643" s="41"/>
      <c r="NHN643" s="41"/>
      <c r="NHO643" s="41"/>
      <c r="NHP643" s="41"/>
      <c r="NHQ643" s="41"/>
      <c r="NHR643" s="41"/>
      <c r="NHS643" s="41"/>
      <c r="NHT643" s="41"/>
      <c r="NHU643" s="41"/>
      <c r="NHV643" s="41"/>
      <c r="NHW643" s="41"/>
      <c r="NHX643" s="41"/>
      <c r="NHY643" s="41"/>
      <c r="NHZ643" s="41"/>
      <c r="NIA643" s="41"/>
      <c r="NIB643" s="41"/>
      <c r="NIC643" s="41"/>
      <c r="NID643" s="41"/>
      <c r="NIE643" s="41"/>
      <c r="NIF643" s="41"/>
      <c r="NIG643" s="41"/>
      <c r="NIH643" s="41"/>
      <c r="NII643" s="41"/>
      <c r="NIJ643" s="41"/>
      <c r="NIK643" s="41"/>
      <c r="NIL643" s="41"/>
      <c r="NIM643" s="41"/>
      <c r="NIN643" s="41"/>
      <c r="NIO643" s="41"/>
      <c r="NIP643" s="41"/>
      <c r="NIQ643" s="41"/>
      <c r="NIR643" s="41"/>
      <c r="NIS643" s="41"/>
      <c r="NIT643" s="41"/>
      <c r="NIU643" s="41"/>
      <c r="NIV643" s="41"/>
      <c r="NIW643" s="41"/>
      <c r="NIX643" s="41"/>
      <c r="NIY643" s="41"/>
      <c r="NIZ643" s="41"/>
      <c r="NJA643" s="41"/>
      <c r="NJB643" s="41"/>
      <c r="NJC643" s="41"/>
      <c r="NJD643" s="41"/>
      <c r="NJE643" s="41"/>
      <c r="NJF643" s="41"/>
      <c r="NJG643" s="41"/>
      <c r="NJH643" s="41"/>
      <c r="NJI643" s="41"/>
      <c r="NJJ643" s="41"/>
      <c r="NJK643" s="41"/>
      <c r="NJL643" s="41"/>
      <c r="NJM643" s="41"/>
      <c r="NJN643" s="41"/>
      <c r="NJO643" s="41"/>
      <c r="NJP643" s="41"/>
      <c r="NJQ643" s="41"/>
      <c r="NJR643" s="41"/>
      <c r="NJS643" s="41"/>
      <c r="NJT643" s="41"/>
      <c r="NJU643" s="41"/>
      <c r="NJV643" s="41"/>
      <c r="NJW643" s="41"/>
      <c r="NJX643" s="41"/>
      <c r="NJY643" s="41"/>
      <c r="NJZ643" s="41"/>
      <c r="NKA643" s="41"/>
      <c r="NKB643" s="41"/>
      <c r="NKC643" s="41"/>
      <c r="NKD643" s="41"/>
      <c r="NKE643" s="41"/>
      <c r="NKF643" s="41"/>
      <c r="NKG643" s="41"/>
      <c r="NKH643" s="41"/>
      <c r="NKI643" s="41"/>
      <c r="NKJ643" s="41"/>
      <c r="NKK643" s="41"/>
      <c r="NKL643" s="41"/>
      <c r="NKM643" s="41"/>
      <c r="NKN643" s="41"/>
      <c r="NKO643" s="41"/>
      <c r="NKP643" s="41"/>
      <c r="NKQ643" s="41"/>
      <c r="NKR643" s="41"/>
      <c r="NKS643" s="41"/>
      <c r="NKT643" s="41"/>
      <c r="NKU643" s="41"/>
      <c r="NKV643" s="41"/>
      <c r="NKW643" s="41"/>
      <c r="NKX643" s="41"/>
      <c r="NKY643" s="41"/>
      <c r="NKZ643" s="41"/>
      <c r="NLA643" s="41"/>
      <c r="NLB643" s="41"/>
      <c r="NLC643" s="41"/>
      <c r="NLD643" s="41"/>
      <c r="NLE643" s="41"/>
      <c r="NLF643" s="41"/>
      <c r="NLG643" s="41"/>
      <c r="NLH643" s="41"/>
      <c r="NLI643" s="41"/>
      <c r="NLJ643" s="41"/>
      <c r="NLK643" s="41"/>
      <c r="NLL643" s="41"/>
      <c r="NLM643" s="41"/>
      <c r="NLN643" s="41"/>
      <c r="NLO643" s="41"/>
      <c r="NLP643" s="41"/>
      <c r="NLQ643" s="41"/>
      <c r="NLR643" s="41"/>
      <c r="NLS643" s="41"/>
      <c r="NLT643" s="41"/>
      <c r="NLU643" s="41"/>
      <c r="NLV643" s="41"/>
      <c r="NLW643" s="41"/>
      <c r="NLX643" s="41"/>
      <c r="NLY643" s="41"/>
      <c r="NLZ643" s="41"/>
      <c r="NMA643" s="41"/>
      <c r="NMB643" s="41"/>
      <c r="NMC643" s="41"/>
      <c r="NMD643" s="41"/>
      <c r="NME643" s="41"/>
      <c r="NMF643" s="41"/>
      <c r="NMG643" s="41"/>
      <c r="NMH643" s="41"/>
      <c r="NMI643" s="41"/>
      <c r="NMJ643" s="41"/>
      <c r="NMK643" s="41"/>
      <c r="NML643" s="41"/>
      <c r="NMM643" s="41"/>
      <c r="NMN643" s="41"/>
      <c r="NMO643" s="41"/>
      <c r="NMP643" s="41"/>
      <c r="NMQ643" s="41"/>
      <c r="NMR643" s="41"/>
      <c r="NMS643" s="41"/>
      <c r="NMT643" s="41"/>
      <c r="NMU643" s="41"/>
      <c r="NMV643" s="41"/>
      <c r="NMW643" s="41"/>
      <c r="NMX643" s="41"/>
      <c r="NMY643" s="41"/>
      <c r="NMZ643" s="41"/>
      <c r="NNA643" s="41"/>
      <c r="NNB643" s="41"/>
      <c r="NNC643" s="41"/>
      <c r="NND643" s="41"/>
      <c r="NNE643" s="41"/>
      <c r="NNF643" s="41"/>
      <c r="NNG643" s="41"/>
      <c r="NNH643" s="41"/>
      <c r="NNI643" s="41"/>
      <c r="NNJ643" s="41"/>
      <c r="NNK643" s="41"/>
      <c r="NNL643" s="41"/>
      <c r="NNM643" s="41"/>
      <c r="NNN643" s="41"/>
      <c r="NNO643" s="41"/>
      <c r="NNP643" s="41"/>
      <c r="NNQ643" s="41"/>
      <c r="NNR643" s="41"/>
      <c r="NNS643" s="41"/>
      <c r="NNT643" s="41"/>
      <c r="NNU643" s="41"/>
      <c r="NNV643" s="41"/>
      <c r="NNW643" s="41"/>
      <c r="NNX643" s="41"/>
      <c r="NNY643" s="41"/>
      <c r="NNZ643" s="41"/>
      <c r="NOA643" s="41"/>
      <c r="NOB643" s="41"/>
      <c r="NOC643" s="41"/>
      <c r="NOD643" s="41"/>
      <c r="NOE643" s="41"/>
      <c r="NOF643" s="41"/>
      <c r="NOG643" s="41"/>
      <c r="NOH643" s="41"/>
      <c r="NOI643" s="41"/>
      <c r="NOJ643" s="41"/>
      <c r="NOK643" s="41"/>
      <c r="NOL643" s="41"/>
      <c r="NOM643" s="41"/>
      <c r="NON643" s="41"/>
      <c r="NOO643" s="41"/>
      <c r="NOP643" s="41"/>
      <c r="NOQ643" s="41"/>
      <c r="NOR643" s="41"/>
      <c r="NOS643" s="41"/>
      <c r="NOT643" s="41"/>
      <c r="NOU643" s="41"/>
      <c r="NOV643" s="41"/>
      <c r="NOW643" s="41"/>
      <c r="NOX643" s="41"/>
      <c r="NOY643" s="41"/>
      <c r="NOZ643" s="41"/>
      <c r="NPA643" s="41"/>
      <c r="NPB643" s="41"/>
      <c r="NPC643" s="41"/>
      <c r="NPD643" s="41"/>
      <c r="NPE643" s="41"/>
      <c r="NPF643" s="41"/>
      <c r="NPG643" s="41"/>
      <c r="NPH643" s="41"/>
      <c r="NPI643" s="41"/>
      <c r="NPJ643" s="41"/>
      <c r="NPK643" s="41"/>
      <c r="NPL643" s="41"/>
      <c r="NPM643" s="41"/>
      <c r="NPN643" s="41"/>
      <c r="NPO643" s="41"/>
      <c r="NPP643" s="41"/>
      <c r="NPQ643" s="41"/>
      <c r="NPR643" s="41"/>
      <c r="NPS643" s="41"/>
      <c r="NPT643" s="41"/>
      <c r="NPU643" s="41"/>
      <c r="NPV643" s="41"/>
      <c r="NPW643" s="41"/>
      <c r="NPX643" s="41"/>
      <c r="NPY643" s="41"/>
      <c r="NPZ643" s="41"/>
      <c r="NQA643" s="41"/>
      <c r="NQB643" s="41"/>
      <c r="NQC643" s="41"/>
      <c r="NQD643" s="41"/>
      <c r="NQE643" s="41"/>
      <c r="NQF643" s="41"/>
      <c r="NQG643" s="41"/>
      <c r="NQH643" s="41"/>
      <c r="NQI643" s="41"/>
      <c r="NQJ643" s="41"/>
      <c r="NQK643" s="41"/>
      <c r="NQL643" s="41"/>
      <c r="NQM643" s="41"/>
      <c r="NQN643" s="41"/>
      <c r="NQO643" s="41"/>
      <c r="NQP643" s="41"/>
      <c r="NQQ643" s="41"/>
      <c r="NQR643" s="41"/>
      <c r="NQS643" s="41"/>
      <c r="NQT643" s="41"/>
      <c r="NQU643" s="41"/>
      <c r="NQV643" s="41"/>
      <c r="NQW643" s="41"/>
      <c r="NQX643" s="41"/>
      <c r="NQY643" s="41"/>
      <c r="NQZ643" s="41"/>
      <c r="NRA643" s="41"/>
      <c r="NRB643" s="41"/>
      <c r="NRC643" s="41"/>
      <c r="NRD643" s="41"/>
      <c r="NRE643" s="41"/>
      <c r="NRF643" s="41"/>
      <c r="NRG643" s="41"/>
      <c r="NRH643" s="41"/>
      <c r="NRI643" s="41"/>
      <c r="NRJ643" s="41"/>
      <c r="NRK643" s="41"/>
      <c r="NRL643" s="41"/>
      <c r="NRM643" s="41"/>
      <c r="NRN643" s="41"/>
      <c r="NRO643" s="41"/>
      <c r="NRP643" s="41"/>
      <c r="NRQ643" s="41"/>
      <c r="NRR643" s="41"/>
      <c r="NRS643" s="41"/>
      <c r="NRT643" s="41"/>
      <c r="NRU643" s="41"/>
      <c r="NRV643" s="41"/>
      <c r="NRW643" s="41"/>
      <c r="NRX643" s="41"/>
      <c r="NRY643" s="41"/>
      <c r="NRZ643" s="41"/>
      <c r="NSA643" s="41"/>
      <c r="NSB643" s="41"/>
      <c r="NSC643" s="41"/>
      <c r="NSD643" s="41"/>
      <c r="NSE643" s="41"/>
      <c r="NSF643" s="41"/>
      <c r="NSG643" s="41"/>
      <c r="NSH643" s="41"/>
      <c r="NSI643" s="41"/>
      <c r="NSJ643" s="41"/>
      <c r="NSK643" s="41"/>
      <c r="NSL643" s="41"/>
      <c r="NSM643" s="41"/>
      <c r="NSN643" s="41"/>
      <c r="NSO643" s="41"/>
      <c r="NSP643" s="41"/>
      <c r="NSQ643" s="41"/>
      <c r="NSR643" s="41"/>
      <c r="NSS643" s="41"/>
      <c r="NST643" s="41"/>
      <c r="NSU643" s="41"/>
      <c r="NSV643" s="41"/>
      <c r="NSW643" s="41"/>
      <c r="NSX643" s="41"/>
      <c r="NSY643" s="41"/>
      <c r="NSZ643" s="41"/>
      <c r="NTA643" s="41"/>
      <c r="NTB643" s="41"/>
      <c r="NTC643" s="41"/>
      <c r="NTD643" s="41"/>
      <c r="NTE643" s="41"/>
      <c r="NTF643" s="41"/>
      <c r="NTG643" s="41"/>
      <c r="NTH643" s="41"/>
      <c r="NTI643" s="41"/>
      <c r="NTJ643" s="41"/>
      <c r="NTK643" s="41"/>
      <c r="NTL643" s="41"/>
      <c r="NTM643" s="41"/>
      <c r="NTN643" s="41"/>
      <c r="NTO643" s="41"/>
      <c r="NTP643" s="41"/>
      <c r="NTQ643" s="41"/>
      <c r="NTR643" s="41"/>
      <c r="NTS643" s="41"/>
      <c r="NTT643" s="41"/>
      <c r="NTU643" s="41"/>
      <c r="NTV643" s="41"/>
      <c r="NTW643" s="41"/>
      <c r="NTX643" s="41"/>
      <c r="NTY643" s="41"/>
      <c r="NTZ643" s="41"/>
      <c r="NUA643" s="41"/>
      <c r="NUB643" s="41"/>
      <c r="NUC643" s="41"/>
      <c r="NUD643" s="41"/>
      <c r="NUE643" s="41"/>
      <c r="NUF643" s="41"/>
      <c r="NUG643" s="41"/>
      <c r="NUH643" s="41"/>
      <c r="NUI643" s="41"/>
      <c r="NUJ643" s="41"/>
      <c r="NUK643" s="41"/>
      <c r="NUL643" s="41"/>
      <c r="NUM643" s="41"/>
      <c r="NUN643" s="41"/>
      <c r="NUO643" s="41"/>
      <c r="NUP643" s="41"/>
      <c r="NUQ643" s="41"/>
      <c r="NUR643" s="41"/>
      <c r="NUS643" s="41"/>
      <c r="NUT643" s="41"/>
      <c r="NUU643" s="41"/>
      <c r="NUV643" s="41"/>
      <c r="NUW643" s="41"/>
      <c r="NUX643" s="41"/>
      <c r="NUY643" s="41"/>
      <c r="NUZ643" s="41"/>
      <c r="NVA643" s="41"/>
      <c r="NVB643" s="41"/>
      <c r="NVC643" s="41"/>
      <c r="NVD643" s="41"/>
      <c r="NVE643" s="41"/>
      <c r="NVF643" s="41"/>
      <c r="NVG643" s="41"/>
      <c r="NVH643" s="41"/>
      <c r="NVI643" s="41"/>
      <c r="NVJ643" s="41"/>
      <c r="NVK643" s="41"/>
      <c r="NVL643" s="41"/>
      <c r="NVM643" s="41"/>
      <c r="NVN643" s="41"/>
      <c r="NVO643" s="41"/>
      <c r="NVP643" s="41"/>
      <c r="NVQ643" s="41"/>
      <c r="NVR643" s="41"/>
      <c r="NVS643" s="41"/>
      <c r="NVT643" s="41"/>
      <c r="NVU643" s="41"/>
      <c r="NVV643" s="41"/>
      <c r="NVW643" s="41"/>
      <c r="NVX643" s="41"/>
      <c r="NVY643" s="41"/>
      <c r="NVZ643" s="41"/>
      <c r="NWA643" s="41"/>
      <c r="NWB643" s="41"/>
      <c r="NWC643" s="41"/>
      <c r="NWD643" s="41"/>
      <c r="NWE643" s="41"/>
      <c r="NWF643" s="41"/>
      <c r="NWG643" s="41"/>
      <c r="NWH643" s="41"/>
      <c r="NWI643" s="41"/>
      <c r="NWJ643" s="41"/>
      <c r="NWK643" s="41"/>
      <c r="NWL643" s="41"/>
      <c r="NWM643" s="41"/>
      <c r="NWN643" s="41"/>
      <c r="NWO643" s="41"/>
      <c r="NWP643" s="41"/>
      <c r="NWQ643" s="41"/>
      <c r="NWR643" s="41"/>
      <c r="NWS643" s="41"/>
      <c r="NWT643" s="41"/>
      <c r="NWU643" s="41"/>
      <c r="NWV643" s="41"/>
      <c r="NWW643" s="41"/>
      <c r="NWX643" s="41"/>
      <c r="NWY643" s="41"/>
      <c r="NWZ643" s="41"/>
      <c r="NXA643" s="41"/>
      <c r="NXB643" s="41"/>
      <c r="NXC643" s="41"/>
      <c r="NXD643" s="41"/>
      <c r="NXE643" s="41"/>
      <c r="NXF643" s="41"/>
      <c r="NXG643" s="41"/>
      <c r="NXH643" s="41"/>
      <c r="NXI643" s="41"/>
      <c r="NXJ643" s="41"/>
      <c r="NXK643" s="41"/>
      <c r="NXL643" s="41"/>
      <c r="NXM643" s="41"/>
      <c r="NXN643" s="41"/>
      <c r="NXO643" s="41"/>
      <c r="NXP643" s="41"/>
      <c r="NXQ643" s="41"/>
      <c r="NXR643" s="41"/>
      <c r="NXS643" s="41"/>
      <c r="NXT643" s="41"/>
      <c r="NXU643" s="41"/>
      <c r="NXV643" s="41"/>
      <c r="NXW643" s="41"/>
      <c r="NXX643" s="41"/>
      <c r="NXY643" s="41"/>
      <c r="NXZ643" s="41"/>
      <c r="NYA643" s="41"/>
      <c r="NYB643" s="41"/>
      <c r="NYC643" s="41"/>
      <c r="NYD643" s="41"/>
      <c r="NYE643" s="41"/>
      <c r="NYF643" s="41"/>
      <c r="NYG643" s="41"/>
      <c r="NYH643" s="41"/>
      <c r="NYI643" s="41"/>
      <c r="NYJ643" s="41"/>
      <c r="NYK643" s="41"/>
      <c r="NYL643" s="41"/>
      <c r="NYM643" s="41"/>
      <c r="NYN643" s="41"/>
      <c r="NYO643" s="41"/>
      <c r="NYP643" s="41"/>
      <c r="NYQ643" s="41"/>
      <c r="NYR643" s="41"/>
      <c r="NYS643" s="41"/>
      <c r="NYT643" s="41"/>
      <c r="NYU643" s="41"/>
      <c r="NYV643" s="41"/>
      <c r="NYW643" s="41"/>
      <c r="NYX643" s="41"/>
      <c r="NYY643" s="41"/>
      <c r="NYZ643" s="41"/>
      <c r="NZA643" s="41"/>
      <c r="NZB643" s="41"/>
      <c r="NZC643" s="41"/>
      <c r="NZD643" s="41"/>
      <c r="NZE643" s="41"/>
      <c r="NZF643" s="41"/>
      <c r="NZG643" s="41"/>
      <c r="NZH643" s="41"/>
      <c r="NZI643" s="41"/>
      <c r="NZJ643" s="41"/>
      <c r="NZK643" s="41"/>
      <c r="NZL643" s="41"/>
      <c r="NZM643" s="41"/>
      <c r="NZN643" s="41"/>
      <c r="NZO643" s="41"/>
      <c r="NZP643" s="41"/>
      <c r="NZQ643" s="41"/>
      <c r="NZR643" s="41"/>
      <c r="NZS643" s="41"/>
      <c r="NZT643" s="41"/>
      <c r="NZU643" s="41"/>
      <c r="NZV643" s="41"/>
      <c r="NZW643" s="41"/>
      <c r="NZX643" s="41"/>
      <c r="NZY643" s="41"/>
      <c r="NZZ643" s="41"/>
      <c r="OAA643" s="41"/>
      <c r="OAB643" s="41"/>
      <c r="OAC643" s="41"/>
      <c r="OAD643" s="41"/>
      <c r="OAE643" s="41"/>
      <c r="OAF643" s="41"/>
      <c r="OAG643" s="41"/>
      <c r="OAH643" s="41"/>
      <c r="OAI643" s="41"/>
      <c r="OAJ643" s="41"/>
      <c r="OAK643" s="41"/>
      <c r="OAL643" s="41"/>
      <c r="OAM643" s="41"/>
      <c r="OAN643" s="41"/>
      <c r="OAO643" s="41"/>
      <c r="OAP643" s="41"/>
      <c r="OAQ643" s="41"/>
      <c r="OAR643" s="41"/>
      <c r="OAS643" s="41"/>
      <c r="OAT643" s="41"/>
      <c r="OAU643" s="41"/>
      <c r="OAV643" s="41"/>
      <c r="OAW643" s="41"/>
      <c r="OAX643" s="41"/>
      <c r="OAY643" s="41"/>
      <c r="OAZ643" s="41"/>
      <c r="OBA643" s="41"/>
      <c r="OBB643" s="41"/>
      <c r="OBC643" s="41"/>
      <c r="OBD643" s="41"/>
      <c r="OBE643" s="41"/>
      <c r="OBF643" s="41"/>
      <c r="OBG643" s="41"/>
      <c r="OBH643" s="41"/>
      <c r="OBI643" s="41"/>
      <c r="OBJ643" s="41"/>
      <c r="OBK643" s="41"/>
      <c r="OBL643" s="41"/>
      <c r="OBM643" s="41"/>
      <c r="OBN643" s="41"/>
      <c r="OBO643" s="41"/>
      <c r="OBP643" s="41"/>
      <c r="OBQ643" s="41"/>
      <c r="OBR643" s="41"/>
      <c r="OBS643" s="41"/>
      <c r="OBT643" s="41"/>
      <c r="OBU643" s="41"/>
      <c r="OBV643" s="41"/>
      <c r="OBW643" s="41"/>
      <c r="OBX643" s="41"/>
      <c r="OBY643" s="41"/>
      <c r="OBZ643" s="41"/>
      <c r="OCA643" s="41"/>
      <c r="OCB643" s="41"/>
      <c r="OCC643" s="41"/>
      <c r="OCD643" s="41"/>
      <c r="OCE643" s="41"/>
      <c r="OCF643" s="41"/>
      <c r="OCG643" s="41"/>
      <c r="OCH643" s="41"/>
      <c r="OCI643" s="41"/>
      <c r="OCJ643" s="41"/>
      <c r="OCK643" s="41"/>
      <c r="OCL643" s="41"/>
      <c r="OCM643" s="41"/>
      <c r="OCN643" s="41"/>
      <c r="OCO643" s="41"/>
      <c r="OCP643" s="41"/>
      <c r="OCQ643" s="41"/>
      <c r="OCR643" s="41"/>
      <c r="OCS643" s="41"/>
      <c r="OCT643" s="41"/>
      <c r="OCU643" s="41"/>
      <c r="OCV643" s="41"/>
      <c r="OCW643" s="41"/>
      <c r="OCX643" s="41"/>
      <c r="OCY643" s="41"/>
      <c r="OCZ643" s="41"/>
      <c r="ODA643" s="41"/>
      <c r="ODB643" s="41"/>
      <c r="ODC643" s="41"/>
      <c r="ODD643" s="41"/>
      <c r="ODE643" s="41"/>
      <c r="ODF643" s="41"/>
      <c r="ODG643" s="41"/>
      <c r="ODH643" s="41"/>
      <c r="ODI643" s="41"/>
      <c r="ODJ643" s="41"/>
      <c r="ODK643" s="41"/>
      <c r="ODL643" s="41"/>
      <c r="ODM643" s="41"/>
      <c r="ODN643" s="41"/>
      <c r="ODO643" s="41"/>
      <c r="ODP643" s="41"/>
      <c r="ODQ643" s="41"/>
      <c r="ODR643" s="41"/>
      <c r="ODS643" s="41"/>
      <c r="ODT643" s="41"/>
      <c r="ODU643" s="41"/>
      <c r="ODV643" s="41"/>
      <c r="ODW643" s="41"/>
      <c r="ODX643" s="41"/>
      <c r="ODY643" s="41"/>
      <c r="ODZ643" s="41"/>
      <c r="OEA643" s="41"/>
      <c r="OEB643" s="41"/>
      <c r="OEC643" s="41"/>
      <c r="OED643" s="41"/>
      <c r="OEE643" s="41"/>
      <c r="OEF643" s="41"/>
      <c r="OEG643" s="41"/>
      <c r="OEH643" s="41"/>
      <c r="OEI643" s="41"/>
      <c r="OEJ643" s="41"/>
      <c r="OEK643" s="41"/>
      <c r="OEL643" s="41"/>
      <c r="OEM643" s="41"/>
      <c r="OEN643" s="41"/>
      <c r="OEO643" s="41"/>
      <c r="OEP643" s="41"/>
      <c r="OEQ643" s="41"/>
      <c r="OER643" s="41"/>
      <c r="OES643" s="41"/>
      <c r="OET643" s="41"/>
      <c r="OEU643" s="41"/>
      <c r="OEV643" s="41"/>
      <c r="OEW643" s="41"/>
      <c r="OEX643" s="41"/>
      <c r="OEY643" s="41"/>
      <c r="OEZ643" s="41"/>
      <c r="OFA643" s="41"/>
      <c r="OFB643" s="41"/>
      <c r="OFC643" s="41"/>
      <c r="OFD643" s="41"/>
      <c r="OFE643" s="41"/>
      <c r="OFF643" s="41"/>
      <c r="OFG643" s="41"/>
      <c r="OFH643" s="41"/>
      <c r="OFI643" s="41"/>
      <c r="OFJ643" s="41"/>
      <c r="OFK643" s="41"/>
      <c r="OFL643" s="41"/>
      <c r="OFM643" s="41"/>
      <c r="OFN643" s="41"/>
      <c r="OFO643" s="41"/>
      <c r="OFP643" s="41"/>
      <c r="OFQ643" s="41"/>
      <c r="OFR643" s="41"/>
      <c r="OFS643" s="41"/>
      <c r="OFT643" s="41"/>
      <c r="OFU643" s="41"/>
      <c r="OFV643" s="41"/>
      <c r="OFW643" s="41"/>
      <c r="OFX643" s="41"/>
      <c r="OFY643" s="41"/>
      <c r="OFZ643" s="41"/>
      <c r="OGA643" s="41"/>
      <c r="OGB643" s="41"/>
      <c r="OGC643" s="41"/>
      <c r="OGD643" s="41"/>
      <c r="OGE643" s="41"/>
      <c r="OGF643" s="41"/>
      <c r="OGG643" s="41"/>
      <c r="OGH643" s="41"/>
      <c r="OGI643" s="41"/>
      <c r="OGJ643" s="41"/>
      <c r="OGK643" s="41"/>
      <c r="OGL643" s="41"/>
      <c r="OGM643" s="41"/>
      <c r="OGN643" s="41"/>
      <c r="OGO643" s="41"/>
      <c r="OGP643" s="41"/>
      <c r="OGQ643" s="41"/>
      <c r="OGR643" s="41"/>
      <c r="OGS643" s="41"/>
      <c r="OGT643" s="41"/>
      <c r="OGU643" s="41"/>
      <c r="OGV643" s="41"/>
      <c r="OGW643" s="41"/>
      <c r="OGX643" s="41"/>
      <c r="OGY643" s="41"/>
      <c r="OGZ643" s="41"/>
      <c r="OHA643" s="41"/>
      <c r="OHB643" s="41"/>
      <c r="OHC643" s="41"/>
      <c r="OHD643" s="41"/>
      <c r="OHE643" s="41"/>
      <c r="OHF643" s="41"/>
      <c r="OHG643" s="41"/>
      <c r="OHH643" s="41"/>
      <c r="OHI643" s="41"/>
      <c r="OHJ643" s="41"/>
      <c r="OHK643" s="41"/>
      <c r="OHL643" s="41"/>
      <c r="OHM643" s="41"/>
      <c r="OHN643" s="41"/>
      <c r="OHO643" s="41"/>
      <c r="OHP643" s="41"/>
      <c r="OHQ643" s="41"/>
      <c r="OHR643" s="41"/>
      <c r="OHS643" s="41"/>
      <c r="OHT643" s="41"/>
      <c r="OHU643" s="41"/>
      <c r="OHV643" s="41"/>
      <c r="OHW643" s="41"/>
      <c r="OHX643" s="41"/>
      <c r="OHY643" s="41"/>
      <c r="OHZ643" s="41"/>
      <c r="OIA643" s="41"/>
      <c r="OIB643" s="41"/>
      <c r="OIC643" s="41"/>
      <c r="OID643" s="41"/>
      <c r="OIE643" s="41"/>
      <c r="OIF643" s="41"/>
      <c r="OIG643" s="41"/>
      <c r="OIH643" s="41"/>
      <c r="OII643" s="41"/>
      <c r="OIJ643" s="41"/>
      <c r="OIK643" s="41"/>
      <c r="OIL643" s="41"/>
      <c r="OIM643" s="41"/>
      <c r="OIN643" s="41"/>
      <c r="OIO643" s="41"/>
      <c r="OIP643" s="41"/>
      <c r="OIQ643" s="41"/>
      <c r="OIR643" s="41"/>
      <c r="OIS643" s="41"/>
      <c r="OIT643" s="41"/>
      <c r="OIU643" s="41"/>
      <c r="OIV643" s="41"/>
      <c r="OIW643" s="41"/>
      <c r="OIX643" s="41"/>
      <c r="OIY643" s="41"/>
      <c r="OIZ643" s="41"/>
      <c r="OJA643" s="41"/>
      <c r="OJB643" s="41"/>
      <c r="OJC643" s="41"/>
      <c r="OJD643" s="41"/>
      <c r="OJE643" s="41"/>
      <c r="OJF643" s="41"/>
      <c r="OJG643" s="41"/>
      <c r="OJH643" s="41"/>
      <c r="OJI643" s="41"/>
      <c r="OJJ643" s="41"/>
      <c r="OJK643" s="41"/>
      <c r="OJL643" s="41"/>
      <c r="OJM643" s="41"/>
      <c r="OJN643" s="41"/>
      <c r="OJO643" s="41"/>
      <c r="OJP643" s="41"/>
      <c r="OJQ643" s="41"/>
      <c r="OJR643" s="41"/>
      <c r="OJS643" s="41"/>
      <c r="OJT643" s="41"/>
      <c r="OJU643" s="41"/>
      <c r="OJV643" s="41"/>
      <c r="OJW643" s="41"/>
      <c r="OJX643" s="41"/>
      <c r="OJY643" s="41"/>
      <c r="OJZ643" s="41"/>
      <c r="OKA643" s="41"/>
      <c r="OKB643" s="41"/>
      <c r="OKC643" s="41"/>
      <c r="OKD643" s="41"/>
      <c r="OKE643" s="41"/>
      <c r="OKF643" s="41"/>
      <c r="OKG643" s="41"/>
      <c r="OKH643" s="41"/>
      <c r="OKI643" s="41"/>
      <c r="OKJ643" s="41"/>
      <c r="OKK643" s="41"/>
      <c r="OKL643" s="41"/>
      <c r="OKM643" s="41"/>
      <c r="OKN643" s="41"/>
      <c r="OKO643" s="41"/>
      <c r="OKP643" s="41"/>
      <c r="OKQ643" s="41"/>
      <c r="OKR643" s="41"/>
      <c r="OKS643" s="41"/>
      <c r="OKT643" s="41"/>
      <c r="OKU643" s="41"/>
      <c r="OKV643" s="41"/>
      <c r="OKW643" s="41"/>
      <c r="OKX643" s="41"/>
      <c r="OKY643" s="41"/>
      <c r="OKZ643" s="41"/>
      <c r="OLA643" s="41"/>
      <c r="OLB643" s="41"/>
      <c r="OLC643" s="41"/>
      <c r="OLD643" s="41"/>
      <c r="OLE643" s="41"/>
      <c r="OLF643" s="41"/>
      <c r="OLG643" s="41"/>
      <c r="OLH643" s="41"/>
      <c r="OLI643" s="41"/>
      <c r="OLJ643" s="41"/>
      <c r="OLK643" s="41"/>
      <c r="OLL643" s="41"/>
      <c r="OLM643" s="41"/>
      <c r="OLN643" s="41"/>
      <c r="OLO643" s="41"/>
      <c r="OLP643" s="41"/>
      <c r="OLQ643" s="41"/>
      <c r="OLR643" s="41"/>
      <c r="OLS643" s="41"/>
      <c r="OLT643" s="41"/>
      <c r="OLU643" s="41"/>
      <c r="OLV643" s="41"/>
      <c r="OLW643" s="41"/>
      <c r="OLX643" s="41"/>
      <c r="OLY643" s="41"/>
      <c r="OLZ643" s="41"/>
      <c r="OMA643" s="41"/>
      <c r="OMB643" s="41"/>
      <c r="OMC643" s="41"/>
      <c r="OMD643" s="41"/>
      <c r="OME643" s="41"/>
      <c r="OMF643" s="41"/>
      <c r="OMG643" s="41"/>
      <c r="OMH643" s="41"/>
      <c r="OMI643" s="41"/>
      <c r="OMJ643" s="41"/>
      <c r="OMK643" s="41"/>
      <c r="OML643" s="41"/>
      <c r="OMM643" s="41"/>
      <c r="OMN643" s="41"/>
      <c r="OMO643" s="41"/>
      <c r="OMP643" s="41"/>
      <c r="OMQ643" s="41"/>
      <c r="OMR643" s="41"/>
      <c r="OMS643" s="41"/>
      <c r="OMT643" s="41"/>
      <c r="OMU643" s="41"/>
      <c r="OMV643" s="41"/>
      <c r="OMW643" s="41"/>
      <c r="OMX643" s="41"/>
      <c r="OMY643" s="41"/>
      <c r="OMZ643" s="41"/>
      <c r="ONA643" s="41"/>
      <c r="ONB643" s="41"/>
      <c r="ONC643" s="41"/>
      <c r="OND643" s="41"/>
      <c r="ONE643" s="41"/>
      <c r="ONF643" s="41"/>
      <c r="ONG643" s="41"/>
      <c r="ONH643" s="41"/>
      <c r="ONI643" s="41"/>
      <c r="ONJ643" s="41"/>
      <c r="ONK643" s="41"/>
      <c r="ONL643" s="41"/>
      <c r="ONM643" s="41"/>
      <c r="ONN643" s="41"/>
      <c r="ONO643" s="41"/>
      <c r="ONP643" s="41"/>
      <c r="ONQ643" s="41"/>
      <c r="ONR643" s="41"/>
      <c r="ONS643" s="41"/>
      <c r="ONT643" s="41"/>
      <c r="ONU643" s="41"/>
      <c r="ONV643" s="41"/>
      <c r="ONW643" s="41"/>
      <c r="ONX643" s="41"/>
      <c r="ONY643" s="41"/>
      <c r="ONZ643" s="41"/>
      <c r="OOA643" s="41"/>
      <c r="OOB643" s="41"/>
      <c r="OOC643" s="41"/>
      <c r="OOD643" s="41"/>
      <c r="OOE643" s="41"/>
      <c r="OOF643" s="41"/>
      <c r="OOG643" s="41"/>
      <c r="OOH643" s="41"/>
      <c r="OOI643" s="41"/>
      <c r="OOJ643" s="41"/>
      <c r="OOK643" s="41"/>
      <c r="OOL643" s="41"/>
      <c r="OOM643" s="41"/>
      <c r="OON643" s="41"/>
      <c r="OOO643" s="41"/>
      <c r="OOP643" s="41"/>
      <c r="OOQ643" s="41"/>
      <c r="OOR643" s="41"/>
      <c r="OOS643" s="41"/>
      <c r="OOT643" s="41"/>
      <c r="OOU643" s="41"/>
      <c r="OOV643" s="41"/>
      <c r="OOW643" s="41"/>
      <c r="OOX643" s="41"/>
      <c r="OOY643" s="41"/>
      <c r="OOZ643" s="41"/>
      <c r="OPA643" s="41"/>
      <c r="OPB643" s="41"/>
      <c r="OPC643" s="41"/>
      <c r="OPD643" s="41"/>
      <c r="OPE643" s="41"/>
      <c r="OPF643" s="41"/>
      <c r="OPG643" s="41"/>
      <c r="OPH643" s="41"/>
      <c r="OPI643" s="41"/>
      <c r="OPJ643" s="41"/>
      <c r="OPK643" s="41"/>
      <c r="OPL643" s="41"/>
      <c r="OPM643" s="41"/>
      <c r="OPN643" s="41"/>
      <c r="OPO643" s="41"/>
      <c r="OPP643" s="41"/>
      <c r="OPQ643" s="41"/>
      <c r="OPR643" s="41"/>
      <c r="OPS643" s="41"/>
      <c r="OPT643" s="41"/>
      <c r="OPU643" s="41"/>
      <c r="OPV643" s="41"/>
      <c r="OPW643" s="41"/>
      <c r="OPX643" s="41"/>
      <c r="OPY643" s="41"/>
      <c r="OPZ643" s="41"/>
      <c r="OQA643" s="41"/>
      <c r="OQB643" s="41"/>
      <c r="OQC643" s="41"/>
      <c r="OQD643" s="41"/>
      <c r="OQE643" s="41"/>
      <c r="OQF643" s="41"/>
      <c r="OQG643" s="41"/>
      <c r="OQH643" s="41"/>
      <c r="OQI643" s="41"/>
      <c r="OQJ643" s="41"/>
      <c r="OQK643" s="41"/>
      <c r="OQL643" s="41"/>
      <c r="OQM643" s="41"/>
      <c r="OQN643" s="41"/>
      <c r="OQO643" s="41"/>
      <c r="OQP643" s="41"/>
      <c r="OQQ643" s="41"/>
      <c r="OQR643" s="41"/>
      <c r="OQS643" s="41"/>
      <c r="OQT643" s="41"/>
      <c r="OQU643" s="41"/>
      <c r="OQV643" s="41"/>
      <c r="OQW643" s="41"/>
      <c r="OQX643" s="41"/>
      <c r="OQY643" s="41"/>
      <c r="OQZ643" s="41"/>
      <c r="ORA643" s="41"/>
      <c r="ORB643" s="41"/>
      <c r="ORC643" s="41"/>
      <c r="ORD643" s="41"/>
      <c r="ORE643" s="41"/>
      <c r="ORF643" s="41"/>
      <c r="ORG643" s="41"/>
      <c r="ORH643" s="41"/>
      <c r="ORI643" s="41"/>
      <c r="ORJ643" s="41"/>
      <c r="ORK643" s="41"/>
      <c r="ORL643" s="41"/>
      <c r="ORM643" s="41"/>
      <c r="ORN643" s="41"/>
      <c r="ORO643" s="41"/>
      <c r="ORP643" s="41"/>
      <c r="ORQ643" s="41"/>
      <c r="ORR643" s="41"/>
      <c r="ORS643" s="41"/>
      <c r="ORT643" s="41"/>
      <c r="ORU643" s="41"/>
      <c r="ORV643" s="41"/>
      <c r="ORW643" s="41"/>
      <c r="ORX643" s="41"/>
      <c r="ORY643" s="41"/>
      <c r="ORZ643" s="41"/>
      <c r="OSA643" s="41"/>
      <c r="OSB643" s="41"/>
      <c r="OSC643" s="41"/>
      <c r="OSD643" s="41"/>
      <c r="OSE643" s="41"/>
      <c r="OSF643" s="41"/>
      <c r="OSG643" s="41"/>
      <c r="OSH643" s="41"/>
      <c r="OSI643" s="41"/>
      <c r="OSJ643" s="41"/>
      <c r="OSK643" s="41"/>
      <c r="OSL643" s="41"/>
      <c r="OSM643" s="41"/>
      <c r="OSN643" s="41"/>
      <c r="OSO643" s="41"/>
      <c r="OSP643" s="41"/>
      <c r="OSQ643" s="41"/>
      <c r="OSR643" s="41"/>
      <c r="OSS643" s="41"/>
      <c r="OST643" s="41"/>
      <c r="OSU643" s="41"/>
      <c r="OSV643" s="41"/>
      <c r="OSW643" s="41"/>
      <c r="OSX643" s="41"/>
      <c r="OSY643" s="41"/>
      <c r="OSZ643" s="41"/>
      <c r="OTA643" s="41"/>
      <c r="OTB643" s="41"/>
      <c r="OTC643" s="41"/>
      <c r="OTD643" s="41"/>
      <c r="OTE643" s="41"/>
      <c r="OTF643" s="41"/>
      <c r="OTG643" s="41"/>
      <c r="OTH643" s="41"/>
      <c r="OTI643" s="41"/>
      <c r="OTJ643" s="41"/>
      <c r="OTK643" s="41"/>
      <c r="OTL643" s="41"/>
      <c r="OTM643" s="41"/>
      <c r="OTN643" s="41"/>
      <c r="OTO643" s="41"/>
      <c r="OTP643" s="41"/>
      <c r="OTQ643" s="41"/>
      <c r="OTR643" s="41"/>
      <c r="OTS643" s="41"/>
      <c r="OTT643" s="41"/>
      <c r="OTU643" s="41"/>
      <c r="OTV643" s="41"/>
      <c r="OTW643" s="41"/>
      <c r="OTX643" s="41"/>
      <c r="OTY643" s="41"/>
      <c r="OTZ643" s="41"/>
      <c r="OUA643" s="41"/>
      <c r="OUB643" s="41"/>
      <c r="OUC643" s="41"/>
      <c r="OUD643" s="41"/>
      <c r="OUE643" s="41"/>
      <c r="OUF643" s="41"/>
      <c r="OUG643" s="41"/>
      <c r="OUH643" s="41"/>
      <c r="OUI643" s="41"/>
      <c r="OUJ643" s="41"/>
      <c r="OUK643" s="41"/>
      <c r="OUL643" s="41"/>
      <c r="OUM643" s="41"/>
      <c r="OUN643" s="41"/>
      <c r="OUO643" s="41"/>
      <c r="OUP643" s="41"/>
      <c r="OUQ643" s="41"/>
      <c r="OUR643" s="41"/>
      <c r="OUS643" s="41"/>
      <c r="OUT643" s="41"/>
      <c r="OUU643" s="41"/>
      <c r="OUV643" s="41"/>
      <c r="OUW643" s="41"/>
      <c r="OUX643" s="41"/>
      <c r="OUY643" s="41"/>
      <c r="OUZ643" s="41"/>
      <c r="OVA643" s="41"/>
      <c r="OVB643" s="41"/>
      <c r="OVC643" s="41"/>
      <c r="OVD643" s="41"/>
      <c r="OVE643" s="41"/>
      <c r="OVF643" s="41"/>
      <c r="OVG643" s="41"/>
      <c r="OVH643" s="41"/>
      <c r="OVI643" s="41"/>
      <c r="OVJ643" s="41"/>
      <c r="OVK643" s="41"/>
      <c r="OVL643" s="41"/>
      <c r="OVM643" s="41"/>
      <c r="OVN643" s="41"/>
      <c r="OVO643" s="41"/>
      <c r="OVP643" s="41"/>
      <c r="OVQ643" s="41"/>
      <c r="OVR643" s="41"/>
      <c r="OVS643" s="41"/>
      <c r="OVT643" s="41"/>
      <c r="OVU643" s="41"/>
      <c r="OVV643" s="41"/>
      <c r="OVW643" s="41"/>
      <c r="OVX643" s="41"/>
      <c r="OVY643" s="41"/>
      <c r="OVZ643" s="41"/>
      <c r="OWA643" s="41"/>
      <c r="OWB643" s="41"/>
      <c r="OWC643" s="41"/>
      <c r="OWD643" s="41"/>
      <c r="OWE643" s="41"/>
      <c r="OWF643" s="41"/>
      <c r="OWG643" s="41"/>
      <c r="OWH643" s="41"/>
      <c r="OWI643" s="41"/>
      <c r="OWJ643" s="41"/>
      <c r="OWK643" s="41"/>
      <c r="OWL643" s="41"/>
      <c r="OWM643" s="41"/>
      <c r="OWN643" s="41"/>
      <c r="OWO643" s="41"/>
      <c r="OWP643" s="41"/>
      <c r="OWQ643" s="41"/>
      <c r="OWR643" s="41"/>
      <c r="OWS643" s="41"/>
      <c r="OWT643" s="41"/>
      <c r="OWU643" s="41"/>
      <c r="OWV643" s="41"/>
      <c r="OWW643" s="41"/>
      <c r="OWX643" s="41"/>
      <c r="OWY643" s="41"/>
      <c r="OWZ643" s="41"/>
      <c r="OXA643" s="41"/>
      <c r="OXB643" s="41"/>
      <c r="OXC643" s="41"/>
      <c r="OXD643" s="41"/>
      <c r="OXE643" s="41"/>
      <c r="OXF643" s="41"/>
      <c r="OXG643" s="41"/>
      <c r="OXH643" s="41"/>
      <c r="OXI643" s="41"/>
      <c r="OXJ643" s="41"/>
      <c r="OXK643" s="41"/>
      <c r="OXL643" s="41"/>
      <c r="OXM643" s="41"/>
      <c r="OXN643" s="41"/>
      <c r="OXO643" s="41"/>
      <c r="OXP643" s="41"/>
      <c r="OXQ643" s="41"/>
      <c r="OXR643" s="41"/>
      <c r="OXS643" s="41"/>
      <c r="OXT643" s="41"/>
      <c r="OXU643" s="41"/>
      <c r="OXV643" s="41"/>
      <c r="OXW643" s="41"/>
      <c r="OXX643" s="41"/>
      <c r="OXY643" s="41"/>
      <c r="OXZ643" s="41"/>
      <c r="OYA643" s="41"/>
      <c r="OYB643" s="41"/>
      <c r="OYC643" s="41"/>
      <c r="OYD643" s="41"/>
      <c r="OYE643" s="41"/>
      <c r="OYF643" s="41"/>
      <c r="OYG643" s="41"/>
      <c r="OYH643" s="41"/>
      <c r="OYI643" s="41"/>
      <c r="OYJ643" s="41"/>
      <c r="OYK643" s="41"/>
      <c r="OYL643" s="41"/>
      <c r="OYM643" s="41"/>
      <c r="OYN643" s="41"/>
      <c r="OYO643" s="41"/>
      <c r="OYP643" s="41"/>
      <c r="OYQ643" s="41"/>
      <c r="OYR643" s="41"/>
      <c r="OYS643" s="41"/>
      <c r="OYT643" s="41"/>
      <c r="OYU643" s="41"/>
      <c r="OYV643" s="41"/>
      <c r="OYW643" s="41"/>
      <c r="OYX643" s="41"/>
      <c r="OYY643" s="41"/>
      <c r="OYZ643" s="41"/>
      <c r="OZA643" s="41"/>
      <c r="OZB643" s="41"/>
      <c r="OZC643" s="41"/>
      <c r="OZD643" s="41"/>
      <c r="OZE643" s="41"/>
      <c r="OZF643" s="41"/>
      <c r="OZG643" s="41"/>
      <c r="OZH643" s="41"/>
      <c r="OZI643" s="41"/>
      <c r="OZJ643" s="41"/>
      <c r="OZK643" s="41"/>
      <c r="OZL643" s="41"/>
      <c r="OZM643" s="41"/>
      <c r="OZN643" s="41"/>
      <c r="OZO643" s="41"/>
      <c r="OZP643" s="41"/>
      <c r="OZQ643" s="41"/>
      <c r="OZR643" s="41"/>
      <c r="OZS643" s="41"/>
      <c r="OZT643" s="41"/>
      <c r="OZU643" s="41"/>
      <c r="OZV643" s="41"/>
      <c r="OZW643" s="41"/>
      <c r="OZX643" s="41"/>
      <c r="OZY643" s="41"/>
      <c r="OZZ643" s="41"/>
      <c r="PAA643" s="41"/>
      <c r="PAB643" s="41"/>
      <c r="PAC643" s="41"/>
      <c r="PAD643" s="41"/>
      <c r="PAE643" s="41"/>
      <c r="PAF643" s="41"/>
      <c r="PAG643" s="41"/>
      <c r="PAH643" s="41"/>
      <c r="PAI643" s="41"/>
      <c r="PAJ643" s="41"/>
      <c r="PAK643" s="41"/>
      <c r="PAL643" s="41"/>
      <c r="PAM643" s="41"/>
      <c r="PAN643" s="41"/>
      <c r="PAO643" s="41"/>
      <c r="PAP643" s="41"/>
      <c r="PAQ643" s="41"/>
      <c r="PAR643" s="41"/>
      <c r="PAS643" s="41"/>
      <c r="PAT643" s="41"/>
      <c r="PAU643" s="41"/>
      <c r="PAV643" s="41"/>
      <c r="PAW643" s="41"/>
      <c r="PAX643" s="41"/>
      <c r="PAY643" s="41"/>
      <c r="PAZ643" s="41"/>
      <c r="PBA643" s="41"/>
      <c r="PBB643" s="41"/>
      <c r="PBC643" s="41"/>
      <c r="PBD643" s="41"/>
      <c r="PBE643" s="41"/>
      <c r="PBF643" s="41"/>
      <c r="PBG643" s="41"/>
      <c r="PBH643" s="41"/>
      <c r="PBI643" s="41"/>
      <c r="PBJ643" s="41"/>
      <c r="PBK643" s="41"/>
      <c r="PBL643" s="41"/>
      <c r="PBM643" s="41"/>
      <c r="PBN643" s="41"/>
      <c r="PBO643" s="41"/>
      <c r="PBP643" s="41"/>
      <c r="PBQ643" s="41"/>
      <c r="PBR643" s="41"/>
      <c r="PBS643" s="41"/>
      <c r="PBT643" s="41"/>
      <c r="PBU643" s="41"/>
      <c r="PBV643" s="41"/>
      <c r="PBW643" s="41"/>
      <c r="PBX643" s="41"/>
      <c r="PBY643" s="41"/>
      <c r="PBZ643" s="41"/>
      <c r="PCA643" s="41"/>
      <c r="PCB643" s="41"/>
      <c r="PCC643" s="41"/>
      <c r="PCD643" s="41"/>
      <c r="PCE643" s="41"/>
      <c r="PCF643" s="41"/>
      <c r="PCG643" s="41"/>
      <c r="PCH643" s="41"/>
      <c r="PCI643" s="41"/>
      <c r="PCJ643" s="41"/>
      <c r="PCK643" s="41"/>
      <c r="PCL643" s="41"/>
      <c r="PCM643" s="41"/>
      <c r="PCN643" s="41"/>
      <c r="PCO643" s="41"/>
      <c r="PCP643" s="41"/>
      <c r="PCQ643" s="41"/>
      <c r="PCR643" s="41"/>
      <c r="PCS643" s="41"/>
      <c r="PCT643" s="41"/>
      <c r="PCU643" s="41"/>
      <c r="PCV643" s="41"/>
      <c r="PCW643" s="41"/>
      <c r="PCX643" s="41"/>
      <c r="PCY643" s="41"/>
      <c r="PCZ643" s="41"/>
      <c r="PDA643" s="41"/>
      <c r="PDB643" s="41"/>
      <c r="PDC643" s="41"/>
      <c r="PDD643" s="41"/>
      <c r="PDE643" s="41"/>
      <c r="PDF643" s="41"/>
      <c r="PDG643" s="41"/>
      <c r="PDH643" s="41"/>
      <c r="PDI643" s="41"/>
      <c r="PDJ643" s="41"/>
      <c r="PDK643" s="41"/>
      <c r="PDL643" s="41"/>
      <c r="PDM643" s="41"/>
      <c r="PDN643" s="41"/>
      <c r="PDO643" s="41"/>
      <c r="PDP643" s="41"/>
      <c r="PDQ643" s="41"/>
      <c r="PDR643" s="41"/>
      <c r="PDS643" s="41"/>
      <c r="PDT643" s="41"/>
      <c r="PDU643" s="41"/>
      <c r="PDV643" s="41"/>
      <c r="PDW643" s="41"/>
      <c r="PDX643" s="41"/>
      <c r="PDY643" s="41"/>
      <c r="PDZ643" s="41"/>
      <c r="PEA643" s="41"/>
      <c r="PEB643" s="41"/>
      <c r="PEC643" s="41"/>
      <c r="PED643" s="41"/>
      <c r="PEE643" s="41"/>
      <c r="PEF643" s="41"/>
      <c r="PEG643" s="41"/>
      <c r="PEH643" s="41"/>
      <c r="PEI643" s="41"/>
      <c r="PEJ643" s="41"/>
      <c r="PEK643" s="41"/>
      <c r="PEL643" s="41"/>
      <c r="PEM643" s="41"/>
      <c r="PEN643" s="41"/>
      <c r="PEO643" s="41"/>
      <c r="PEP643" s="41"/>
      <c r="PEQ643" s="41"/>
      <c r="PER643" s="41"/>
      <c r="PES643" s="41"/>
      <c r="PET643" s="41"/>
      <c r="PEU643" s="41"/>
      <c r="PEV643" s="41"/>
      <c r="PEW643" s="41"/>
      <c r="PEX643" s="41"/>
      <c r="PEY643" s="41"/>
      <c r="PEZ643" s="41"/>
      <c r="PFA643" s="41"/>
      <c r="PFB643" s="41"/>
      <c r="PFC643" s="41"/>
      <c r="PFD643" s="41"/>
      <c r="PFE643" s="41"/>
      <c r="PFF643" s="41"/>
      <c r="PFG643" s="41"/>
      <c r="PFH643" s="41"/>
      <c r="PFI643" s="41"/>
      <c r="PFJ643" s="41"/>
      <c r="PFK643" s="41"/>
      <c r="PFL643" s="41"/>
      <c r="PFM643" s="41"/>
      <c r="PFN643" s="41"/>
      <c r="PFO643" s="41"/>
      <c r="PFP643" s="41"/>
      <c r="PFQ643" s="41"/>
      <c r="PFR643" s="41"/>
      <c r="PFS643" s="41"/>
      <c r="PFT643" s="41"/>
      <c r="PFU643" s="41"/>
      <c r="PFV643" s="41"/>
      <c r="PFW643" s="41"/>
      <c r="PFX643" s="41"/>
      <c r="PFY643" s="41"/>
      <c r="PFZ643" s="41"/>
      <c r="PGA643" s="41"/>
      <c r="PGB643" s="41"/>
      <c r="PGC643" s="41"/>
      <c r="PGD643" s="41"/>
      <c r="PGE643" s="41"/>
      <c r="PGF643" s="41"/>
      <c r="PGG643" s="41"/>
      <c r="PGH643" s="41"/>
      <c r="PGI643" s="41"/>
      <c r="PGJ643" s="41"/>
      <c r="PGK643" s="41"/>
      <c r="PGL643" s="41"/>
      <c r="PGM643" s="41"/>
      <c r="PGN643" s="41"/>
      <c r="PGO643" s="41"/>
      <c r="PGP643" s="41"/>
      <c r="PGQ643" s="41"/>
      <c r="PGR643" s="41"/>
      <c r="PGS643" s="41"/>
      <c r="PGT643" s="41"/>
      <c r="PGU643" s="41"/>
      <c r="PGV643" s="41"/>
      <c r="PGW643" s="41"/>
      <c r="PGX643" s="41"/>
      <c r="PGY643" s="41"/>
      <c r="PGZ643" s="41"/>
      <c r="PHA643" s="41"/>
      <c r="PHB643" s="41"/>
      <c r="PHC643" s="41"/>
      <c r="PHD643" s="41"/>
      <c r="PHE643" s="41"/>
      <c r="PHF643" s="41"/>
      <c r="PHG643" s="41"/>
      <c r="PHH643" s="41"/>
      <c r="PHI643" s="41"/>
      <c r="PHJ643" s="41"/>
      <c r="PHK643" s="41"/>
      <c r="PHL643" s="41"/>
      <c r="PHM643" s="41"/>
      <c r="PHN643" s="41"/>
      <c r="PHO643" s="41"/>
      <c r="PHP643" s="41"/>
      <c r="PHQ643" s="41"/>
      <c r="PHR643" s="41"/>
      <c r="PHS643" s="41"/>
      <c r="PHT643" s="41"/>
      <c r="PHU643" s="41"/>
      <c r="PHV643" s="41"/>
      <c r="PHW643" s="41"/>
      <c r="PHX643" s="41"/>
      <c r="PHY643" s="41"/>
      <c r="PHZ643" s="41"/>
      <c r="PIA643" s="41"/>
      <c r="PIB643" s="41"/>
      <c r="PIC643" s="41"/>
      <c r="PID643" s="41"/>
      <c r="PIE643" s="41"/>
      <c r="PIF643" s="41"/>
      <c r="PIG643" s="41"/>
      <c r="PIH643" s="41"/>
      <c r="PII643" s="41"/>
      <c r="PIJ643" s="41"/>
      <c r="PIK643" s="41"/>
      <c r="PIL643" s="41"/>
      <c r="PIM643" s="41"/>
      <c r="PIN643" s="41"/>
      <c r="PIO643" s="41"/>
      <c r="PIP643" s="41"/>
      <c r="PIQ643" s="41"/>
      <c r="PIR643" s="41"/>
      <c r="PIS643" s="41"/>
      <c r="PIT643" s="41"/>
      <c r="PIU643" s="41"/>
      <c r="PIV643" s="41"/>
      <c r="PIW643" s="41"/>
      <c r="PIX643" s="41"/>
      <c r="PIY643" s="41"/>
      <c r="PIZ643" s="41"/>
      <c r="PJA643" s="41"/>
      <c r="PJB643" s="41"/>
      <c r="PJC643" s="41"/>
      <c r="PJD643" s="41"/>
      <c r="PJE643" s="41"/>
      <c r="PJF643" s="41"/>
      <c r="PJG643" s="41"/>
      <c r="PJH643" s="41"/>
      <c r="PJI643" s="41"/>
      <c r="PJJ643" s="41"/>
      <c r="PJK643" s="41"/>
      <c r="PJL643" s="41"/>
      <c r="PJM643" s="41"/>
      <c r="PJN643" s="41"/>
      <c r="PJO643" s="41"/>
      <c r="PJP643" s="41"/>
      <c r="PJQ643" s="41"/>
      <c r="PJR643" s="41"/>
      <c r="PJS643" s="41"/>
      <c r="PJT643" s="41"/>
      <c r="PJU643" s="41"/>
      <c r="PJV643" s="41"/>
      <c r="PJW643" s="41"/>
      <c r="PJX643" s="41"/>
      <c r="PJY643" s="41"/>
      <c r="PJZ643" s="41"/>
      <c r="PKA643" s="41"/>
      <c r="PKB643" s="41"/>
      <c r="PKC643" s="41"/>
      <c r="PKD643" s="41"/>
      <c r="PKE643" s="41"/>
      <c r="PKF643" s="41"/>
      <c r="PKG643" s="41"/>
      <c r="PKH643" s="41"/>
      <c r="PKI643" s="41"/>
      <c r="PKJ643" s="41"/>
      <c r="PKK643" s="41"/>
      <c r="PKL643" s="41"/>
      <c r="PKM643" s="41"/>
      <c r="PKN643" s="41"/>
      <c r="PKO643" s="41"/>
      <c r="PKP643" s="41"/>
      <c r="PKQ643" s="41"/>
      <c r="PKR643" s="41"/>
      <c r="PKS643" s="41"/>
      <c r="PKT643" s="41"/>
      <c r="PKU643" s="41"/>
      <c r="PKV643" s="41"/>
      <c r="PKW643" s="41"/>
      <c r="PKX643" s="41"/>
      <c r="PKY643" s="41"/>
      <c r="PKZ643" s="41"/>
      <c r="PLA643" s="41"/>
      <c r="PLB643" s="41"/>
      <c r="PLC643" s="41"/>
      <c r="PLD643" s="41"/>
      <c r="PLE643" s="41"/>
      <c r="PLF643" s="41"/>
      <c r="PLG643" s="41"/>
      <c r="PLH643" s="41"/>
      <c r="PLI643" s="41"/>
      <c r="PLJ643" s="41"/>
      <c r="PLK643" s="41"/>
      <c r="PLL643" s="41"/>
      <c r="PLM643" s="41"/>
      <c r="PLN643" s="41"/>
      <c r="PLO643" s="41"/>
      <c r="PLP643" s="41"/>
      <c r="PLQ643" s="41"/>
      <c r="PLR643" s="41"/>
      <c r="PLS643" s="41"/>
      <c r="PLT643" s="41"/>
      <c r="PLU643" s="41"/>
      <c r="PLV643" s="41"/>
      <c r="PLW643" s="41"/>
      <c r="PLX643" s="41"/>
      <c r="PLY643" s="41"/>
      <c r="PLZ643" s="41"/>
      <c r="PMA643" s="41"/>
      <c r="PMB643" s="41"/>
      <c r="PMC643" s="41"/>
      <c r="PMD643" s="41"/>
      <c r="PME643" s="41"/>
      <c r="PMF643" s="41"/>
      <c r="PMG643" s="41"/>
      <c r="PMH643" s="41"/>
      <c r="PMI643" s="41"/>
      <c r="PMJ643" s="41"/>
      <c r="PMK643" s="41"/>
      <c r="PML643" s="41"/>
      <c r="PMM643" s="41"/>
      <c r="PMN643" s="41"/>
      <c r="PMO643" s="41"/>
      <c r="PMP643" s="41"/>
      <c r="PMQ643" s="41"/>
      <c r="PMR643" s="41"/>
      <c r="PMS643" s="41"/>
      <c r="PMT643" s="41"/>
      <c r="PMU643" s="41"/>
      <c r="PMV643" s="41"/>
      <c r="PMW643" s="41"/>
      <c r="PMX643" s="41"/>
      <c r="PMY643" s="41"/>
      <c r="PMZ643" s="41"/>
      <c r="PNA643" s="41"/>
      <c r="PNB643" s="41"/>
      <c r="PNC643" s="41"/>
      <c r="PND643" s="41"/>
      <c r="PNE643" s="41"/>
      <c r="PNF643" s="41"/>
      <c r="PNG643" s="41"/>
      <c r="PNH643" s="41"/>
      <c r="PNI643" s="41"/>
      <c r="PNJ643" s="41"/>
      <c r="PNK643" s="41"/>
      <c r="PNL643" s="41"/>
      <c r="PNM643" s="41"/>
      <c r="PNN643" s="41"/>
      <c r="PNO643" s="41"/>
      <c r="PNP643" s="41"/>
      <c r="PNQ643" s="41"/>
      <c r="PNR643" s="41"/>
      <c r="PNS643" s="41"/>
      <c r="PNT643" s="41"/>
      <c r="PNU643" s="41"/>
      <c r="PNV643" s="41"/>
      <c r="PNW643" s="41"/>
      <c r="PNX643" s="41"/>
      <c r="PNY643" s="41"/>
      <c r="PNZ643" s="41"/>
      <c r="POA643" s="41"/>
      <c r="POB643" s="41"/>
      <c r="POC643" s="41"/>
      <c r="POD643" s="41"/>
      <c r="POE643" s="41"/>
      <c r="POF643" s="41"/>
      <c r="POG643" s="41"/>
      <c r="POH643" s="41"/>
      <c r="POI643" s="41"/>
      <c r="POJ643" s="41"/>
      <c r="POK643" s="41"/>
      <c r="POL643" s="41"/>
      <c r="POM643" s="41"/>
      <c r="PON643" s="41"/>
      <c r="POO643" s="41"/>
      <c r="POP643" s="41"/>
      <c r="POQ643" s="41"/>
      <c r="POR643" s="41"/>
      <c r="POS643" s="41"/>
      <c r="POT643" s="41"/>
      <c r="POU643" s="41"/>
      <c r="POV643" s="41"/>
      <c r="POW643" s="41"/>
      <c r="POX643" s="41"/>
      <c r="POY643" s="41"/>
      <c r="POZ643" s="41"/>
      <c r="PPA643" s="41"/>
      <c r="PPB643" s="41"/>
      <c r="PPC643" s="41"/>
      <c r="PPD643" s="41"/>
      <c r="PPE643" s="41"/>
      <c r="PPF643" s="41"/>
      <c r="PPG643" s="41"/>
      <c r="PPH643" s="41"/>
      <c r="PPI643" s="41"/>
      <c r="PPJ643" s="41"/>
      <c r="PPK643" s="41"/>
      <c r="PPL643" s="41"/>
      <c r="PPM643" s="41"/>
      <c r="PPN643" s="41"/>
      <c r="PPO643" s="41"/>
      <c r="PPP643" s="41"/>
      <c r="PPQ643" s="41"/>
      <c r="PPR643" s="41"/>
      <c r="PPS643" s="41"/>
      <c r="PPT643" s="41"/>
      <c r="PPU643" s="41"/>
      <c r="PPV643" s="41"/>
      <c r="PPW643" s="41"/>
      <c r="PPX643" s="41"/>
      <c r="PPY643" s="41"/>
      <c r="PPZ643" s="41"/>
      <c r="PQA643" s="41"/>
      <c r="PQB643" s="41"/>
      <c r="PQC643" s="41"/>
      <c r="PQD643" s="41"/>
      <c r="PQE643" s="41"/>
      <c r="PQF643" s="41"/>
      <c r="PQG643" s="41"/>
      <c r="PQH643" s="41"/>
      <c r="PQI643" s="41"/>
      <c r="PQJ643" s="41"/>
      <c r="PQK643" s="41"/>
      <c r="PQL643" s="41"/>
      <c r="PQM643" s="41"/>
      <c r="PQN643" s="41"/>
      <c r="PQO643" s="41"/>
      <c r="PQP643" s="41"/>
      <c r="PQQ643" s="41"/>
      <c r="PQR643" s="41"/>
      <c r="PQS643" s="41"/>
      <c r="PQT643" s="41"/>
      <c r="PQU643" s="41"/>
      <c r="PQV643" s="41"/>
      <c r="PQW643" s="41"/>
      <c r="PQX643" s="41"/>
      <c r="PQY643" s="41"/>
      <c r="PQZ643" s="41"/>
      <c r="PRA643" s="41"/>
      <c r="PRB643" s="41"/>
      <c r="PRC643" s="41"/>
      <c r="PRD643" s="41"/>
      <c r="PRE643" s="41"/>
      <c r="PRF643" s="41"/>
      <c r="PRG643" s="41"/>
      <c r="PRH643" s="41"/>
      <c r="PRI643" s="41"/>
      <c r="PRJ643" s="41"/>
      <c r="PRK643" s="41"/>
      <c r="PRL643" s="41"/>
      <c r="PRM643" s="41"/>
      <c r="PRN643" s="41"/>
      <c r="PRO643" s="41"/>
      <c r="PRP643" s="41"/>
      <c r="PRQ643" s="41"/>
      <c r="PRR643" s="41"/>
      <c r="PRS643" s="41"/>
      <c r="PRT643" s="41"/>
      <c r="PRU643" s="41"/>
      <c r="PRV643" s="41"/>
      <c r="PRW643" s="41"/>
      <c r="PRX643" s="41"/>
      <c r="PRY643" s="41"/>
      <c r="PRZ643" s="41"/>
      <c r="PSA643" s="41"/>
      <c r="PSB643" s="41"/>
      <c r="PSC643" s="41"/>
      <c r="PSD643" s="41"/>
      <c r="PSE643" s="41"/>
      <c r="PSF643" s="41"/>
      <c r="PSG643" s="41"/>
      <c r="PSH643" s="41"/>
      <c r="PSI643" s="41"/>
      <c r="PSJ643" s="41"/>
      <c r="PSK643" s="41"/>
      <c r="PSL643" s="41"/>
      <c r="PSM643" s="41"/>
      <c r="PSN643" s="41"/>
      <c r="PSO643" s="41"/>
      <c r="PSP643" s="41"/>
      <c r="PSQ643" s="41"/>
      <c r="PSR643" s="41"/>
      <c r="PSS643" s="41"/>
      <c r="PST643" s="41"/>
      <c r="PSU643" s="41"/>
      <c r="PSV643" s="41"/>
      <c r="PSW643" s="41"/>
      <c r="PSX643" s="41"/>
      <c r="PSY643" s="41"/>
      <c r="PSZ643" s="41"/>
      <c r="PTA643" s="41"/>
      <c r="PTB643" s="41"/>
      <c r="PTC643" s="41"/>
      <c r="PTD643" s="41"/>
      <c r="PTE643" s="41"/>
      <c r="PTF643" s="41"/>
      <c r="PTG643" s="41"/>
      <c r="PTH643" s="41"/>
      <c r="PTI643" s="41"/>
      <c r="PTJ643" s="41"/>
      <c r="PTK643" s="41"/>
      <c r="PTL643" s="41"/>
      <c r="PTM643" s="41"/>
      <c r="PTN643" s="41"/>
      <c r="PTO643" s="41"/>
      <c r="PTP643" s="41"/>
      <c r="PTQ643" s="41"/>
      <c r="PTR643" s="41"/>
      <c r="PTS643" s="41"/>
      <c r="PTT643" s="41"/>
      <c r="PTU643" s="41"/>
      <c r="PTV643" s="41"/>
      <c r="PTW643" s="41"/>
      <c r="PTX643" s="41"/>
      <c r="PTY643" s="41"/>
      <c r="PTZ643" s="41"/>
      <c r="PUA643" s="41"/>
      <c r="PUB643" s="41"/>
      <c r="PUC643" s="41"/>
      <c r="PUD643" s="41"/>
      <c r="PUE643" s="41"/>
      <c r="PUF643" s="41"/>
      <c r="PUG643" s="41"/>
      <c r="PUH643" s="41"/>
      <c r="PUI643" s="41"/>
      <c r="PUJ643" s="41"/>
      <c r="PUK643" s="41"/>
      <c r="PUL643" s="41"/>
      <c r="PUM643" s="41"/>
      <c r="PUN643" s="41"/>
      <c r="PUO643" s="41"/>
      <c r="PUP643" s="41"/>
      <c r="PUQ643" s="41"/>
      <c r="PUR643" s="41"/>
      <c r="PUS643" s="41"/>
      <c r="PUT643" s="41"/>
      <c r="PUU643" s="41"/>
      <c r="PUV643" s="41"/>
      <c r="PUW643" s="41"/>
      <c r="PUX643" s="41"/>
      <c r="PUY643" s="41"/>
      <c r="PUZ643" s="41"/>
      <c r="PVA643" s="41"/>
      <c r="PVB643" s="41"/>
      <c r="PVC643" s="41"/>
      <c r="PVD643" s="41"/>
      <c r="PVE643" s="41"/>
      <c r="PVF643" s="41"/>
      <c r="PVG643" s="41"/>
      <c r="PVH643" s="41"/>
      <c r="PVI643" s="41"/>
      <c r="PVJ643" s="41"/>
      <c r="PVK643" s="41"/>
      <c r="PVL643" s="41"/>
      <c r="PVM643" s="41"/>
      <c r="PVN643" s="41"/>
      <c r="PVO643" s="41"/>
      <c r="PVP643" s="41"/>
      <c r="PVQ643" s="41"/>
      <c r="PVR643" s="41"/>
      <c r="PVS643" s="41"/>
      <c r="PVT643" s="41"/>
      <c r="PVU643" s="41"/>
      <c r="PVV643" s="41"/>
      <c r="PVW643" s="41"/>
      <c r="PVX643" s="41"/>
      <c r="PVY643" s="41"/>
      <c r="PVZ643" s="41"/>
      <c r="PWA643" s="41"/>
      <c r="PWB643" s="41"/>
      <c r="PWC643" s="41"/>
      <c r="PWD643" s="41"/>
      <c r="PWE643" s="41"/>
      <c r="PWF643" s="41"/>
      <c r="PWG643" s="41"/>
      <c r="PWH643" s="41"/>
      <c r="PWI643" s="41"/>
      <c r="PWJ643" s="41"/>
      <c r="PWK643" s="41"/>
      <c r="PWL643" s="41"/>
      <c r="PWM643" s="41"/>
      <c r="PWN643" s="41"/>
      <c r="PWO643" s="41"/>
      <c r="PWP643" s="41"/>
      <c r="PWQ643" s="41"/>
      <c r="PWR643" s="41"/>
      <c r="PWS643" s="41"/>
      <c r="PWT643" s="41"/>
      <c r="PWU643" s="41"/>
      <c r="PWV643" s="41"/>
      <c r="PWW643" s="41"/>
      <c r="PWX643" s="41"/>
      <c r="PWY643" s="41"/>
      <c r="PWZ643" s="41"/>
      <c r="PXA643" s="41"/>
      <c r="PXB643" s="41"/>
      <c r="PXC643" s="41"/>
      <c r="PXD643" s="41"/>
      <c r="PXE643" s="41"/>
      <c r="PXF643" s="41"/>
      <c r="PXG643" s="41"/>
      <c r="PXH643" s="41"/>
      <c r="PXI643" s="41"/>
      <c r="PXJ643" s="41"/>
      <c r="PXK643" s="41"/>
      <c r="PXL643" s="41"/>
      <c r="PXM643" s="41"/>
      <c r="PXN643" s="41"/>
      <c r="PXO643" s="41"/>
      <c r="PXP643" s="41"/>
      <c r="PXQ643" s="41"/>
      <c r="PXR643" s="41"/>
      <c r="PXS643" s="41"/>
      <c r="PXT643" s="41"/>
      <c r="PXU643" s="41"/>
      <c r="PXV643" s="41"/>
      <c r="PXW643" s="41"/>
      <c r="PXX643" s="41"/>
      <c r="PXY643" s="41"/>
      <c r="PXZ643" s="41"/>
      <c r="PYA643" s="41"/>
      <c r="PYB643" s="41"/>
      <c r="PYC643" s="41"/>
      <c r="PYD643" s="41"/>
      <c r="PYE643" s="41"/>
      <c r="PYF643" s="41"/>
      <c r="PYG643" s="41"/>
      <c r="PYH643" s="41"/>
      <c r="PYI643" s="41"/>
      <c r="PYJ643" s="41"/>
      <c r="PYK643" s="41"/>
      <c r="PYL643" s="41"/>
      <c r="PYM643" s="41"/>
      <c r="PYN643" s="41"/>
      <c r="PYO643" s="41"/>
      <c r="PYP643" s="41"/>
      <c r="PYQ643" s="41"/>
      <c r="PYR643" s="41"/>
      <c r="PYS643" s="41"/>
      <c r="PYT643" s="41"/>
      <c r="PYU643" s="41"/>
      <c r="PYV643" s="41"/>
      <c r="PYW643" s="41"/>
      <c r="PYX643" s="41"/>
      <c r="PYY643" s="41"/>
      <c r="PYZ643" s="41"/>
      <c r="PZA643" s="41"/>
      <c r="PZB643" s="41"/>
      <c r="PZC643" s="41"/>
      <c r="PZD643" s="41"/>
      <c r="PZE643" s="41"/>
      <c r="PZF643" s="41"/>
      <c r="PZG643" s="41"/>
      <c r="PZH643" s="41"/>
      <c r="PZI643" s="41"/>
      <c r="PZJ643" s="41"/>
      <c r="PZK643" s="41"/>
      <c r="PZL643" s="41"/>
      <c r="PZM643" s="41"/>
      <c r="PZN643" s="41"/>
      <c r="PZO643" s="41"/>
      <c r="PZP643" s="41"/>
      <c r="PZQ643" s="41"/>
      <c r="PZR643" s="41"/>
      <c r="PZS643" s="41"/>
      <c r="PZT643" s="41"/>
      <c r="PZU643" s="41"/>
      <c r="PZV643" s="41"/>
      <c r="PZW643" s="41"/>
      <c r="PZX643" s="41"/>
      <c r="PZY643" s="41"/>
      <c r="PZZ643" s="41"/>
      <c r="QAA643" s="41"/>
      <c r="QAB643" s="41"/>
      <c r="QAC643" s="41"/>
      <c r="QAD643" s="41"/>
      <c r="QAE643" s="41"/>
      <c r="QAF643" s="41"/>
      <c r="QAG643" s="41"/>
      <c r="QAH643" s="41"/>
      <c r="QAI643" s="41"/>
      <c r="QAJ643" s="41"/>
      <c r="QAK643" s="41"/>
      <c r="QAL643" s="41"/>
      <c r="QAM643" s="41"/>
      <c r="QAN643" s="41"/>
      <c r="QAO643" s="41"/>
      <c r="QAP643" s="41"/>
      <c r="QAQ643" s="41"/>
      <c r="QAR643" s="41"/>
      <c r="QAS643" s="41"/>
      <c r="QAT643" s="41"/>
      <c r="QAU643" s="41"/>
      <c r="QAV643" s="41"/>
      <c r="QAW643" s="41"/>
      <c r="QAX643" s="41"/>
      <c r="QAY643" s="41"/>
      <c r="QAZ643" s="41"/>
      <c r="QBA643" s="41"/>
      <c r="QBB643" s="41"/>
      <c r="QBC643" s="41"/>
      <c r="QBD643" s="41"/>
      <c r="QBE643" s="41"/>
      <c r="QBF643" s="41"/>
      <c r="QBG643" s="41"/>
      <c r="QBH643" s="41"/>
      <c r="QBI643" s="41"/>
      <c r="QBJ643" s="41"/>
      <c r="QBK643" s="41"/>
      <c r="QBL643" s="41"/>
      <c r="QBM643" s="41"/>
      <c r="QBN643" s="41"/>
      <c r="QBO643" s="41"/>
      <c r="QBP643" s="41"/>
      <c r="QBQ643" s="41"/>
      <c r="QBR643" s="41"/>
      <c r="QBS643" s="41"/>
      <c r="QBT643" s="41"/>
      <c r="QBU643" s="41"/>
      <c r="QBV643" s="41"/>
      <c r="QBW643" s="41"/>
      <c r="QBX643" s="41"/>
      <c r="QBY643" s="41"/>
      <c r="QBZ643" s="41"/>
      <c r="QCA643" s="41"/>
      <c r="QCB643" s="41"/>
      <c r="QCC643" s="41"/>
      <c r="QCD643" s="41"/>
      <c r="QCE643" s="41"/>
      <c r="QCF643" s="41"/>
      <c r="QCG643" s="41"/>
      <c r="QCH643" s="41"/>
      <c r="QCI643" s="41"/>
      <c r="QCJ643" s="41"/>
      <c r="QCK643" s="41"/>
      <c r="QCL643" s="41"/>
      <c r="QCM643" s="41"/>
      <c r="QCN643" s="41"/>
      <c r="QCO643" s="41"/>
      <c r="QCP643" s="41"/>
      <c r="QCQ643" s="41"/>
      <c r="QCR643" s="41"/>
      <c r="QCS643" s="41"/>
      <c r="QCT643" s="41"/>
      <c r="QCU643" s="41"/>
      <c r="QCV643" s="41"/>
      <c r="QCW643" s="41"/>
      <c r="QCX643" s="41"/>
      <c r="QCY643" s="41"/>
      <c r="QCZ643" s="41"/>
      <c r="QDA643" s="41"/>
      <c r="QDB643" s="41"/>
      <c r="QDC643" s="41"/>
      <c r="QDD643" s="41"/>
      <c r="QDE643" s="41"/>
      <c r="QDF643" s="41"/>
      <c r="QDG643" s="41"/>
      <c r="QDH643" s="41"/>
      <c r="QDI643" s="41"/>
      <c r="QDJ643" s="41"/>
      <c r="QDK643" s="41"/>
      <c r="QDL643" s="41"/>
      <c r="QDM643" s="41"/>
      <c r="QDN643" s="41"/>
      <c r="QDO643" s="41"/>
      <c r="QDP643" s="41"/>
      <c r="QDQ643" s="41"/>
      <c r="QDR643" s="41"/>
      <c r="QDS643" s="41"/>
      <c r="QDT643" s="41"/>
      <c r="QDU643" s="41"/>
      <c r="QDV643" s="41"/>
      <c r="QDW643" s="41"/>
      <c r="QDX643" s="41"/>
      <c r="QDY643" s="41"/>
      <c r="QDZ643" s="41"/>
      <c r="QEA643" s="41"/>
      <c r="QEB643" s="41"/>
      <c r="QEC643" s="41"/>
      <c r="QED643" s="41"/>
      <c r="QEE643" s="41"/>
      <c r="QEF643" s="41"/>
      <c r="QEG643" s="41"/>
      <c r="QEH643" s="41"/>
      <c r="QEI643" s="41"/>
      <c r="QEJ643" s="41"/>
      <c r="QEK643" s="41"/>
      <c r="QEL643" s="41"/>
      <c r="QEM643" s="41"/>
      <c r="QEN643" s="41"/>
      <c r="QEO643" s="41"/>
      <c r="QEP643" s="41"/>
      <c r="QEQ643" s="41"/>
      <c r="QER643" s="41"/>
      <c r="QES643" s="41"/>
      <c r="QET643" s="41"/>
      <c r="QEU643" s="41"/>
      <c r="QEV643" s="41"/>
      <c r="QEW643" s="41"/>
      <c r="QEX643" s="41"/>
      <c r="QEY643" s="41"/>
      <c r="QEZ643" s="41"/>
      <c r="QFA643" s="41"/>
      <c r="QFB643" s="41"/>
      <c r="QFC643" s="41"/>
      <c r="QFD643" s="41"/>
      <c r="QFE643" s="41"/>
      <c r="QFF643" s="41"/>
      <c r="QFG643" s="41"/>
      <c r="QFH643" s="41"/>
      <c r="QFI643" s="41"/>
      <c r="QFJ643" s="41"/>
      <c r="QFK643" s="41"/>
      <c r="QFL643" s="41"/>
      <c r="QFM643" s="41"/>
      <c r="QFN643" s="41"/>
      <c r="QFO643" s="41"/>
      <c r="QFP643" s="41"/>
      <c r="QFQ643" s="41"/>
      <c r="QFR643" s="41"/>
      <c r="QFS643" s="41"/>
      <c r="QFT643" s="41"/>
      <c r="QFU643" s="41"/>
      <c r="QFV643" s="41"/>
      <c r="QFW643" s="41"/>
      <c r="QFX643" s="41"/>
      <c r="QFY643" s="41"/>
      <c r="QFZ643" s="41"/>
      <c r="QGA643" s="41"/>
      <c r="QGB643" s="41"/>
      <c r="QGC643" s="41"/>
      <c r="QGD643" s="41"/>
      <c r="QGE643" s="41"/>
      <c r="QGF643" s="41"/>
      <c r="QGG643" s="41"/>
      <c r="QGH643" s="41"/>
      <c r="QGI643" s="41"/>
      <c r="QGJ643" s="41"/>
      <c r="QGK643" s="41"/>
      <c r="QGL643" s="41"/>
      <c r="QGM643" s="41"/>
      <c r="QGN643" s="41"/>
      <c r="QGO643" s="41"/>
      <c r="QGP643" s="41"/>
      <c r="QGQ643" s="41"/>
      <c r="QGR643" s="41"/>
      <c r="QGS643" s="41"/>
      <c r="QGT643" s="41"/>
      <c r="QGU643" s="41"/>
      <c r="QGV643" s="41"/>
      <c r="QGW643" s="41"/>
      <c r="QGX643" s="41"/>
      <c r="QGY643" s="41"/>
      <c r="QGZ643" s="41"/>
      <c r="QHA643" s="41"/>
      <c r="QHB643" s="41"/>
      <c r="QHC643" s="41"/>
      <c r="QHD643" s="41"/>
      <c r="QHE643" s="41"/>
      <c r="QHF643" s="41"/>
      <c r="QHG643" s="41"/>
      <c r="QHH643" s="41"/>
      <c r="QHI643" s="41"/>
      <c r="QHJ643" s="41"/>
      <c r="QHK643" s="41"/>
      <c r="QHL643" s="41"/>
      <c r="QHM643" s="41"/>
      <c r="QHN643" s="41"/>
      <c r="QHO643" s="41"/>
      <c r="QHP643" s="41"/>
      <c r="QHQ643" s="41"/>
      <c r="QHR643" s="41"/>
      <c r="QHS643" s="41"/>
      <c r="QHT643" s="41"/>
      <c r="QHU643" s="41"/>
      <c r="QHV643" s="41"/>
      <c r="QHW643" s="41"/>
      <c r="QHX643" s="41"/>
      <c r="QHY643" s="41"/>
      <c r="QHZ643" s="41"/>
      <c r="QIA643" s="41"/>
      <c r="QIB643" s="41"/>
      <c r="QIC643" s="41"/>
      <c r="QID643" s="41"/>
      <c r="QIE643" s="41"/>
      <c r="QIF643" s="41"/>
      <c r="QIG643" s="41"/>
      <c r="QIH643" s="41"/>
      <c r="QII643" s="41"/>
      <c r="QIJ643" s="41"/>
      <c r="QIK643" s="41"/>
      <c r="QIL643" s="41"/>
      <c r="QIM643" s="41"/>
      <c r="QIN643" s="41"/>
      <c r="QIO643" s="41"/>
      <c r="QIP643" s="41"/>
      <c r="QIQ643" s="41"/>
      <c r="QIR643" s="41"/>
      <c r="QIS643" s="41"/>
      <c r="QIT643" s="41"/>
      <c r="QIU643" s="41"/>
      <c r="QIV643" s="41"/>
      <c r="QIW643" s="41"/>
      <c r="QIX643" s="41"/>
      <c r="QIY643" s="41"/>
      <c r="QIZ643" s="41"/>
      <c r="QJA643" s="41"/>
      <c r="QJB643" s="41"/>
      <c r="QJC643" s="41"/>
      <c r="QJD643" s="41"/>
      <c r="QJE643" s="41"/>
      <c r="QJF643" s="41"/>
      <c r="QJG643" s="41"/>
      <c r="QJH643" s="41"/>
      <c r="QJI643" s="41"/>
      <c r="QJJ643" s="41"/>
      <c r="QJK643" s="41"/>
      <c r="QJL643" s="41"/>
      <c r="QJM643" s="41"/>
      <c r="QJN643" s="41"/>
      <c r="QJO643" s="41"/>
      <c r="QJP643" s="41"/>
      <c r="QJQ643" s="41"/>
      <c r="QJR643" s="41"/>
      <c r="QJS643" s="41"/>
      <c r="QJT643" s="41"/>
      <c r="QJU643" s="41"/>
      <c r="QJV643" s="41"/>
      <c r="QJW643" s="41"/>
      <c r="QJX643" s="41"/>
      <c r="QJY643" s="41"/>
      <c r="QJZ643" s="41"/>
      <c r="QKA643" s="41"/>
      <c r="QKB643" s="41"/>
      <c r="QKC643" s="41"/>
      <c r="QKD643" s="41"/>
      <c r="QKE643" s="41"/>
      <c r="QKF643" s="41"/>
      <c r="QKG643" s="41"/>
      <c r="QKH643" s="41"/>
      <c r="QKI643" s="41"/>
      <c r="QKJ643" s="41"/>
      <c r="QKK643" s="41"/>
      <c r="QKL643" s="41"/>
      <c r="QKM643" s="41"/>
      <c r="QKN643" s="41"/>
      <c r="QKO643" s="41"/>
      <c r="QKP643" s="41"/>
      <c r="QKQ643" s="41"/>
      <c r="QKR643" s="41"/>
      <c r="QKS643" s="41"/>
      <c r="QKT643" s="41"/>
      <c r="QKU643" s="41"/>
      <c r="QKV643" s="41"/>
      <c r="QKW643" s="41"/>
      <c r="QKX643" s="41"/>
      <c r="QKY643" s="41"/>
      <c r="QKZ643" s="41"/>
      <c r="QLA643" s="41"/>
      <c r="QLB643" s="41"/>
      <c r="QLC643" s="41"/>
      <c r="QLD643" s="41"/>
      <c r="QLE643" s="41"/>
      <c r="QLF643" s="41"/>
      <c r="QLG643" s="41"/>
      <c r="QLH643" s="41"/>
      <c r="QLI643" s="41"/>
      <c r="QLJ643" s="41"/>
      <c r="QLK643" s="41"/>
      <c r="QLL643" s="41"/>
      <c r="QLM643" s="41"/>
      <c r="QLN643" s="41"/>
      <c r="QLO643" s="41"/>
      <c r="QLP643" s="41"/>
      <c r="QLQ643" s="41"/>
      <c r="QLR643" s="41"/>
      <c r="QLS643" s="41"/>
      <c r="QLT643" s="41"/>
      <c r="QLU643" s="41"/>
      <c r="QLV643" s="41"/>
      <c r="QLW643" s="41"/>
      <c r="QLX643" s="41"/>
      <c r="QLY643" s="41"/>
      <c r="QLZ643" s="41"/>
      <c r="QMA643" s="41"/>
      <c r="QMB643" s="41"/>
      <c r="QMC643" s="41"/>
      <c r="QMD643" s="41"/>
      <c r="QME643" s="41"/>
      <c r="QMF643" s="41"/>
      <c r="QMG643" s="41"/>
      <c r="QMH643" s="41"/>
      <c r="QMI643" s="41"/>
      <c r="QMJ643" s="41"/>
      <c r="QMK643" s="41"/>
      <c r="QML643" s="41"/>
      <c r="QMM643" s="41"/>
      <c r="QMN643" s="41"/>
      <c r="QMO643" s="41"/>
      <c r="QMP643" s="41"/>
      <c r="QMQ643" s="41"/>
      <c r="QMR643" s="41"/>
      <c r="QMS643" s="41"/>
      <c r="QMT643" s="41"/>
      <c r="QMU643" s="41"/>
      <c r="QMV643" s="41"/>
      <c r="QMW643" s="41"/>
      <c r="QMX643" s="41"/>
      <c r="QMY643" s="41"/>
      <c r="QMZ643" s="41"/>
      <c r="QNA643" s="41"/>
      <c r="QNB643" s="41"/>
      <c r="QNC643" s="41"/>
      <c r="QND643" s="41"/>
      <c r="QNE643" s="41"/>
      <c r="QNF643" s="41"/>
      <c r="QNG643" s="41"/>
      <c r="QNH643" s="41"/>
      <c r="QNI643" s="41"/>
      <c r="QNJ643" s="41"/>
      <c r="QNK643" s="41"/>
      <c r="QNL643" s="41"/>
      <c r="QNM643" s="41"/>
      <c r="QNN643" s="41"/>
      <c r="QNO643" s="41"/>
      <c r="QNP643" s="41"/>
      <c r="QNQ643" s="41"/>
      <c r="QNR643" s="41"/>
      <c r="QNS643" s="41"/>
      <c r="QNT643" s="41"/>
      <c r="QNU643" s="41"/>
      <c r="QNV643" s="41"/>
      <c r="QNW643" s="41"/>
      <c r="QNX643" s="41"/>
      <c r="QNY643" s="41"/>
      <c r="QNZ643" s="41"/>
      <c r="QOA643" s="41"/>
      <c r="QOB643" s="41"/>
      <c r="QOC643" s="41"/>
      <c r="QOD643" s="41"/>
      <c r="QOE643" s="41"/>
      <c r="QOF643" s="41"/>
      <c r="QOG643" s="41"/>
      <c r="QOH643" s="41"/>
      <c r="QOI643" s="41"/>
      <c r="QOJ643" s="41"/>
      <c r="QOK643" s="41"/>
      <c r="QOL643" s="41"/>
      <c r="QOM643" s="41"/>
      <c r="QON643" s="41"/>
      <c r="QOO643" s="41"/>
      <c r="QOP643" s="41"/>
      <c r="QOQ643" s="41"/>
      <c r="QOR643" s="41"/>
      <c r="QOS643" s="41"/>
      <c r="QOT643" s="41"/>
      <c r="QOU643" s="41"/>
      <c r="QOV643" s="41"/>
      <c r="QOW643" s="41"/>
      <c r="QOX643" s="41"/>
      <c r="QOY643" s="41"/>
      <c r="QOZ643" s="41"/>
      <c r="QPA643" s="41"/>
      <c r="QPB643" s="41"/>
      <c r="QPC643" s="41"/>
      <c r="QPD643" s="41"/>
      <c r="QPE643" s="41"/>
      <c r="QPF643" s="41"/>
      <c r="QPG643" s="41"/>
      <c r="QPH643" s="41"/>
      <c r="QPI643" s="41"/>
      <c r="QPJ643" s="41"/>
      <c r="QPK643" s="41"/>
      <c r="QPL643" s="41"/>
      <c r="QPM643" s="41"/>
      <c r="QPN643" s="41"/>
      <c r="QPO643" s="41"/>
      <c r="QPP643" s="41"/>
      <c r="QPQ643" s="41"/>
      <c r="QPR643" s="41"/>
      <c r="QPS643" s="41"/>
      <c r="QPT643" s="41"/>
      <c r="QPU643" s="41"/>
      <c r="QPV643" s="41"/>
      <c r="QPW643" s="41"/>
      <c r="QPX643" s="41"/>
      <c r="QPY643" s="41"/>
      <c r="QPZ643" s="41"/>
      <c r="QQA643" s="41"/>
      <c r="QQB643" s="41"/>
      <c r="QQC643" s="41"/>
      <c r="QQD643" s="41"/>
      <c r="QQE643" s="41"/>
      <c r="QQF643" s="41"/>
      <c r="QQG643" s="41"/>
      <c r="QQH643" s="41"/>
      <c r="QQI643" s="41"/>
      <c r="QQJ643" s="41"/>
      <c r="QQK643" s="41"/>
      <c r="QQL643" s="41"/>
      <c r="QQM643" s="41"/>
      <c r="QQN643" s="41"/>
      <c r="QQO643" s="41"/>
      <c r="QQP643" s="41"/>
      <c r="QQQ643" s="41"/>
      <c r="QQR643" s="41"/>
      <c r="QQS643" s="41"/>
      <c r="QQT643" s="41"/>
      <c r="QQU643" s="41"/>
      <c r="QQV643" s="41"/>
      <c r="QQW643" s="41"/>
      <c r="QQX643" s="41"/>
      <c r="QQY643" s="41"/>
      <c r="QQZ643" s="41"/>
      <c r="QRA643" s="41"/>
      <c r="QRB643" s="41"/>
      <c r="QRC643" s="41"/>
      <c r="QRD643" s="41"/>
      <c r="QRE643" s="41"/>
      <c r="QRF643" s="41"/>
      <c r="QRG643" s="41"/>
      <c r="QRH643" s="41"/>
      <c r="QRI643" s="41"/>
      <c r="QRJ643" s="41"/>
      <c r="QRK643" s="41"/>
      <c r="QRL643" s="41"/>
      <c r="QRM643" s="41"/>
      <c r="QRN643" s="41"/>
      <c r="QRO643" s="41"/>
      <c r="QRP643" s="41"/>
      <c r="QRQ643" s="41"/>
      <c r="QRR643" s="41"/>
      <c r="QRS643" s="41"/>
      <c r="QRT643" s="41"/>
      <c r="QRU643" s="41"/>
      <c r="QRV643" s="41"/>
      <c r="QRW643" s="41"/>
      <c r="QRX643" s="41"/>
      <c r="QRY643" s="41"/>
      <c r="QRZ643" s="41"/>
      <c r="QSA643" s="41"/>
      <c r="QSB643" s="41"/>
      <c r="QSC643" s="41"/>
      <c r="QSD643" s="41"/>
      <c r="QSE643" s="41"/>
      <c r="QSF643" s="41"/>
      <c r="QSG643" s="41"/>
      <c r="QSH643" s="41"/>
      <c r="QSI643" s="41"/>
      <c r="QSJ643" s="41"/>
      <c r="QSK643" s="41"/>
      <c r="QSL643" s="41"/>
      <c r="QSM643" s="41"/>
      <c r="QSN643" s="41"/>
      <c r="QSO643" s="41"/>
      <c r="QSP643" s="41"/>
      <c r="QSQ643" s="41"/>
      <c r="QSR643" s="41"/>
      <c r="QSS643" s="41"/>
      <c r="QST643" s="41"/>
      <c r="QSU643" s="41"/>
      <c r="QSV643" s="41"/>
      <c r="QSW643" s="41"/>
      <c r="QSX643" s="41"/>
      <c r="QSY643" s="41"/>
      <c r="QSZ643" s="41"/>
      <c r="QTA643" s="41"/>
      <c r="QTB643" s="41"/>
      <c r="QTC643" s="41"/>
      <c r="QTD643" s="41"/>
      <c r="QTE643" s="41"/>
      <c r="QTF643" s="41"/>
      <c r="QTG643" s="41"/>
      <c r="QTH643" s="41"/>
      <c r="QTI643" s="41"/>
      <c r="QTJ643" s="41"/>
      <c r="QTK643" s="41"/>
      <c r="QTL643" s="41"/>
      <c r="QTM643" s="41"/>
      <c r="QTN643" s="41"/>
      <c r="QTO643" s="41"/>
      <c r="QTP643" s="41"/>
      <c r="QTQ643" s="41"/>
      <c r="QTR643" s="41"/>
      <c r="QTS643" s="41"/>
      <c r="QTT643" s="41"/>
      <c r="QTU643" s="41"/>
      <c r="QTV643" s="41"/>
      <c r="QTW643" s="41"/>
      <c r="QTX643" s="41"/>
      <c r="QTY643" s="41"/>
      <c r="QTZ643" s="41"/>
      <c r="QUA643" s="41"/>
      <c r="QUB643" s="41"/>
      <c r="QUC643" s="41"/>
      <c r="QUD643" s="41"/>
      <c r="QUE643" s="41"/>
      <c r="QUF643" s="41"/>
      <c r="QUG643" s="41"/>
      <c r="QUH643" s="41"/>
      <c r="QUI643" s="41"/>
      <c r="QUJ643" s="41"/>
      <c r="QUK643" s="41"/>
      <c r="QUL643" s="41"/>
      <c r="QUM643" s="41"/>
      <c r="QUN643" s="41"/>
      <c r="QUO643" s="41"/>
      <c r="QUP643" s="41"/>
      <c r="QUQ643" s="41"/>
      <c r="QUR643" s="41"/>
      <c r="QUS643" s="41"/>
      <c r="QUT643" s="41"/>
      <c r="QUU643" s="41"/>
      <c r="QUV643" s="41"/>
      <c r="QUW643" s="41"/>
      <c r="QUX643" s="41"/>
      <c r="QUY643" s="41"/>
      <c r="QUZ643" s="41"/>
      <c r="QVA643" s="41"/>
      <c r="QVB643" s="41"/>
      <c r="QVC643" s="41"/>
      <c r="QVD643" s="41"/>
      <c r="QVE643" s="41"/>
      <c r="QVF643" s="41"/>
      <c r="QVG643" s="41"/>
      <c r="QVH643" s="41"/>
      <c r="QVI643" s="41"/>
      <c r="QVJ643" s="41"/>
      <c r="QVK643" s="41"/>
      <c r="QVL643" s="41"/>
      <c r="QVM643" s="41"/>
      <c r="QVN643" s="41"/>
      <c r="QVO643" s="41"/>
      <c r="QVP643" s="41"/>
      <c r="QVQ643" s="41"/>
      <c r="QVR643" s="41"/>
      <c r="QVS643" s="41"/>
      <c r="QVT643" s="41"/>
      <c r="QVU643" s="41"/>
      <c r="QVV643" s="41"/>
      <c r="QVW643" s="41"/>
      <c r="QVX643" s="41"/>
      <c r="QVY643" s="41"/>
      <c r="QVZ643" s="41"/>
      <c r="QWA643" s="41"/>
      <c r="QWB643" s="41"/>
      <c r="QWC643" s="41"/>
      <c r="QWD643" s="41"/>
      <c r="QWE643" s="41"/>
      <c r="QWF643" s="41"/>
      <c r="QWG643" s="41"/>
      <c r="QWH643" s="41"/>
      <c r="QWI643" s="41"/>
      <c r="QWJ643" s="41"/>
      <c r="QWK643" s="41"/>
      <c r="QWL643" s="41"/>
      <c r="QWM643" s="41"/>
      <c r="QWN643" s="41"/>
      <c r="QWO643" s="41"/>
      <c r="QWP643" s="41"/>
      <c r="QWQ643" s="41"/>
      <c r="QWR643" s="41"/>
      <c r="QWS643" s="41"/>
      <c r="QWT643" s="41"/>
      <c r="QWU643" s="41"/>
      <c r="QWV643" s="41"/>
      <c r="QWW643" s="41"/>
      <c r="QWX643" s="41"/>
      <c r="QWY643" s="41"/>
      <c r="QWZ643" s="41"/>
      <c r="QXA643" s="41"/>
      <c r="QXB643" s="41"/>
      <c r="QXC643" s="41"/>
      <c r="QXD643" s="41"/>
      <c r="QXE643" s="41"/>
      <c r="QXF643" s="41"/>
      <c r="QXG643" s="41"/>
      <c r="QXH643" s="41"/>
      <c r="QXI643" s="41"/>
      <c r="QXJ643" s="41"/>
      <c r="QXK643" s="41"/>
      <c r="QXL643" s="41"/>
      <c r="QXM643" s="41"/>
      <c r="QXN643" s="41"/>
      <c r="QXO643" s="41"/>
      <c r="QXP643" s="41"/>
      <c r="QXQ643" s="41"/>
      <c r="QXR643" s="41"/>
      <c r="QXS643" s="41"/>
      <c r="QXT643" s="41"/>
      <c r="QXU643" s="41"/>
      <c r="QXV643" s="41"/>
      <c r="QXW643" s="41"/>
      <c r="QXX643" s="41"/>
      <c r="QXY643" s="41"/>
      <c r="QXZ643" s="41"/>
      <c r="QYA643" s="41"/>
      <c r="QYB643" s="41"/>
      <c r="QYC643" s="41"/>
      <c r="QYD643" s="41"/>
      <c r="QYE643" s="41"/>
      <c r="QYF643" s="41"/>
      <c r="QYG643" s="41"/>
      <c r="QYH643" s="41"/>
      <c r="QYI643" s="41"/>
      <c r="QYJ643" s="41"/>
      <c r="QYK643" s="41"/>
      <c r="QYL643" s="41"/>
      <c r="QYM643" s="41"/>
      <c r="QYN643" s="41"/>
      <c r="QYO643" s="41"/>
      <c r="QYP643" s="41"/>
      <c r="QYQ643" s="41"/>
      <c r="QYR643" s="41"/>
      <c r="QYS643" s="41"/>
      <c r="QYT643" s="41"/>
      <c r="QYU643" s="41"/>
      <c r="QYV643" s="41"/>
      <c r="QYW643" s="41"/>
      <c r="QYX643" s="41"/>
      <c r="QYY643" s="41"/>
      <c r="QYZ643" s="41"/>
      <c r="QZA643" s="41"/>
      <c r="QZB643" s="41"/>
      <c r="QZC643" s="41"/>
      <c r="QZD643" s="41"/>
      <c r="QZE643" s="41"/>
      <c r="QZF643" s="41"/>
      <c r="QZG643" s="41"/>
      <c r="QZH643" s="41"/>
      <c r="QZI643" s="41"/>
      <c r="QZJ643" s="41"/>
      <c r="QZK643" s="41"/>
      <c r="QZL643" s="41"/>
      <c r="QZM643" s="41"/>
      <c r="QZN643" s="41"/>
      <c r="QZO643" s="41"/>
      <c r="QZP643" s="41"/>
      <c r="QZQ643" s="41"/>
      <c r="QZR643" s="41"/>
      <c r="QZS643" s="41"/>
      <c r="QZT643" s="41"/>
      <c r="QZU643" s="41"/>
      <c r="QZV643" s="41"/>
      <c r="QZW643" s="41"/>
      <c r="QZX643" s="41"/>
      <c r="QZY643" s="41"/>
      <c r="QZZ643" s="41"/>
      <c r="RAA643" s="41"/>
      <c r="RAB643" s="41"/>
      <c r="RAC643" s="41"/>
      <c r="RAD643" s="41"/>
      <c r="RAE643" s="41"/>
      <c r="RAF643" s="41"/>
      <c r="RAG643" s="41"/>
      <c r="RAH643" s="41"/>
      <c r="RAI643" s="41"/>
      <c r="RAJ643" s="41"/>
      <c r="RAK643" s="41"/>
      <c r="RAL643" s="41"/>
      <c r="RAM643" s="41"/>
      <c r="RAN643" s="41"/>
      <c r="RAO643" s="41"/>
      <c r="RAP643" s="41"/>
      <c r="RAQ643" s="41"/>
      <c r="RAR643" s="41"/>
      <c r="RAS643" s="41"/>
      <c r="RAT643" s="41"/>
      <c r="RAU643" s="41"/>
      <c r="RAV643" s="41"/>
      <c r="RAW643" s="41"/>
      <c r="RAX643" s="41"/>
      <c r="RAY643" s="41"/>
      <c r="RAZ643" s="41"/>
      <c r="RBA643" s="41"/>
      <c r="RBB643" s="41"/>
      <c r="RBC643" s="41"/>
      <c r="RBD643" s="41"/>
      <c r="RBE643" s="41"/>
      <c r="RBF643" s="41"/>
      <c r="RBG643" s="41"/>
      <c r="RBH643" s="41"/>
      <c r="RBI643" s="41"/>
      <c r="RBJ643" s="41"/>
      <c r="RBK643" s="41"/>
      <c r="RBL643" s="41"/>
      <c r="RBM643" s="41"/>
      <c r="RBN643" s="41"/>
      <c r="RBO643" s="41"/>
      <c r="RBP643" s="41"/>
      <c r="RBQ643" s="41"/>
      <c r="RBR643" s="41"/>
      <c r="RBS643" s="41"/>
      <c r="RBT643" s="41"/>
      <c r="RBU643" s="41"/>
      <c r="RBV643" s="41"/>
      <c r="RBW643" s="41"/>
      <c r="RBX643" s="41"/>
      <c r="RBY643" s="41"/>
      <c r="RBZ643" s="41"/>
      <c r="RCA643" s="41"/>
      <c r="RCB643" s="41"/>
      <c r="RCC643" s="41"/>
      <c r="RCD643" s="41"/>
      <c r="RCE643" s="41"/>
      <c r="RCF643" s="41"/>
      <c r="RCG643" s="41"/>
      <c r="RCH643" s="41"/>
      <c r="RCI643" s="41"/>
      <c r="RCJ643" s="41"/>
      <c r="RCK643" s="41"/>
      <c r="RCL643" s="41"/>
      <c r="RCM643" s="41"/>
      <c r="RCN643" s="41"/>
      <c r="RCO643" s="41"/>
      <c r="RCP643" s="41"/>
      <c r="RCQ643" s="41"/>
      <c r="RCR643" s="41"/>
      <c r="RCS643" s="41"/>
      <c r="RCT643" s="41"/>
      <c r="RCU643" s="41"/>
      <c r="RCV643" s="41"/>
      <c r="RCW643" s="41"/>
      <c r="RCX643" s="41"/>
      <c r="RCY643" s="41"/>
      <c r="RCZ643" s="41"/>
      <c r="RDA643" s="41"/>
      <c r="RDB643" s="41"/>
      <c r="RDC643" s="41"/>
      <c r="RDD643" s="41"/>
      <c r="RDE643" s="41"/>
      <c r="RDF643" s="41"/>
      <c r="RDG643" s="41"/>
      <c r="RDH643" s="41"/>
      <c r="RDI643" s="41"/>
      <c r="RDJ643" s="41"/>
      <c r="RDK643" s="41"/>
      <c r="RDL643" s="41"/>
      <c r="RDM643" s="41"/>
      <c r="RDN643" s="41"/>
      <c r="RDO643" s="41"/>
      <c r="RDP643" s="41"/>
      <c r="RDQ643" s="41"/>
      <c r="RDR643" s="41"/>
      <c r="RDS643" s="41"/>
      <c r="RDT643" s="41"/>
      <c r="RDU643" s="41"/>
      <c r="RDV643" s="41"/>
      <c r="RDW643" s="41"/>
      <c r="RDX643" s="41"/>
      <c r="RDY643" s="41"/>
      <c r="RDZ643" s="41"/>
      <c r="REA643" s="41"/>
      <c r="REB643" s="41"/>
      <c r="REC643" s="41"/>
      <c r="RED643" s="41"/>
      <c r="REE643" s="41"/>
      <c r="REF643" s="41"/>
      <c r="REG643" s="41"/>
      <c r="REH643" s="41"/>
      <c r="REI643" s="41"/>
      <c r="REJ643" s="41"/>
      <c r="REK643" s="41"/>
      <c r="REL643" s="41"/>
      <c r="REM643" s="41"/>
      <c r="REN643" s="41"/>
      <c r="REO643" s="41"/>
      <c r="REP643" s="41"/>
      <c r="REQ643" s="41"/>
      <c r="RER643" s="41"/>
      <c r="RES643" s="41"/>
      <c r="RET643" s="41"/>
      <c r="REU643" s="41"/>
      <c r="REV643" s="41"/>
      <c r="REW643" s="41"/>
      <c r="REX643" s="41"/>
      <c r="REY643" s="41"/>
      <c r="REZ643" s="41"/>
      <c r="RFA643" s="41"/>
      <c r="RFB643" s="41"/>
      <c r="RFC643" s="41"/>
      <c r="RFD643" s="41"/>
      <c r="RFE643" s="41"/>
      <c r="RFF643" s="41"/>
      <c r="RFG643" s="41"/>
      <c r="RFH643" s="41"/>
      <c r="RFI643" s="41"/>
      <c r="RFJ643" s="41"/>
      <c r="RFK643" s="41"/>
      <c r="RFL643" s="41"/>
      <c r="RFM643" s="41"/>
      <c r="RFN643" s="41"/>
      <c r="RFO643" s="41"/>
      <c r="RFP643" s="41"/>
      <c r="RFQ643" s="41"/>
      <c r="RFR643" s="41"/>
      <c r="RFS643" s="41"/>
      <c r="RFT643" s="41"/>
      <c r="RFU643" s="41"/>
      <c r="RFV643" s="41"/>
      <c r="RFW643" s="41"/>
      <c r="RFX643" s="41"/>
      <c r="RFY643" s="41"/>
      <c r="RFZ643" s="41"/>
      <c r="RGA643" s="41"/>
      <c r="RGB643" s="41"/>
      <c r="RGC643" s="41"/>
      <c r="RGD643" s="41"/>
      <c r="RGE643" s="41"/>
      <c r="RGF643" s="41"/>
      <c r="RGG643" s="41"/>
      <c r="RGH643" s="41"/>
      <c r="RGI643" s="41"/>
      <c r="RGJ643" s="41"/>
      <c r="RGK643" s="41"/>
      <c r="RGL643" s="41"/>
      <c r="RGM643" s="41"/>
      <c r="RGN643" s="41"/>
      <c r="RGO643" s="41"/>
      <c r="RGP643" s="41"/>
      <c r="RGQ643" s="41"/>
      <c r="RGR643" s="41"/>
      <c r="RGS643" s="41"/>
      <c r="RGT643" s="41"/>
      <c r="RGU643" s="41"/>
      <c r="RGV643" s="41"/>
      <c r="RGW643" s="41"/>
      <c r="RGX643" s="41"/>
      <c r="RGY643" s="41"/>
      <c r="RGZ643" s="41"/>
      <c r="RHA643" s="41"/>
      <c r="RHB643" s="41"/>
      <c r="RHC643" s="41"/>
      <c r="RHD643" s="41"/>
      <c r="RHE643" s="41"/>
      <c r="RHF643" s="41"/>
      <c r="RHG643" s="41"/>
      <c r="RHH643" s="41"/>
      <c r="RHI643" s="41"/>
      <c r="RHJ643" s="41"/>
      <c r="RHK643" s="41"/>
      <c r="RHL643" s="41"/>
      <c r="RHM643" s="41"/>
      <c r="RHN643" s="41"/>
      <c r="RHO643" s="41"/>
      <c r="RHP643" s="41"/>
      <c r="RHQ643" s="41"/>
      <c r="RHR643" s="41"/>
      <c r="RHS643" s="41"/>
      <c r="RHT643" s="41"/>
      <c r="RHU643" s="41"/>
      <c r="RHV643" s="41"/>
      <c r="RHW643" s="41"/>
      <c r="RHX643" s="41"/>
      <c r="RHY643" s="41"/>
      <c r="RHZ643" s="41"/>
      <c r="RIA643" s="41"/>
      <c r="RIB643" s="41"/>
      <c r="RIC643" s="41"/>
      <c r="RID643" s="41"/>
      <c r="RIE643" s="41"/>
      <c r="RIF643" s="41"/>
      <c r="RIG643" s="41"/>
      <c r="RIH643" s="41"/>
      <c r="RII643" s="41"/>
      <c r="RIJ643" s="41"/>
      <c r="RIK643" s="41"/>
      <c r="RIL643" s="41"/>
      <c r="RIM643" s="41"/>
      <c r="RIN643" s="41"/>
      <c r="RIO643" s="41"/>
      <c r="RIP643" s="41"/>
      <c r="RIQ643" s="41"/>
      <c r="RIR643" s="41"/>
      <c r="RIS643" s="41"/>
      <c r="RIT643" s="41"/>
      <c r="RIU643" s="41"/>
      <c r="RIV643" s="41"/>
      <c r="RIW643" s="41"/>
      <c r="RIX643" s="41"/>
      <c r="RIY643" s="41"/>
      <c r="RIZ643" s="41"/>
      <c r="RJA643" s="41"/>
      <c r="RJB643" s="41"/>
      <c r="RJC643" s="41"/>
      <c r="RJD643" s="41"/>
      <c r="RJE643" s="41"/>
      <c r="RJF643" s="41"/>
      <c r="RJG643" s="41"/>
      <c r="RJH643" s="41"/>
      <c r="RJI643" s="41"/>
      <c r="RJJ643" s="41"/>
      <c r="RJK643" s="41"/>
      <c r="RJL643" s="41"/>
      <c r="RJM643" s="41"/>
      <c r="RJN643" s="41"/>
      <c r="RJO643" s="41"/>
      <c r="RJP643" s="41"/>
      <c r="RJQ643" s="41"/>
      <c r="RJR643" s="41"/>
      <c r="RJS643" s="41"/>
      <c r="RJT643" s="41"/>
      <c r="RJU643" s="41"/>
      <c r="RJV643" s="41"/>
      <c r="RJW643" s="41"/>
      <c r="RJX643" s="41"/>
      <c r="RJY643" s="41"/>
      <c r="RJZ643" s="41"/>
      <c r="RKA643" s="41"/>
      <c r="RKB643" s="41"/>
      <c r="RKC643" s="41"/>
      <c r="RKD643" s="41"/>
      <c r="RKE643" s="41"/>
      <c r="RKF643" s="41"/>
      <c r="RKG643" s="41"/>
      <c r="RKH643" s="41"/>
      <c r="RKI643" s="41"/>
      <c r="RKJ643" s="41"/>
      <c r="RKK643" s="41"/>
      <c r="RKL643" s="41"/>
      <c r="RKM643" s="41"/>
      <c r="RKN643" s="41"/>
      <c r="RKO643" s="41"/>
      <c r="RKP643" s="41"/>
      <c r="RKQ643" s="41"/>
      <c r="RKR643" s="41"/>
      <c r="RKS643" s="41"/>
      <c r="RKT643" s="41"/>
      <c r="RKU643" s="41"/>
      <c r="RKV643" s="41"/>
      <c r="RKW643" s="41"/>
      <c r="RKX643" s="41"/>
      <c r="RKY643" s="41"/>
      <c r="RKZ643" s="41"/>
      <c r="RLA643" s="41"/>
      <c r="RLB643" s="41"/>
      <c r="RLC643" s="41"/>
      <c r="RLD643" s="41"/>
      <c r="RLE643" s="41"/>
      <c r="RLF643" s="41"/>
      <c r="RLG643" s="41"/>
      <c r="RLH643" s="41"/>
      <c r="RLI643" s="41"/>
      <c r="RLJ643" s="41"/>
      <c r="RLK643" s="41"/>
      <c r="RLL643" s="41"/>
      <c r="RLM643" s="41"/>
      <c r="RLN643" s="41"/>
      <c r="RLO643" s="41"/>
      <c r="RLP643" s="41"/>
      <c r="RLQ643" s="41"/>
      <c r="RLR643" s="41"/>
      <c r="RLS643" s="41"/>
      <c r="RLT643" s="41"/>
      <c r="RLU643" s="41"/>
      <c r="RLV643" s="41"/>
      <c r="RLW643" s="41"/>
      <c r="RLX643" s="41"/>
      <c r="RLY643" s="41"/>
      <c r="RLZ643" s="41"/>
      <c r="RMA643" s="41"/>
      <c r="RMB643" s="41"/>
      <c r="RMC643" s="41"/>
      <c r="RMD643" s="41"/>
      <c r="RME643" s="41"/>
      <c r="RMF643" s="41"/>
      <c r="RMG643" s="41"/>
      <c r="RMH643" s="41"/>
      <c r="RMI643" s="41"/>
      <c r="RMJ643" s="41"/>
      <c r="RMK643" s="41"/>
      <c r="RML643" s="41"/>
      <c r="RMM643" s="41"/>
      <c r="RMN643" s="41"/>
      <c r="RMO643" s="41"/>
      <c r="RMP643" s="41"/>
      <c r="RMQ643" s="41"/>
      <c r="RMR643" s="41"/>
      <c r="RMS643" s="41"/>
      <c r="RMT643" s="41"/>
      <c r="RMU643" s="41"/>
      <c r="RMV643" s="41"/>
      <c r="RMW643" s="41"/>
      <c r="RMX643" s="41"/>
      <c r="RMY643" s="41"/>
      <c r="RMZ643" s="41"/>
      <c r="RNA643" s="41"/>
      <c r="RNB643" s="41"/>
      <c r="RNC643" s="41"/>
      <c r="RND643" s="41"/>
      <c r="RNE643" s="41"/>
      <c r="RNF643" s="41"/>
      <c r="RNG643" s="41"/>
      <c r="RNH643" s="41"/>
      <c r="RNI643" s="41"/>
      <c r="RNJ643" s="41"/>
      <c r="RNK643" s="41"/>
      <c r="RNL643" s="41"/>
      <c r="RNM643" s="41"/>
      <c r="RNN643" s="41"/>
      <c r="RNO643" s="41"/>
      <c r="RNP643" s="41"/>
      <c r="RNQ643" s="41"/>
      <c r="RNR643" s="41"/>
      <c r="RNS643" s="41"/>
      <c r="RNT643" s="41"/>
      <c r="RNU643" s="41"/>
      <c r="RNV643" s="41"/>
      <c r="RNW643" s="41"/>
      <c r="RNX643" s="41"/>
      <c r="RNY643" s="41"/>
      <c r="RNZ643" s="41"/>
      <c r="ROA643" s="41"/>
      <c r="ROB643" s="41"/>
      <c r="ROC643" s="41"/>
      <c r="ROD643" s="41"/>
      <c r="ROE643" s="41"/>
      <c r="ROF643" s="41"/>
      <c r="ROG643" s="41"/>
      <c r="ROH643" s="41"/>
      <c r="ROI643" s="41"/>
      <c r="ROJ643" s="41"/>
      <c r="ROK643" s="41"/>
      <c r="ROL643" s="41"/>
      <c r="ROM643" s="41"/>
      <c r="RON643" s="41"/>
      <c r="ROO643" s="41"/>
      <c r="ROP643" s="41"/>
      <c r="ROQ643" s="41"/>
      <c r="ROR643" s="41"/>
      <c r="ROS643" s="41"/>
      <c r="ROT643" s="41"/>
      <c r="ROU643" s="41"/>
      <c r="ROV643" s="41"/>
      <c r="ROW643" s="41"/>
      <c r="ROX643" s="41"/>
      <c r="ROY643" s="41"/>
      <c r="ROZ643" s="41"/>
      <c r="RPA643" s="41"/>
      <c r="RPB643" s="41"/>
      <c r="RPC643" s="41"/>
      <c r="RPD643" s="41"/>
      <c r="RPE643" s="41"/>
      <c r="RPF643" s="41"/>
      <c r="RPG643" s="41"/>
      <c r="RPH643" s="41"/>
      <c r="RPI643" s="41"/>
      <c r="RPJ643" s="41"/>
      <c r="RPK643" s="41"/>
      <c r="RPL643" s="41"/>
      <c r="RPM643" s="41"/>
      <c r="RPN643" s="41"/>
      <c r="RPO643" s="41"/>
      <c r="RPP643" s="41"/>
      <c r="RPQ643" s="41"/>
      <c r="RPR643" s="41"/>
      <c r="RPS643" s="41"/>
      <c r="RPT643" s="41"/>
      <c r="RPU643" s="41"/>
      <c r="RPV643" s="41"/>
      <c r="RPW643" s="41"/>
      <c r="RPX643" s="41"/>
      <c r="RPY643" s="41"/>
      <c r="RPZ643" s="41"/>
      <c r="RQA643" s="41"/>
      <c r="RQB643" s="41"/>
      <c r="RQC643" s="41"/>
      <c r="RQD643" s="41"/>
      <c r="RQE643" s="41"/>
      <c r="RQF643" s="41"/>
      <c r="RQG643" s="41"/>
      <c r="RQH643" s="41"/>
      <c r="RQI643" s="41"/>
      <c r="RQJ643" s="41"/>
      <c r="RQK643" s="41"/>
      <c r="RQL643" s="41"/>
      <c r="RQM643" s="41"/>
      <c r="RQN643" s="41"/>
      <c r="RQO643" s="41"/>
      <c r="RQP643" s="41"/>
      <c r="RQQ643" s="41"/>
      <c r="RQR643" s="41"/>
      <c r="RQS643" s="41"/>
      <c r="RQT643" s="41"/>
      <c r="RQU643" s="41"/>
      <c r="RQV643" s="41"/>
      <c r="RQW643" s="41"/>
      <c r="RQX643" s="41"/>
      <c r="RQY643" s="41"/>
      <c r="RQZ643" s="41"/>
      <c r="RRA643" s="41"/>
      <c r="RRB643" s="41"/>
      <c r="RRC643" s="41"/>
      <c r="RRD643" s="41"/>
      <c r="RRE643" s="41"/>
      <c r="RRF643" s="41"/>
      <c r="RRG643" s="41"/>
      <c r="RRH643" s="41"/>
      <c r="RRI643" s="41"/>
      <c r="RRJ643" s="41"/>
      <c r="RRK643" s="41"/>
      <c r="RRL643" s="41"/>
      <c r="RRM643" s="41"/>
      <c r="RRN643" s="41"/>
      <c r="RRO643" s="41"/>
      <c r="RRP643" s="41"/>
      <c r="RRQ643" s="41"/>
      <c r="RRR643" s="41"/>
      <c r="RRS643" s="41"/>
      <c r="RRT643" s="41"/>
      <c r="RRU643" s="41"/>
      <c r="RRV643" s="41"/>
      <c r="RRW643" s="41"/>
      <c r="RRX643" s="41"/>
      <c r="RRY643" s="41"/>
      <c r="RRZ643" s="41"/>
      <c r="RSA643" s="41"/>
      <c r="RSB643" s="41"/>
      <c r="RSC643" s="41"/>
      <c r="RSD643" s="41"/>
      <c r="RSE643" s="41"/>
      <c r="RSF643" s="41"/>
      <c r="RSG643" s="41"/>
      <c r="RSH643" s="41"/>
      <c r="RSI643" s="41"/>
      <c r="RSJ643" s="41"/>
      <c r="RSK643" s="41"/>
      <c r="RSL643" s="41"/>
      <c r="RSM643" s="41"/>
      <c r="RSN643" s="41"/>
      <c r="RSO643" s="41"/>
      <c r="RSP643" s="41"/>
      <c r="RSQ643" s="41"/>
      <c r="RSR643" s="41"/>
      <c r="RSS643" s="41"/>
      <c r="RST643" s="41"/>
      <c r="RSU643" s="41"/>
      <c r="RSV643" s="41"/>
      <c r="RSW643" s="41"/>
      <c r="RSX643" s="41"/>
      <c r="RSY643" s="41"/>
      <c r="RSZ643" s="41"/>
      <c r="RTA643" s="41"/>
      <c r="RTB643" s="41"/>
      <c r="RTC643" s="41"/>
      <c r="RTD643" s="41"/>
      <c r="RTE643" s="41"/>
      <c r="RTF643" s="41"/>
      <c r="RTG643" s="41"/>
      <c r="RTH643" s="41"/>
      <c r="RTI643" s="41"/>
      <c r="RTJ643" s="41"/>
      <c r="RTK643" s="41"/>
      <c r="RTL643" s="41"/>
      <c r="RTM643" s="41"/>
      <c r="RTN643" s="41"/>
      <c r="RTO643" s="41"/>
      <c r="RTP643" s="41"/>
      <c r="RTQ643" s="41"/>
      <c r="RTR643" s="41"/>
      <c r="RTS643" s="41"/>
      <c r="RTT643" s="41"/>
      <c r="RTU643" s="41"/>
      <c r="RTV643" s="41"/>
      <c r="RTW643" s="41"/>
      <c r="RTX643" s="41"/>
      <c r="RTY643" s="41"/>
      <c r="RTZ643" s="41"/>
      <c r="RUA643" s="41"/>
      <c r="RUB643" s="41"/>
      <c r="RUC643" s="41"/>
      <c r="RUD643" s="41"/>
      <c r="RUE643" s="41"/>
      <c r="RUF643" s="41"/>
      <c r="RUG643" s="41"/>
      <c r="RUH643" s="41"/>
      <c r="RUI643" s="41"/>
      <c r="RUJ643" s="41"/>
      <c r="RUK643" s="41"/>
      <c r="RUL643" s="41"/>
      <c r="RUM643" s="41"/>
      <c r="RUN643" s="41"/>
      <c r="RUO643" s="41"/>
      <c r="RUP643" s="41"/>
      <c r="RUQ643" s="41"/>
      <c r="RUR643" s="41"/>
      <c r="RUS643" s="41"/>
      <c r="RUT643" s="41"/>
      <c r="RUU643" s="41"/>
      <c r="RUV643" s="41"/>
      <c r="RUW643" s="41"/>
      <c r="RUX643" s="41"/>
      <c r="RUY643" s="41"/>
      <c r="RUZ643" s="41"/>
      <c r="RVA643" s="41"/>
      <c r="RVB643" s="41"/>
      <c r="RVC643" s="41"/>
      <c r="RVD643" s="41"/>
      <c r="RVE643" s="41"/>
      <c r="RVF643" s="41"/>
      <c r="RVG643" s="41"/>
      <c r="RVH643" s="41"/>
      <c r="RVI643" s="41"/>
      <c r="RVJ643" s="41"/>
      <c r="RVK643" s="41"/>
      <c r="RVL643" s="41"/>
      <c r="RVM643" s="41"/>
      <c r="RVN643" s="41"/>
      <c r="RVO643" s="41"/>
      <c r="RVP643" s="41"/>
      <c r="RVQ643" s="41"/>
      <c r="RVR643" s="41"/>
      <c r="RVS643" s="41"/>
      <c r="RVT643" s="41"/>
      <c r="RVU643" s="41"/>
      <c r="RVV643" s="41"/>
      <c r="RVW643" s="41"/>
      <c r="RVX643" s="41"/>
      <c r="RVY643" s="41"/>
      <c r="RVZ643" s="41"/>
      <c r="RWA643" s="41"/>
      <c r="RWB643" s="41"/>
      <c r="RWC643" s="41"/>
      <c r="RWD643" s="41"/>
      <c r="RWE643" s="41"/>
      <c r="RWF643" s="41"/>
      <c r="RWG643" s="41"/>
      <c r="RWH643" s="41"/>
      <c r="RWI643" s="41"/>
      <c r="RWJ643" s="41"/>
      <c r="RWK643" s="41"/>
      <c r="RWL643" s="41"/>
      <c r="RWM643" s="41"/>
      <c r="RWN643" s="41"/>
      <c r="RWO643" s="41"/>
      <c r="RWP643" s="41"/>
      <c r="RWQ643" s="41"/>
      <c r="RWR643" s="41"/>
      <c r="RWS643" s="41"/>
      <c r="RWT643" s="41"/>
      <c r="RWU643" s="41"/>
      <c r="RWV643" s="41"/>
      <c r="RWW643" s="41"/>
      <c r="RWX643" s="41"/>
      <c r="RWY643" s="41"/>
      <c r="RWZ643" s="41"/>
      <c r="RXA643" s="41"/>
      <c r="RXB643" s="41"/>
      <c r="RXC643" s="41"/>
      <c r="RXD643" s="41"/>
      <c r="RXE643" s="41"/>
      <c r="RXF643" s="41"/>
      <c r="RXG643" s="41"/>
      <c r="RXH643" s="41"/>
      <c r="RXI643" s="41"/>
      <c r="RXJ643" s="41"/>
      <c r="RXK643" s="41"/>
      <c r="RXL643" s="41"/>
      <c r="RXM643" s="41"/>
      <c r="RXN643" s="41"/>
      <c r="RXO643" s="41"/>
      <c r="RXP643" s="41"/>
      <c r="RXQ643" s="41"/>
      <c r="RXR643" s="41"/>
      <c r="RXS643" s="41"/>
      <c r="RXT643" s="41"/>
      <c r="RXU643" s="41"/>
      <c r="RXV643" s="41"/>
      <c r="RXW643" s="41"/>
      <c r="RXX643" s="41"/>
      <c r="RXY643" s="41"/>
      <c r="RXZ643" s="41"/>
      <c r="RYA643" s="41"/>
      <c r="RYB643" s="41"/>
      <c r="RYC643" s="41"/>
      <c r="RYD643" s="41"/>
      <c r="RYE643" s="41"/>
      <c r="RYF643" s="41"/>
      <c r="RYG643" s="41"/>
      <c r="RYH643" s="41"/>
      <c r="RYI643" s="41"/>
      <c r="RYJ643" s="41"/>
      <c r="RYK643" s="41"/>
      <c r="RYL643" s="41"/>
      <c r="RYM643" s="41"/>
      <c r="RYN643" s="41"/>
      <c r="RYO643" s="41"/>
      <c r="RYP643" s="41"/>
      <c r="RYQ643" s="41"/>
      <c r="RYR643" s="41"/>
      <c r="RYS643" s="41"/>
      <c r="RYT643" s="41"/>
      <c r="RYU643" s="41"/>
      <c r="RYV643" s="41"/>
      <c r="RYW643" s="41"/>
      <c r="RYX643" s="41"/>
      <c r="RYY643" s="41"/>
      <c r="RYZ643" s="41"/>
      <c r="RZA643" s="41"/>
      <c r="RZB643" s="41"/>
      <c r="RZC643" s="41"/>
      <c r="RZD643" s="41"/>
      <c r="RZE643" s="41"/>
      <c r="RZF643" s="41"/>
      <c r="RZG643" s="41"/>
      <c r="RZH643" s="41"/>
      <c r="RZI643" s="41"/>
      <c r="RZJ643" s="41"/>
      <c r="RZK643" s="41"/>
      <c r="RZL643" s="41"/>
      <c r="RZM643" s="41"/>
      <c r="RZN643" s="41"/>
      <c r="RZO643" s="41"/>
      <c r="RZP643" s="41"/>
      <c r="RZQ643" s="41"/>
      <c r="RZR643" s="41"/>
      <c r="RZS643" s="41"/>
      <c r="RZT643" s="41"/>
      <c r="RZU643" s="41"/>
      <c r="RZV643" s="41"/>
      <c r="RZW643" s="41"/>
      <c r="RZX643" s="41"/>
      <c r="RZY643" s="41"/>
      <c r="RZZ643" s="41"/>
      <c r="SAA643" s="41"/>
      <c r="SAB643" s="41"/>
      <c r="SAC643" s="41"/>
      <c r="SAD643" s="41"/>
      <c r="SAE643" s="41"/>
      <c r="SAF643" s="41"/>
      <c r="SAG643" s="41"/>
      <c r="SAH643" s="41"/>
      <c r="SAI643" s="41"/>
      <c r="SAJ643" s="41"/>
      <c r="SAK643" s="41"/>
      <c r="SAL643" s="41"/>
      <c r="SAM643" s="41"/>
      <c r="SAN643" s="41"/>
      <c r="SAO643" s="41"/>
      <c r="SAP643" s="41"/>
      <c r="SAQ643" s="41"/>
      <c r="SAR643" s="41"/>
      <c r="SAS643" s="41"/>
      <c r="SAT643" s="41"/>
      <c r="SAU643" s="41"/>
      <c r="SAV643" s="41"/>
      <c r="SAW643" s="41"/>
      <c r="SAX643" s="41"/>
      <c r="SAY643" s="41"/>
      <c r="SAZ643" s="41"/>
      <c r="SBA643" s="41"/>
      <c r="SBB643" s="41"/>
      <c r="SBC643" s="41"/>
      <c r="SBD643" s="41"/>
      <c r="SBE643" s="41"/>
      <c r="SBF643" s="41"/>
      <c r="SBG643" s="41"/>
      <c r="SBH643" s="41"/>
      <c r="SBI643" s="41"/>
      <c r="SBJ643" s="41"/>
      <c r="SBK643" s="41"/>
      <c r="SBL643" s="41"/>
      <c r="SBM643" s="41"/>
      <c r="SBN643" s="41"/>
      <c r="SBO643" s="41"/>
      <c r="SBP643" s="41"/>
      <c r="SBQ643" s="41"/>
      <c r="SBR643" s="41"/>
      <c r="SBS643" s="41"/>
      <c r="SBT643" s="41"/>
      <c r="SBU643" s="41"/>
      <c r="SBV643" s="41"/>
      <c r="SBW643" s="41"/>
      <c r="SBX643" s="41"/>
      <c r="SBY643" s="41"/>
      <c r="SBZ643" s="41"/>
      <c r="SCA643" s="41"/>
      <c r="SCB643" s="41"/>
      <c r="SCC643" s="41"/>
      <c r="SCD643" s="41"/>
      <c r="SCE643" s="41"/>
      <c r="SCF643" s="41"/>
      <c r="SCG643" s="41"/>
      <c r="SCH643" s="41"/>
      <c r="SCI643" s="41"/>
      <c r="SCJ643" s="41"/>
      <c r="SCK643" s="41"/>
      <c r="SCL643" s="41"/>
      <c r="SCM643" s="41"/>
      <c r="SCN643" s="41"/>
      <c r="SCO643" s="41"/>
      <c r="SCP643" s="41"/>
      <c r="SCQ643" s="41"/>
      <c r="SCR643" s="41"/>
      <c r="SCS643" s="41"/>
      <c r="SCT643" s="41"/>
      <c r="SCU643" s="41"/>
      <c r="SCV643" s="41"/>
      <c r="SCW643" s="41"/>
      <c r="SCX643" s="41"/>
      <c r="SCY643" s="41"/>
      <c r="SCZ643" s="41"/>
      <c r="SDA643" s="41"/>
      <c r="SDB643" s="41"/>
      <c r="SDC643" s="41"/>
      <c r="SDD643" s="41"/>
      <c r="SDE643" s="41"/>
      <c r="SDF643" s="41"/>
      <c r="SDG643" s="41"/>
      <c r="SDH643" s="41"/>
      <c r="SDI643" s="41"/>
      <c r="SDJ643" s="41"/>
      <c r="SDK643" s="41"/>
      <c r="SDL643" s="41"/>
      <c r="SDM643" s="41"/>
      <c r="SDN643" s="41"/>
      <c r="SDO643" s="41"/>
      <c r="SDP643" s="41"/>
      <c r="SDQ643" s="41"/>
      <c r="SDR643" s="41"/>
      <c r="SDS643" s="41"/>
      <c r="SDT643" s="41"/>
      <c r="SDU643" s="41"/>
      <c r="SDV643" s="41"/>
      <c r="SDW643" s="41"/>
      <c r="SDX643" s="41"/>
      <c r="SDY643" s="41"/>
      <c r="SDZ643" s="41"/>
      <c r="SEA643" s="41"/>
      <c r="SEB643" s="41"/>
      <c r="SEC643" s="41"/>
      <c r="SED643" s="41"/>
      <c r="SEE643" s="41"/>
      <c r="SEF643" s="41"/>
      <c r="SEG643" s="41"/>
      <c r="SEH643" s="41"/>
      <c r="SEI643" s="41"/>
      <c r="SEJ643" s="41"/>
      <c r="SEK643" s="41"/>
      <c r="SEL643" s="41"/>
      <c r="SEM643" s="41"/>
      <c r="SEN643" s="41"/>
      <c r="SEO643" s="41"/>
      <c r="SEP643" s="41"/>
      <c r="SEQ643" s="41"/>
      <c r="SER643" s="41"/>
      <c r="SES643" s="41"/>
      <c r="SET643" s="41"/>
      <c r="SEU643" s="41"/>
      <c r="SEV643" s="41"/>
      <c r="SEW643" s="41"/>
      <c r="SEX643" s="41"/>
      <c r="SEY643" s="41"/>
      <c r="SEZ643" s="41"/>
      <c r="SFA643" s="41"/>
      <c r="SFB643" s="41"/>
      <c r="SFC643" s="41"/>
      <c r="SFD643" s="41"/>
      <c r="SFE643" s="41"/>
      <c r="SFF643" s="41"/>
      <c r="SFG643" s="41"/>
      <c r="SFH643" s="41"/>
      <c r="SFI643" s="41"/>
      <c r="SFJ643" s="41"/>
      <c r="SFK643" s="41"/>
      <c r="SFL643" s="41"/>
      <c r="SFM643" s="41"/>
      <c r="SFN643" s="41"/>
      <c r="SFO643" s="41"/>
      <c r="SFP643" s="41"/>
      <c r="SFQ643" s="41"/>
      <c r="SFR643" s="41"/>
      <c r="SFS643" s="41"/>
      <c r="SFT643" s="41"/>
      <c r="SFU643" s="41"/>
      <c r="SFV643" s="41"/>
      <c r="SFW643" s="41"/>
      <c r="SFX643" s="41"/>
      <c r="SFY643" s="41"/>
      <c r="SFZ643" s="41"/>
      <c r="SGA643" s="41"/>
      <c r="SGB643" s="41"/>
      <c r="SGC643" s="41"/>
      <c r="SGD643" s="41"/>
      <c r="SGE643" s="41"/>
      <c r="SGF643" s="41"/>
      <c r="SGG643" s="41"/>
      <c r="SGH643" s="41"/>
      <c r="SGI643" s="41"/>
      <c r="SGJ643" s="41"/>
      <c r="SGK643" s="41"/>
      <c r="SGL643" s="41"/>
      <c r="SGM643" s="41"/>
      <c r="SGN643" s="41"/>
      <c r="SGO643" s="41"/>
      <c r="SGP643" s="41"/>
      <c r="SGQ643" s="41"/>
      <c r="SGR643" s="41"/>
      <c r="SGS643" s="41"/>
      <c r="SGT643" s="41"/>
      <c r="SGU643" s="41"/>
      <c r="SGV643" s="41"/>
      <c r="SGW643" s="41"/>
      <c r="SGX643" s="41"/>
      <c r="SGY643" s="41"/>
      <c r="SGZ643" s="41"/>
      <c r="SHA643" s="41"/>
      <c r="SHB643" s="41"/>
      <c r="SHC643" s="41"/>
      <c r="SHD643" s="41"/>
      <c r="SHE643" s="41"/>
      <c r="SHF643" s="41"/>
      <c r="SHG643" s="41"/>
      <c r="SHH643" s="41"/>
      <c r="SHI643" s="41"/>
      <c r="SHJ643" s="41"/>
      <c r="SHK643" s="41"/>
      <c r="SHL643" s="41"/>
      <c r="SHM643" s="41"/>
      <c r="SHN643" s="41"/>
      <c r="SHO643" s="41"/>
      <c r="SHP643" s="41"/>
      <c r="SHQ643" s="41"/>
      <c r="SHR643" s="41"/>
      <c r="SHS643" s="41"/>
      <c r="SHT643" s="41"/>
      <c r="SHU643" s="41"/>
      <c r="SHV643" s="41"/>
      <c r="SHW643" s="41"/>
      <c r="SHX643" s="41"/>
      <c r="SHY643" s="41"/>
      <c r="SHZ643" s="41"/>
      <c r="SIA643" s="41"/>
      <c r="SIB643" s="41"/>
      <c r="SIC643" s="41"/>
      <c r="SID643" s="41"/>
      <c r="SIE643" s="41"/>
      <c r="SIF643" s="41"/>
      <c r="SIG643" s="41"/>
      <c r="SIH643" s="41"/>
      <c r="SII643" s="41"/>
      <c r="SIJ643" s="41"/>
      <c r="SIK643" s="41"/>
      <c r="SIL643" s="41"/>
      <c r="SIM643" s="41"/>
      <c r="SIN643" s="41"/>
      <c r="SIO643" s="41"/>
      <c r="SIP643" s="41"/>
      <c r="SIQ643" s="41"/>
      <c r="SIR643" s="41"/>
      <c r="SIS643" s="41"/>
      <c r="SIT643" s="41"/>
      <c r="SIU643" s="41"/>
      <c r="SIV643" s="41"/>
      <c r="SIW643" s="41"/>
      <c r="SIX643" s="41"/>
      <c r="SIY643" s="41"/>
      <c r="SIZ643" s="41"/>
      <c r="SJA643" s="41"/>
      <c r="SJB643" s="41"/>
      <c r="SJC643" s="41"/>
      <c r="SJD643" s="41"/>
      <c r="SJE643" s="41"/>
      <c r="SJF643" s="41"/>
      <c r="SJG643" s="41"/>
      <c r="SJH643" s="41"/>
      <c r="SJI643" s="41"/>
      <c r="SJJ643" s="41"/>
      <c r="SJK643" s="41"/>
      <c r="SJL643" s="41"/>
      <c r="SJM643" s="41"/>
      <c r="SJN643" s="41"/>
      <c r="SJO643" s="41"/>
      <c r="SJP643" s="41"/>
      <c r="SJQ643" s="41"/>
      <c r="SJR643" s="41"/>
      <c r="SJS643" s="41"/>
      <c r="SJT643" s="41"/>
      <c r="SJU643" s="41"/>
      <c r="SJV643" s="41"/>
      <c r="SJW643" s="41"/>
      <c r="SJX643" s="41"/>
      <c r="SJY643" s="41"/>
      <c r="SJZ643" s="41"/>
      <c r="SKA643" s="41"/>
      <c r="SKB643" s="41"/>
      <c r="SKC643" s="41"/>
      <c r="SKD643" s="41"/>
      <c r="SKE643" s="41"/>
      <c r="SKF643" s="41"/>
      <c r="SKG643" s="41"/>
      <c r="SKH643" s="41"/>
      <c r="SKI643" s="41"/>
      <c r="SKJ643" s="41"/>
      <c r="SKK643" s="41"/>
      <c r="SKL643" s="41"/>
      <c r="SKM643" s="41"/>
      <c r="SKN643" s="41"/>
      <c r="SKO643" s="41"/>
      <c r="SKP643" s="41"/>
      <c r="SKQ643" s="41"/>
      <c r="SKR643" s="41"/>
      <c r="SKS643" s="41"/>
      <c r="SKT643" s="41"/>
      <c r="SKU643" s="41"/>
      <c r="SKV643" s="41"/>
      <c r="SKW643" s="41"/>
      <c r="SKX643" s="41"/>
      <c r="SKY643" s="41"/>
      <c r="SKZ643" s="41"/>
      <c r="SLA643" s="41"/>
      <c r="SLB643" s="41"/>
      <c r="SLC643" s="41"/>
      <c r="SLD643" s="41"/>
      <c r="SLE643" s="41"/>
      <c r="SLF643" s="41"/>
      <c r="SLG643" s="41"/>
      <c r="SLH643" s="41"/>
      <c r="SLI643" s="41"/>
      <c r="SLJ643" s="41"/>
      <c r="SLK643" s="41"/>
      <c r="SLL643" s="41"/>
      <c r="SLM643" s="41"/>
      <c r="SLN643" s="41"/>
      <c r="SLO643" s="41"/>
      <c r="SLP643" s="41"/>
      <c r="SLQ643" s="41"/>
      <c r="SLR643" s="41"/>
      <c r="SLS643" s="41"/>
      <c r="SLT643" s="41"/>
      <c r="SLU643" s="41"/>
      <c r="SLV643" s="41"/>
      <c r="SLW643" s="41"/>
      <c r="SLX643" s="41"/>
      <c r="SLY643" s="41"/>
      <c r="SLZ643" s="41"/>
      <c r="SMA643" s="41"/>
      <c r="SMB643" s="41"/>
      <c r="SMC643" s="41"/>
      <c r="SMD643" s="41"/>
      <c r="SME643" s="41"/>
      <c r="SMF643" s="41"/>
      <c r="SMG643" s="41"/>
      <c r="SMH643" s="41"/>
      <c r="SMI643" s="41"/>
      <c r="SMJ643" s="41"/>
      <c r="SMK643" s="41"/>
      <c r="SML643" s="41"/>
      <c r="SMM643" s="41"/>
      <c r="SMN643" s="41"/>
      <c r="SMO643" s="41"/>
      <c r="SMP643" s="41"/>
      <c r="SMQ643" s="41"/>
      <c r="SMR643" s="41"/>
      <c r="SMS643" s="41"/>
      <c r="SMT643" s="41"/>
      <c r="SMU643" s="41"/>
      <c r="SMV643" s="41"/>
      <c r="SMW643" s="41"/>
      <c r="SMX643" s="41"/>
      <c r="SMY643" s="41"/>
      <c r="SMZ643" s="41"/>
      <c r="SNA643" s="41"/>
      <c r="SNB643" s="41"/>
      <c r="SNC643" s="41"/>
      <c r="SND643" s="41"/>
      <c r="SNE643" s="41"/>
      <c r="SNF643" s="41"/>
      <c r="SNG643" s="41"/>
      <c r="SNH643" s="41"/>
      <c r="SNI643" s="41"/>
      <c r="SNJ643" s="41"/>
      <c r="SNK643" s="41"/>
      <c r="SNL643" s="41"/>
      <c r="SNM643" s="41"/>
      <c r="SNN643" s="41"/>
      <c r="SNO643" s="41"/>
      <c r="SNP643" s="41"/>
      <c r="SNQ643" s="41"/>
      <c r="SNR643" s="41"/>
      <c r="SNS643" s="41"/>
      <c r="SNT643" s="41"/>
      <c r="SNU643" s="41"/>
      <c r="SNV643" s="41"/>
      <c r="SNW643" s="41"/>
      <c r="SNX643" s="41"/>
      <c r="SNY643" s="41"/>
      <c r="SNZ643" s="41"/>
      <c r="SOA643" s="41"/>
      <c r="SOB643" s="41"/>
      <c r="SOC643" s="41"/>
      <c r="SOD643" s="41"/>
      <c r="SOE643" s="41"/>
      <c r="SOF643" s="41"/>
      <c r="SOG643" s="41"/>
      <c r="SOH643" s="41"/>
      <c r="SOI643" s="41"/>
      <c r="SOJ643" s="41"/>
      <c r="SOK643" s="41"/>
      <c r="SOL643" s="41"/>
      <c r="SOM643" s="41"/>
      <c r="SON643" s="41"/>
      <c r="SOO643" s="41"/>
      <c r="SOP643" s="41"/>
      <c r="SOQ643" s="41"/>
      <c r="SOR643" s="41"/>
      <c r="SOS643" s="41"/>
      <c r="SOT643" s="41"/>
      <c r="SOU643" s="41"/>
      <c r="SOV643" s="41"/>
      <c r="SOW643" s="41"/>
      <c r="SOX643" s="41"/>
      <c r="SOY643" s="41"/>
      <c r="SOZ643" s="41"/>
      <c r="SPA643" s="41"/>
      <c r="SPB643" s="41"/>
      <c r="SPC643" s="41"/>
      <c r="SPD643" s="41"/>
      <c r="SPE643" s="41"/>
      <c r="SPF643" s="41"/>
      <c r="SPG643" s="41"/>
      <c r="SPH643" s="41"/>
      <c r="SPI643" s="41"/>
      <c r="SPJ643" s="41"/>
      <c r="SPK643" s="41"/>
      <c r="SPL643" s="41"/>
      <c r="SPM643" s="41"/>
      <c r="SPN643" s="41"/>
      <c r="SPO643" s="41"/>
      <c r="SPP643" s="41"/>
      <c r="SPQ643" s="41"/>
      <c r="SPR643" s="41"/>
      <c r="SPS643" s="41"/>
      <c r="SPT643" s="41"/>
      <c r="SPU643" s="41"/>
      <c r="SPV643" s="41"/>
      <c r="SPW643" s="41"/>
      <c r="SPX643" s="41"/>
      <c r="SPY643" s="41"/>
      <c r="SPZ643" s="41"/>
      <c r="SQA643" s="41"/>
      <c r="SQB643" s="41"/>
      <c r="SQC643" s="41"/>
      <c r="SQD643" s="41"/>
      <c r="SQE643" s="41"/>
      <c r="SQF643" s="41"/>
      <c r="SQG643" s="41"/>
      <c r="SQH643" s="41"/>
      <c r="SQI643" s="41"/>
      <c r="SQJ643" s="41"/>
      <c r="SQK643" s="41"/>
      <c r="SQL643" s="41"/>
      <c r="SQM643" s="41"/>
      <c r="SQN643" s="41"/>
      <c r="SQO643" s="41"/>
      <c r="SQP643" s="41"/>
      <c r="SQQ643" s="41"/>
      <c r="SQR643" s="41"/>
      <c r="SQS643" s="41"/>
      <c r="SQT643" s="41"/>
      <c r="SQU643" s="41"/>
      <c r="SQV643" s="41"/>
      <c r="SQW643" s="41"/>
      <c r="SQX643" s="41"/>
      <c r="SQY643" s="41"/>
      <c r="SQZ643" s="41"/>
      <c r="SRA643" s="41"/>
      <c r="SRB643" s="41"/>
      <c r="SRC643" s="41"/>
      <c r="SRD643" s="41"/>
      <c r="SRE643" s="41"/>
      <c r="SRF643" s="41"/>
      <c r="SRG643" s="41"/>
      <c r="SRH643" s="41"/>
      <c r="SRI643" s="41"/>
      <c r="SRJ643" s="41"/>
      <c r="SRK643" s="41"/>
      <c r="SRL643" s="41"/>
      <c r="SRM643" s="41"/>
      <c r="SRN643" s="41"/>
      <c r="SRO643" s="41"/>
      <c r="SRP643" s="41"/>
      <c r="SRQ643" s="41"/>
      <c r="SRR643" s="41"/>
      <c r="SRS643" s="41"/>
      <c r="SRT643" s="41"/>
      <c r="SRU643" s="41"/>
      <c r="SRV643" s="41"/>
      <c r="SRW643" s="41"/>
      <c r="SRX643" s="41"/>
      <c r="SRY643" s="41"/>
      <c r="SRZ643" s="41"/>
      <c r="SSA643" s="41"/>
      <c r="SSB643" s="41"/>
      <c r="SSC643" s="41"/>
      <c r="SSD643" s="41"/>
      <c r="SSE643" s="41"/>
      <c r="SSF643" s="41"/>
      <c r="SSG643" s="41"/>
      <c r="SSH643" s="41"/>
      <c r="SSI643" s="41"/>
      <c r="SSJ643" s="41"/>
      <c r="SSK643" s="41"/>
      <c r="SSL643" s="41"/>
      <c r="SSM643" s="41"/>
      <c r="SSN643" s="41"/>
      <c r="SSO643" s="41"/>
      <c r="SSP643" s="41"/>
      <c r="SSQ643" s="41"/>
      <c r="SSR643" s="41"/>
      <c r="SSS643" s="41"/>
      <c r="SST643" s="41"/>
      <c r="SSU643" s="41"/>
      <c r="SSV643" s="41"/>
      <c r="SSW643" s="41"/>
      <c r="SSX643" s="41"/>
      <c r="SSY643" s="41"/>
      <c r="SSZ643" s="41"/>
      <c r="STA643" s="41"/>
      <c r="STB643" s="41"/>
      <c r="STC643" s="41"/>
      <c r="STD643" s="41"/>
      <c r="STE643" s="41"/>
      <c r="STF643" s="41"/>
      <c r="STG643" s="41"/>
      <c r="STH643" s="41"/>
      <c r="STI643" s="41"/>
      <c r="STJ643" s="41"/>
      <c r="STK643" s="41"/>
      <c r="STL643" s="41"/>
      <c r="STM643" s="41"/>
      <c r="STN643" s="41"/>
      <c r="STO643" s="41"/>
      <c r="STP643" s="41"/>
      <c r="STQ643" s="41"/>
      <c r="STR643" s="41"/>
      <c r="STS643" s="41"/>
      <c r="STT643" s="41"/>
      <c r="STU643" s="41"/>
      <c r="STV643" s="41"/>
      <c r="STW643" s="41"/>
      <c r="STX643" s="41"/>
      <c r="STY643" s="41"/>
      <c r="STZ643" s="41"/>
      <c r="SUA643" s="41"/>
      <c r="SUB643" s="41"/>
      <c r="SUC643" s="41"/>
      <c r="SUD643" s="41"/>
      <c r="SUE643" s="41"/>
      <c r="SUF643" s="41"/>
      <c r="SUG643" s="41"/>
      <c r="SUH643" s="41"/>
      <c r="SUI643" s="41"/>
      <c r="SUJ643" s="41"/>
      <c r="SUK643" s="41"/>
      <c r="SUL643" s="41"/>
      <c r="SUM643" s="41"/>
      <c r="SUN643" s="41"/>
      <c r="SUO643" s="41"/>
      <c r="SUP643" s="41"/>
      <c r="SUQ643" s="41"/>
      <c r="SUR643" s="41"/>
      <c r="SUS643" s="41"/>
      <c r="SUT643" s="41"/>
      <c r="SUU643" s="41"/>
      <c r="SUV643" s="41"/>
      <c r="SUW643" s="41"/>
      <c r="SUX643" s="41"/>
      <c r="SUY643" s="41"/>
      <c r="SUZ643" s="41"/>
      <c r="SVA643" s="41"/>
      <c r="SVB643" s="41"/>
      <c r="SVC643" s="41"/>
      <c r="SVD643" s="41"/>
      <c r="SVE643" s="41"/>
      <c r="SVF643" s="41"/>
      <c r="SVG643" s="41"/>
      <c r="SVH643" s="41"/>
      <c r="SVI643" s="41"/>
      <c r="SVJ643" s="41"/>
      <c r="SVK643" s="41"/>
      <c r="SVL643" s="41"/>
      <c r="SVM643" s="41"/>
      <c r="SVN643" s="41"/>
      <c r="SVO643" s="41"/>
      <c r="SVP643" s="41"/>
      <c r="SVQ643" s="41"/>
      <c r="SVR643" s="41"/>
      <c r="SVS643" s="41"/>
      <c r="SVT643" s="41"/>
      <c r="SVU643" s="41"/>
      <c r="SVV643" s="41"/>
      <c r="SVW643" s="41"/>
      <c r="SVX643" s="41"/>
      <c r="SVY643" s="41"/>
      <c r="SVZ643" s="41"/>
      <c r="SWA643" s="41"/>
      <c r="SWB643" s="41"/>
      <c r="SWC643" s="41"/>
      <c r="SWD643" s="41"/>
      <c r="SWE643" s="41"/>
      <c r="SWF643" s="41"/>
      <c r="SWG643" s="41"/>
      <c r="SWH643" s="41"/>
      <c r="SWI643" s="41"/>
      <c r="SWJ643" s="41"/>
      <c r="SWK643" s="41"/>
      <c r="SWL643" s="41"/>
      <c r="SWM643" s="41"/>
      <c r="SWN643" s="41"/>
      <c r="SWO643" s="41"/>
      <c r="SWP643" s="41"/>
      <c r="SWQ643" s="41"/>
      <c r="SWR643" s="41"/>
      <c r="SWS643" s="41"/>
      <c r="SWT643" s="41"/>
      <c r="SWU643" s="41"/>
      <c r="SWV643" s="41"/>
      <c r="SWW643" s="41"/>
      <c r="SWX643" s="41"/>
      <c r="SWY643" s="41"/>
      <c r="SWZ643" s="41"/>
      <c r="SXA643" s="41"/>
      <c r="SXB643" s="41"/>
      <c r="SXC643" s="41"/>
      <c r="SXD643" s="41"/>
      <c r="SXE643" s="41"/>
      <c r="SXF643" s="41"/>
      <c r="SXG643" s="41"/>
      <c r="SXH643" s="41"/>
      <c r="SXI643" s="41"/>
      <c r="SXJ643" s="41"/>
      <c r="SXK643" s="41"/>
      <c r="SXL643" s="41"/>
      <c r="SXM643" s="41"/>
      <c r="SXN643" s="41"/>
      <c r="SXO643" s="41"/>
      <c r="SXP643" s="41"/>
      <c r="SXQ643" s="41"/>
      <c r="SXR643" s="41"/>
      <c r="SXS643" s="41"/>
      <c r="SXT643" s="41"/>
      <c r="SXU643" s="41"/>
      <c r="SXV643" s="41"/>
      <c r="SXW643" s="41"/>
      <c r="SXX643" s="41"/>
      <c r="SXY643" s="41"/>
      <c r="SXZ643" s="41"/>
      <c r="SYA643" s="41"/>
      <c r="SYB643" s="41"/>
      <c r="SYC643" s="41"/>
      <c r="SYD643" s="41"/>
      <c r="SYE643" s="41"/>
      <c r="SYF643" s="41"/>
      <c r="SYG643" s="41"/>
      <c r="SYH643" s="41"/>
      <c r="SYI643" s="41"/>
      <c r="SYJ643" s="41"/>
      <c r="SYK643" s="41"/>
      <c r="SYL643" s="41"/>
      <c r="SYM643" s="41"/>
      <c r="SYN643" s="41"/>
      <c r="SYO643" s="41"/>
      <c r="SYP643" s="41"/>
      <c r="SYQ643" s="41"/>
      <c r="SYR643" s="41"/>
      <c r="SYS643" s="41"/>
      <c r="SYT643" s="41"/>
      <c r="SYU643" s="41"/>
      <c r="SYV643" s="41"/>
      <c r="SYW643" s="41"/>
      <c r="SYX643" s="41"/>
      <c r="SYY643" s="41"/>
      <c r="SYZ643" s="41"/>
      <c r="SZA643" s="41"/>
      <c r="SZB643" s="41"/>
      <c r="SZC643" s="41"/>
      <c r="SZD643" s="41"/>
      <c r="SZE643" s="41"/>
      <c r="SZF643" s="41"/>
      <c r="SZG643" s="41"/>
      <c r="SZH643" s="41"/>
      <c r="SZI643" s="41"/>
      <c r="SZJ643" s="41"/>
      <c r="SZK643" s="41"/>
      <c r="SZL643" s="41"/>
      <c r="SZM643" s="41"/>
      <c r="SZN643" s="41"/>
      <c r="SZO643" s="41"/>
      <c r="SZP643" s="41"/>
      <c r="SZQ643" s="41"/>
      <c r="SZR643" s="41"/>
      <c r="SZS643" s="41"/>
      <c r="SZT643" s="41"/>
      <c r="SZU643" s="41"/>
      <c r="SZV643" s="41"/>
      <c r="SZW643" s="41"/>
      <c r="SZX643" s="41"/>
      <c r="SZY643" s="41"/>
      <c r="SZZ643" s="41"/>
      <c r="TAA643" s="41"/>
      <c r="TAB643" s="41"/>
      <c r="TAC643" s="41"/>
      <c r="TAD643" s="41"/>
      <c r="TAE643" s="41"/>
      <c r="TAF643" s="41"/>
      <c r="TAG643" s="41"/>
      <c r="TAH643" s="41"/>
      <c r="TAI643" s="41"/>
      <c r="TAJ643" s="41"/>
      <c r="TAK643" s="41"/>
      <c r="TAL643" s="41"/>
      <c r="TAM643" s="41"/>
      <c r="TAN643" s="41"/>
      <c r="TAO643" s="41"/>
      <c r="TAP643" s="41"/>
      <c r="TAQ643" s="41"/>
      <c r="TAR643" s="41"/>
      <c r="TAS643" s="41"/>
      <c r="TAT643" s="41"/>
      <c r="TAU643" s="41"/>
      <c r="TAV643" s="41"/>
      <c r="TAW643" s="41"/>
      <c r="TAX643" s="41"/>
      <c r="TAY643" s="41"/>
      <c r="TAZ643" s="41"/>
      <c r="TBA643" s="41"/>
      <c r="TBB643" s="41"/>
      <c r="TBC643" s="41"/>
      <c r="TBD643" s="41"/>
      <c r="TBE643" s="41"/>
      <c r="TBF643" s="41"/>
      <c r="TBG643" s="41"/>
      <c r="TBH643" s="41"/>
      <c r="TBI643" s="41"/>
      <c r="TBJ643" s="41"/>
      <c r="TBK643" s="41"/>
      <c r="TBL643" s="41"/>
      <c r="TBM643" s="41"/>
      <c r="TBN643" s="41"/>
      <c r="TBO643" s="41"/>
      <c r="TBP643" s="41"/>
      <c r="TBQ643" s="41"/>
      <c r="TBR643" s="41"/>
      <c r="TBS643" s="41"/>
      <c r="TBT643" s="41"/>
      <c r="TBU643" s="41"/>
      <c r="TBV643" s="41"/>
      <c r="TBW643" s="41"/>
      <c r="TBX643" s="41"/>
      <c r="TBY643" s="41"/>
      <c r="TBZ643" s="41"/>
      <c r="TCA643" s="41"/>
      <c r="TCB643" s="41"/>
      <c r="TCC643" s="41"/>
      <c r="TCD643" s="41"/>
      <c r="TCE643" s="41"/>
      <c r="TCF643" s="41"/>
      <c r="TCG643" s="41"/>
      <c r="TCH643" s="41"/>
      <c r="TCI643" s="41"/>
      <c r="TCJ643" s="41"/>
      <c r="TCK643" s="41"/>
      <c r="TCL643" s="41"/>
      <c r="TCM643" s="41"/>
      <c r="TCN643" s="41"/>
      <c r="TCO643" s="41"/>
      <c r="TCP643" s="41"/>
      <c r="TCQ643" s="41"/>
      <c r="TCR643" s="41"/>
      <c r="TCS643" s="41"/>
      <c r="TCT643" s="41"/>
      <c r="TCU643" s="41"/>
      <c r="TCV643" s="41"/>
      <c r="TCW643" s="41"/>
      <c r="TCX643" s="41"/>
      <c r="TCY643" s="41"/>
      <c r="TCZ643" s="41"/>
      <c r="TDA643" s="41"/>
      <c r="TDB643" s="41"/>
      <c r="TDC643" s="41"/>
      <c r="TDD643" s="41"/>
      <c r="TDE643" s="41"/>
      <c r="TDF643" s="41"/>
      <c r="TDG643" s="41"/>
      <c r="TDH643" s="41"/>
      <c r="TDI643" s="41"/>
      <c r="TDJ643" s="41"/>
      <c r="TDK643" s="41"/>
      <c r="TDL643" s="41"/>
      <c r="TDM643" s="41"/>
      <c r="TDN643" s="41"/>
      <c r="TDO643" s="41"/>
      <c r="TDP643" s="41"/>
      <c r="TDQ643" s="41"/>
      <c r="TDR643" s="41"/>
      <c r="TDS643" s="41"/>
      <c r="TDT643" s="41"/>
      <c r="TDU643" s="41"/>
      <c r="TDV643" s="41"/>
      <c r="TDW643" s="41"/>
      <c r="TDX643" s="41"/>
      <c r="TDY643" s="41"/>
      <c r="TDZ643" s="41"/>
      <c r="TEA643" s="41"/>
      <c r="TEB643" s="41"/>
      <c r="TEC643" s="41"/>
      <c r="TED643" s="41"/>
      <c r="TEE643" s="41"/>
      <c r="TEF643" s="41"/>
      <c r="TEG643" s="41"/>
      <c r="TEH643" s="41"/>
      <c r="TEI643" s="41"/>
      <c r="TEJ643" s="41"/>
      <c r="TEK643" s="41"/>
      <c r="TEL643" s="41"/>
      <c r="TEM643" s="41"/>
      <c r="TEN643" s="41"/>
      <c r="TEO643" s="41"/>
      <c r="TEP643" s="41"/>
      <c r="TEQ643" s="41"/>
      <c r="TER643" s="41"/>
      <c r="TES643" s="41"/>
      <c r="TET643" s="41"/>
      <c r="TEU643" s="41"/>
      <c r="TEV643" s="41"/>
      <c r="TEW643" s="41"/>
      <c r="TEX643" s="41"/>
      <c r="TEY643" s="41"/>
      <c r="TEZ643" s="41"/>
      <c r="TFA643" s="41"/>
      <c r="TFB643" s="41"/>
      <c r="TFC643" s="41"/>
      <c r="TFD643" s="41"/>
      <c r="TFE643" s="41"/>
      <c r="TFF643" s="41"/>
      <c r="TFG643" s="41"/>
      <c r="TFH643" s="41"/>
      <c r="TFI643" s="41"/>
      <c r="TFJ643" s="41"/>
      <c r="TFK643" s="41"/>
      <c r="TFL643" s="41"/>
      <c r="TFM643" s="41"/>
      <c r="TFN643" s="41"/>
      <c r="TFO643" s="41"/>
      <c r="TFP643" s="41"/>
      <c r="TFQ643" s="41"/>
      <c r="TFR643" s="41"/>
      <c r="TFS643" s="41"/>
      <c r="TFT643" s="41"/>
      <c r="TFU643" s="41"/>
      <c r="TFV643" s="41"/>
      <c r="TFW643" s="41"/>
      <c r="TFX643" s="41"/>
      <c r="TFY643" s="41"/>
      <c r="TFZ643" s="41"/>
      <c r="TGA643" s="41"/>
      <c r="TGB643" s="41"/>
      <c r="TGC643" s="41"/>
      <c r="TGD643" s="41"/>
      <c r="TGE643" s="41"/>
      <c r="TGF643" s="41"/>
      <c r="TGG643" s="41"/>
      <c r="TGH643" s="41"/>
      <c r="TGI643" s="41"/>
      <c r="TGJ643" s="41"/>
      <c r="TGK643" s="41"/>
      <c r="TGL643" s="41"/>
      <c r="TGM643" s="41"/>
      <c r="TGN643" s="41"/>
      <c r="TGO643" s="41"/>
      <c r="TGP643" s="41"/>
      <c r="TGQ643" s="41"/>
      <c r="TGR643" s="41"/>
      <c r="TGS643" s="41"/>
      <c r="TGT643" s="41"/>
      <c r="TGU643" s="41"/>
      <c r="TGV643" s="41"/>
      <c r="TGW643" s="41"/>
      <c r="TGX643" s="41"/>
      <c r="TGY643" s="41"/>
      <c r="TGZ643" s="41"/>
      <c r="THA643" s="41"/>
      <c r="THB643" s="41"/>
      <c r="THC643" s="41"/>
      <c r="THD643" s="41"/>
      <c r="THE643" s="41"/>
      <c r="THF643" s="41"/>
      <c r="THG643" s="41"/>
      <c r="THH643" s="41"/>
      <c r="THI643" s="41"/>
      <c r="THJ643" s="41"/>
      <c r="THK643" s="41"/>
      <c r="THL643" s="41"/>
      <c r="THM643" s="41"/>
      <c r="THN643" s="41"/>
      <c r="THO643" s="41"/>
      <c r="THP643" s="41"/>
      <c r="THQ643" s="41"/>
      <c r="THR643" s="41"/>
      <c r="THS643" s="41"/>
      <c r="THT643" s="41"/>
      <c r="THU643" s="41"/>
      <c r="THV643" s="41"/>
      <c r="THW643" s="41"/>
      <c r="THX643" s="41"/>
      <c r="THY643" s="41"/>
      <c r="THZ643" s="41"/>
      <c r="TIA643" s="41"/>
      <c r="TIB643" s="41"/>
      <c r="TIC643" s="41"/>
      <c r="TID643" s="41"/>
      <c r="TIE643" s="41"/>
      <c r="TIF643" s="41"/>
      <c r="TIG643" s="41"/>
      <c r="TIH643" s="41"/>
      <c r="TII643" s="41"/>
      <c r="TIJ643" s="41"/>
      <c r="TIK643" s="41"/>
      <c r="TIL643" s="41"/>
      <c r="TIM643" s="41"/>
      <c r="TIN643" s="41"/>
      <c r="TIO643" s="41"/>
      <c r="TIP643" s="41"/>
      <c r="TIQ643" s="41"/>
      <c r="TIR643" s="41"/>
      <c r="TIS643" s="41"/>
      <c r="TIT643" s="41"/>
      <c r="TIU643" s="41"/>
      <c r="TIV643" s="41"/>
      <c r="TIW643" s="41"/>
      <c r="TIX643" s="41"/>
      <c r="TIY643" s="41"/>
      <c r="TIZ643" s="41"/>
      <c r="TJA643" s="41"/>
      <c r="TJB643" s="41"/>
      <c r="TJC643" s="41"/>
      <c r="TJD643" s="41"/>
      <c r="TJE643" s="41"/>
      <c r="TJF643" s="41"/>
      <c r="TJG643" s="41"/>
      <c r="TJH643" s="41"/>
      <c r="TJI643" s="41"/>
      <c r="TJJ643" s="41"/>
      <c r="TJK643" s="41"/>
      <c r="TJL643" s="41"/>
      <c r="TJM643" s="41"/>
      <c r="TJN643" s="41"/>
      <c r="TJO643" s="41"/>
      <c r="TJP643" s="41"/>
      <c r="TJQ643" s="41"/>
      <c r="TJR643" s="41"/>
      <c r="TJS643" s="41"/>
      <c r="TJT643" s="41"/>
      <c r="TJU643" s="41"/>
      <c r="TJV643" s="41"/>
      <c r="TJW643" s="41"/>
      <c r="TJX643" s="41"/>
      <c r="TJY643" s="41"/>
      <c r="TJZ643" s="41"/>
      <c r="TKA643" s="41"/>
      <c r="TKB643" s="41"/>
      <c r="TKC643" s="41"/>
      <c r="TKD643" s="41"/>
      <c r="TKE643" s="41"/>
      <c r="TKF643" s="41"/>
      <c r="TKG643" s="41"/>
      <c r="TKH643" s="41"/>
      <c r="TKI643" s="41"/>
      <c r="TKJ643" s="41"/>
      <c r="TKK643" s="41"/>
      <c r="TKL643" s="41"/>
      <c r="TKM643" s="41"/>
      <c r="TKN643" s="41"/>
      <c r="TKO643" s="41"/>
      <c r="TKP643" s="41"/>
      <c r="TKQ643" s="41"/>
      <c r="TKR643" s="41"/>
      <c r="TKS643" s="41"/>
      <c r="TKT643" s="41"/>
      <c r="TKU643" s="41"/>
      <c r="TKV643" s="41"/>
      <c r="TKW643" s="41"/>
      <c r="TKX643" s="41"/>
      <c r="TKY643" s="41"/>
      <c r="TKZ643" s="41"/>
      <c r="TLA643" s="41"/>
      <c r="TLB643" s="41"/>
      <c r="TLC643" s="41"/>
      <c r="TLD643" s="41"/>
      <c r="TLE643" s="41"/>
      <c r="TLF643" s="41"/>
      <c r="TLG643" s="41"/>
      <c r="TLH643" s="41"/>
      <c r="TLI643" s="41"/>
      <c r="TLJ643" s="41"/>
      <c r="TLK643" s="41"/>
      <c r="TLL643" s="41"/>
      <c r="TLM643" s="41"/>
      <c r="TLN643" s="41"/>
      <c r="TLO643" s="41"/>
      <c r="TLP643" s="41"/>
      <c r="TLQ643" s="41"/>
      <c r="TLR643" s="41"/>
      <c r="TLS643" s="41"/>
      <c r="TLT643" s="41"/>
      <c r="TLU643" s="41"/>
      <c r="TLV643" s="41"/>
      <c r="TLW643" s="41"/>
      <c r="TLX643" s="41"/>
      <c r="TLY643" s="41"/>
      <c r="TLZ643" s="41"/>
      <c r="TMA643" s="41"/>
      <c r="TMB643" s="41"/>
      <c r="TMC643" s="41"/>
      <c r="TMD643" s="41"/>
      <c r="TME643" s="41"/>
      <c r="TMF643" s="41"/>
      <c r="TMG643" s="41"/>
      <c r="TMH643" s="41"/>
      <c r="TMI643" s="41"/>
      <c r="TMJ643" s="41"/>
      <c r="TMK643" s="41"/>
      <c r="TML643" s="41"/>
      <c r="TMM643" s="41"/>
      <c r="TMN643" s="41"/>
      <c r="TMO643" s="41"/>
      <c r="TMP643" s="41"/>
      <c r="TMQ643" s="41"/>
      <c r="TMR643" s="41"/>
      <c r="TMS643" s="41"/>
      <c r="TMT643" s="41"/>
      <c r="TMU643" s="41"/>
      <c r="TMV643" s="41"/>
      <c r="TMW643" s="41"/>
      <c r="TMX643" s="41"/>
      <c r="TMY643" s="41"/>
      <c r="TMZ643" s="41"/>
      <c r="TNA643" s="41"/>
      <c r="TNB643" s="41"/>
      <c r="TNC643" s="41"/>
      <c r="TND643" s="41"/>
      <c r="TNE643" s="41"/>
      <c r="TNF643" s="41"/>
      <c r="TNG643" s="41"/>
      <c r="TNH643" s="41"/>
      <c r="TNI643" s="41"/>
      <c r="TNJ643" s="41"/>
      <c r="TNK643" s="41"/>
      <c r="TNL643" s="41"/>
      <c r="TNM643" s="41"/>
      <c r="TNN643" s="41"/>
      <c r="TNO643" s="41"/>
      <c r="TNP643" s="41"/>
      <c r="TNQ643" s="41"/>
      <c r="TNR643" s="41"/>
      <c r="TNS643" s="41"/>
      <c r="TNT643" s="41"/>
      <c r="TNU643" s="41"/>
      <c r="TNV643" s="41"/>
      <c r="TNW643" s="41"/>
      <c r="TNX643" s="41"/>
      <c r="TNY643" s="41"/>
      <c r="TNZ643" s="41"/>
      <c r="TOA643" s="41"/>
      <c r="TOB643" s="41"/>
      <c r="TOC643" s="41"/>
      <c r="TOD643" s="41"/>
      <c r="TOE643" s="41"/>
      <c r="TOF643" s="41"/>
      <c r="TOG643" s="41"/>
      <c r="TOH643" s="41"/>
      <c r="TOI643" s="41"/>
      <c r="TOJ643" s="41"/>
      <c r="TOK643" s="41"/>
      <c r="TOL643" s="41"/>
      <c r="TOM643" s="41"/>
      <c r="TON643" s="41"/>
      <c r="TOO643" s="41"/>
      <c r="TOP643" s="41"/>
      <c r="TOQ643" s="41"/>
      <c r="TOR643" s="41"/>
      <c r="TOS643" s="41"/>
      <c r="TOT643" s="41"/>
      <c r="TOU643" s="41"/>
      <c r="TOV643" s="41"/>
      <c r="TOW643" s="41"/>
      <c r="TOX643" s="41"/>
      <c r="TOY643" s="41"/>
      <c r="TOZ643" s="41"/>
      <c r="TPA643" s="41"/>
      <c r="TPB643" s="41"/>
      <c r="TPC643" s="41"/>
      <c r="TPD643" s="41"/>
      <c r="TPE643" s="41"/>
      <c r="TPF643" s="41"/>
      <c r="TPG643" s="41"/>
      <c r="TPH643" s="41"/>
      <c r="TPI643" s="41"/>
      <c r="TPJ643" s="41"/>
      <c r="TPK643" s="41"/>
      <c r="TPL643" s="41"/>
      <c r="TPM643" s="41"/>
      <c r="TPN643" s="41"/>
      <c r="TPO643" s="41"/>
      <c r="TPP643" s="41"/>
      <c r="TPQ643" s="41"/>
      <c r="TPR643" s="41"/>
      <c r="TPS643" s="41"/>
      <c r="TPT643" s="41"/>
      <c r="TPU643" s="41"/>
      <c r="TPV643" s="41"/>
      <c r="TPW643" s="41"/>
      <c r="TPX643" s="41"/>
      <c r="TPY643" s="41"/>
      <c r="TPZ643" s="41"/>
      <c r="TQA643" s="41"/>
      <c r="TQB643" s="41"/>
      <c r="TQC643" s="41"/>
      <c r="TQD643" s="41"/>
      <c r="TQE643" s="41"/>
      <c r="TQF643" s="41"/>
      <c r="TQG643" s="41"/>
      <c r="TQH643" s="41"/>
      <c r="TQI643" s="41"/>
      <c r="TQJ643" s="41"/>
      <c r="TQK643" s="41"/>
      <c r="TQL643" s="41"/>
      <c r="TQM643" s="41"/>
      <c r="TQN643" s="41"/>
      <c r="TQO643" s="41"/>
      <c r="TQP643" s="41"/>
      <c r="TQQ643" s="41"/>
      <c r="TQR643" s="41"/>
      <c r="TQS643" s="41"/>
      <c r="TQT643" s="41"/>
      <c r="TQU643" s="41"/>
      <c r="TQV643" s="41"/>
      <c r="TQW643" s="41"/>
      <c r="TQX643" s="41"/>
      <c r="TQY643" s="41"/>
      <c r="TQZ643" s="41"/>
      <c r="TRA643" s="41"/>
      <c r="TRB643" s="41"/>
      <c r="TRC643" s="41"/>
      <c r="TRD643" s="41"/>
      <c r="TRE643" s="41"/>
      <c r="TRF643" s="41"/>
      <c r="TRG643" s="41"/>
      <c r="TRH643" s="41"/>
      <c r="TRI643" s="41"/>
      <c r="TRJ643" s="41"/>
      <c r="TRK643" s="41"/>
      <c r="TRL643" s="41"/>
      <c r="TRM643" s="41"/>
      <c r="TRN643" s="41"/>
      <c r="TRO643" s="41"/>
      <c r="TRP643" s="41"/>
      <c r="TRQ643" s="41"/>
      <c r="TRR643" s="41"/>
      <c r="TRS643" s="41"/>
      <c r="TRT643" s="41"/>
      <c r="TRU643" s="41"/>
      <c r="TRV643" s="41"/>
      <c r="TRW643" s="41"/>
      <c r="TRX643" s="41"/>
      <c r="TRY643" s="41"/>
      <c r="TRZ643" s="41"/>
      <c r="TSA643" s="41"/>
      <c r="TSB643" s="41"/>
      <c r="TSC643" s="41"/>
      <c r="TSD643" s="41"/>
      <c r="TSE643" s="41"/>
      <c r="TSF643" s="41"/>
      <c r="TSG643" s="41"/>
      <c r="TSH643" s="41"/>
      <c r="TSI643" s="41"/>
      <c r="TSJ643" s="41"/>
      <c r="TSK643" s="41"/>
      <c r="TSL643" s="41"/>
      <c r="TSM643" s="41"/>
      <c r="TSN643" s="41"/>
      <c r="TSO643" s="41"/>
      <c r="TSP643" s="41"/>
      <c r="TSQ643" s="41"/>
      <c r="TSR643" s="41"/>
      <c r="TSS643" s="41"/>
      <c r="TST643" s="41"/>
      <c r="TSU643" s="41"/>
      <c r="TSV643" s="41"/>
      <c r="TSW643" s="41"/>
      <c r="TSX643" s="41"/>
      <c r="TSY643" s="41"/>
      <c r="TSZ643" s="41"/>
      <c r="TTA643" s="41"/>
      <c r="TTB643" s="41"/>
      <c r="TTC643" s="41"/>
      <c r="TTD643" s="41"/>
      <c r="TTE643" s="41"/>
      <c r="TTF643" s="41"/>
      <c r="TTG643" s="41"/>
      <c r="TTH643" s="41"/>
      <c r="TTI643" s="41"/>
      <c r="TTJ643" s="41"/>
      <c r="TTK643" s="41"/>
      <c r="TTL643" s="41"/>
      <c r="TTM643" s="41"/>
      <c r="TTN643" s="41"/>
      <c r="TTO643" s="41"/>
      <c r="TTP643" s="41"/>
      <c r="TTQ643" s="41"/>
      <c r="TTR643" s="41"/>
      <c r="TTS643" s="41"/>
      <c r="TTT643" s="41"/>
      <c r="TTU643" s="41"/>
      <c r="TTV643" s="41"/>
      <c r="TTW643" s="41"/>
      <c r="TTX643" s="41"/>
      <c r="TTY643" s="41"/>
      <c r="TTZ643" s="41"/>
      <c r="TUA643" s="41"/>
      <c r="TUB643" s="41"/>
      <c r="TUC643" s="41"/>
      <c r="TUD643" s="41"/>
      <c r="TUE643" s="41"/>
      <c r="TUF643" s="41"/>
      <c r="TUG643" s="41"/>
      <c r="TUH643" s="41"/>
      <c r="TUI643" s="41"/>
      <c r="TUJ643" s="41"/>
      <c r="TUK643" s="41"/>
      <c r="TUL643" s="41"/>
      <c r="TUM643" s="41"/>
      <c r="TUN643" s="41"/>
      <c r="TUO643" s="41"/>
      <c r="TUP643" s="41"/>
      <c r="TUQ643" s="41"/>
      <c r="TUR643" s="41"/>
      <c r="TUS643" s="41"/>
      <c r="TUT643" s="41"/>
      <c r="TUU643" s="41"/>
      <c r="TUV643" s="41"/>
      <c r="TUW643" s="41"/>
      <c r="TUX643" s="41"/>
      <c r="TUY643" s="41"/>
      <c r="TUZ643" s="41"/>
      <c r="TVA643" s="41"/>
      <c r="TVB643" s="41"/>
      <c r="TVC643" s="41"/>
      <c r="TVD643" s="41"/>
      <c r="TVE643" s="41"/>
      <c r="TVF643" s="41"/>
      <c r="TVG643" s="41"/>
      <c r="TVH643" s="41"/>
      <c r="TVI643" s="41"/>
      <c r="TVJ643" s="41"/>
      <c r="TVK643" s="41"/>
      <c r="TVL643" s="41"/>
      <c r="TVM643" s="41"/>
      <c r="TVN643" s="41"/>
      <c r="TVO643" s="41"/>
      <c r="TVP643" s="41"/>
      <c r="TVQ643" s="41"/>
      <c r="TVR643" s="41"/>
      <c r="TVS643" s="41"/>
      <c r="TVT643" s="41"/>
      <c r="TVU643" s="41"/>
      <c r="TVV643" s="41"/>
      <c r="TVW643" s="41"/>
      <c r="TVX643" s="41"/>
      <c r="TVY643" s="41"/>
      <c r="TVZ643" s="41"/>
      <c r="TWA643" s="41"/>
      <c r="TWB643" s="41"/>
      <c r="TWC643" s="41"/>
      <c r="TWD643" s="41"/>
      <c r="TWE643" s="41"/>
      <c r="TWF643" s="41"/>
      <c r="TWG643" s="41"/>
      <c r="TWH643" s="41"/>
      <c r="TWI643" s="41"/>
      <c r="TWJ643" s="41"/>
      <c r="TWK643" s="41"/>
      <c r="TWL643" s="41"/>
      <c r="TWM643" s="41"/>
      <c r="TWN643" s="41"/>
      <c r="TWO643" s="41"/>
      <c r="TWP643" s="41"/>
      <c r="TWQ643" s="41"/>
      <c r="TWR643" s="41"/>
      <c r="TWS643" s="41"/>
      <c r="TWT643" s="41"/>
      <c r="TWU643" s="41"/>
      <c r="TWV643" s="41"/>
      <c r="TWW643" s="41"/>
      <c r="TWX643" s="41"/>
      <c r="TWY643" s="41"/>
      <c r="TWZ643" s="41"/>
      <c r="TXA643" s="41"/>
      <c r="TXB643" s="41"/>
      <c r="TXC643" s="41"/>
      <c r="TXD643" s="41"/>
      <c r="TXE643" s="41"/>
      <c r="TXF643" s="41"/>
      <c r="TXG643" s="41"/>
      <c r="TXH643" s="41"/>
      <c r="TXI643" s="41"/>
      <c r="TXJ643" s="41"/>
      <c r="TXK643" s="41"/>
      <c r="TXL643" s="41"/>
      <c r="TXM643" s="41"/>
      <c r="TXN643" s="41"/>
      <c r="TXO643" s="41"/>
      <c r="TXP643" s="41"/>
      <c r="TXQ643" s="41"/>
      <c r="TXR643" s="41"/>
      <c r="TXS643" s="41"/>
      <c r="TXT643" s="41"/>
      <c r="TXU643" s="41"/>
      <c r="TXV643" s="41"/>
      <c r="TXW643" s="41"/>
      <c r="TXX643" s="41"/>
      <c r="TXY643" s="41"/>
      <c r="TXZ643" s="41"/>
      <c r="TYA643" s="41"/>
      <c r="TYB643" s="41"/>
      <c r="TYC643" s="41"/>
      <c r="TYD643" s="41"/>
      <c r="TYE643" s="41"/>
      <c r="TYF643" s="41"/>
      <c r="TYG643" s="41"/>
      <c r="TYH643" s="41"/>
      <c r="TYI643" s="41"/>
      <c r="TYJ643" s="41"/>
      <c r="TYK643" s="41"/>
      <c r="TYL643" s="41"/>
      <c r="TYM643" s="41"/>
      <c r="TYN643" s="41"/>
      <c r="TYO643" s="41"/>
      <c r="TYP643" s="41"/>
      <c r="TYQ643" s="41"/>
      <c r="TYR643" s="41"/>
      <c r="TYS643" s="41"/>
      <c r="TYT643" s="41"/>
      <c r="TYU643" s="41"/>
      <c r="TYV643" s="41"/>
      <c r="TYW643" s="41"/>
      <c r="TYX643" s="41"/>
      <c r="TYY643" s="41"/>
      <c r="TYZ643" s="41"/>
      <c r="TZA643" s="41"/>
      <c r="TZB643" s="41"/>
      <c r="TZC643" s="41"/>
      <c r="TZD643" s="41"/>
      <c r="TZE643" s="41"/>
      <c r="TZF643" s="41"/>
      <c r="TZG643" s="41"/>
      <c r="TZH643" s="41"/>
      <c r="TZI643" s="41"/>
      <c r="TZJ643" s="41"/>
      <c r="TZK643" s="41"/>
      <c r="TZL643" s="41"/>
      <c r="TZM643" s="41"/>
      <c r="TZN643" s="41"/>
      <c r="TZO643" s="41"/>
      <c r="TZP643" s="41"/>
      <c r="TZQ643" s="41"/>
      <c r="TZR643" s="41"/>
      <c r="TZS643" s="41"/>
      <c r="TZT643" s="41"/>
      <c r="TZU643" s="41"/>
      <c r="TZV643" s="41"/>
      <c r="TZW643" s="41"/>
      <c r="TZX643" s="41"/>
      <c r="TZY643" s="41"/>
      <c r="TZZ643" s="41"/>
      <c r="UAA643" s="41"/>
      <c r="UAB643" s="41"/>
      <c r="UAC643" s="41"/>
      <c r="UAD643" s="41"/>
      <c r="UAE643" s="41"/>
      <c r="UAF643" s="41"/>
      <c r="UAG643" s="41"/>
      <c r="UAH643" s="41"/>
      <c r="UAI643" s="41"/>
      <c r="UAJ643" s="41"/>
      <c r="UAK643" s="41"/>
      <c r="UAL643" s="41"/>
      <c r="UAM643" s="41"/>
      <c r="UAN643" s="41"/>
      <c r="UAO643" s="41"/>
      <c r="UAP643" s="41"/>
      <c r="UAQ643" s="41"/>
      <c r="UAR643" s="41"/>
      <c r="UAS643" s="41"/>
      <c r="UAT643" s="41"/>
      <c r="UAU643" s="41"/>
      <c r="UAV643" s="41"/>
      <c r="UAW643" s="41"/>
      <c r="UAX643" s="41"/>
      <c r="UAY643" s="41"/>
      <c r="UAZ643" s="41"/>
      <c r="UBA643" s="41"/>
      <c r="UBB643" s="41"/>
      <c r="UBC643" s="41"/>
      <c r="UBD643" s="41"/>
      <c r="UBE643" s="41"/>
      <c r="UBF643" s="41"/>
      <c r="UBG643" s="41"/>
      <c r="UBH643" s="41"/>
      <c r="UBI643" s="41"/>
      <c r="UBJ643" s="41"/>
      <c r="UBK643" s="41"/>
      <c r="UBL643" s="41"/>
      <c r="UBM643" s="41"/>
      <c r="UBN643" s="41"/>
      <c r="UBO643" s="41"/>
      <c r="UBP643" s="41"/>
      <c r="UBQ643" s="41"/>
      <c r="UBR643" s="41"/>
      <c r="UBS643" s="41"/>
      <c r="UBT643" s="41"/>
      <c r="UBU643" s="41"/>
      <c r="UBV643" s="41"/>
      <c r="UBW643" s="41"/>
      <c r="UBX643" s="41"/>
      <c r="UBY643" s="41"/>
      <c r="UBZ643" s="41"/>
      <c r="UCA643" s="41"/>
      <c r="UCB643" s="41"/>
      <c r="UCC643" s="41"/>
      <c r="UCD643" s="41"/>
      <c r="UCE643" s="41"/>
      <c r="UCF643" s="41"/>
      <c r="UCG643" s="41"/>
      <c r="UCH643" s="41"/>
      <c r="UCI643" s="41"/>
      <c r="UCJ643" s="41"/>
      <c r="UCK643" s="41"/>
      <c r="UCL643" s="41"/>
      <c r="UCM643" s="41"/>
      <c r="UCN643" s="41"/>
      <c r="UCO643" s="41"/>
      <c r="UCP643" s="41"/>
      <c r="UCQ643" s="41"/>
      <c r="UCR643" s="41"/>
      <c r="UCS643" s="41"/>
      <c r="UCT643" s="41"/>
      <c r="UCU643" s="41"/>
      <c r="UCV643" s="41"/>
      <c r="UCW643" s="41"/>
      <c r="UCX643" s="41"/>
      <c r="UCY643" s="41"/>
      <c r="UCZ643" s="41"/>
      <c r="UDA643" s="41"/>
      <c r="UDB643" s="41"/>
      <c r="UDC643" s="41"/>
      <c r="UDD643" s="41"/>
      <c r="UDE643" s="41"/>
      <c r="UDF643" s="41"/>
      <c r="UDG643" s="41"/>
      <c r="UDH643" s="41"/>
      <c r="UDI643" s="41"/>
      <c r="UDJ643" s="41"/>
      <c r="UDK643" s="41"/>
      <c r="UDL643" s="41"/>
      <c r="UDM643" s="41"/>
      <c r="UDN643" s="41"/>
      <c r="UDO643" s="41"/>
      <c r="UDP643" s="41"/>
      <c r="UDQ643" s="41"/>
      <c r="UDR643" s="41"/>
      <c r="UDS643" s="41"/>
      <c r="UDT643" s="41"/>
      <c r="UDU643" s="41"/>
      <c r="UDV643" s="41"/>
      <c r="UDW643" s="41"/>
      <c r="UDX643" s="41"/>
      <c r="UDY643" s="41"/>
      <c r="UDZ643" s="41"/>
      <c r="UEA643" s="41"/>
      <c r="UEB643" s="41"/>
      <c r="UEC643" s="41"/>
      <c r="UED643" s="41"/>
      <c r="UEE643" s="41"/>
      <c r="UEF643" s="41"/>
      <c r="UEG643" s="41"/>
      <c r="UEH643" s="41"/>
      <c r="UEI643" s="41"/>
      <c r="UEJ643" s="41"/>
      <c r="UEK643" s="41"/>
      <c r="UEL643" s="41"/>
      <c r="UEM643" s="41"/>
      <c r="UEN643" s="41"/>
      <c r="UEO643" s="41"/>
      <c r="UEP643" s="41"/>
      <c r="UEQ643" s="41"/>
      <c r="UER643" s="41"/>
      <c r="UES643" s="41"/>
      <c r="UET643" s="41"/>
      <c r="UEU643" s="41"/>
      <c r="UEV643" s="41"/>
      <c r="UEW643" s="41"/>
      <c r="UEX643" s="41"/>
      <c r="UEY643" s="41"/>
      <c r="UEZ643" s="41"/>
      <c r="UFA643" s="41"/>
      <c r="UFB643" s="41"/>
      <c r="UFC643" s="41"/>
      <c r="UFD643" s="41"/>
      <c r="UFE643" s="41"/>
      <c r="UFF643" s="41"/>
      <c r="UFG643" s="41"/>
      <c r="UFH643" s="41"/>
      <c r="UFI643" s="41"/>
      <c r="UFJ643" s="41"/>
      <c r="UFK643" s="41"/>
      <c r="UFL643" s="41"/>
      <c r="UFM643" s="41"/>
      <c r="UFN643" s="41"/>
      <c r="UFO643" s="41"/>
      <c r="UFP643" s="41"/>
      <c r="UFQ643" s="41"/>
      <c r="UFR643" s="41"/>
      <c r="UFS643" s="41"/>
      <c r="UFT643" s="41"/>
      <c r="UFU643" s="41"/>
      <c r="UFV643" s="41"/>
      <c r="UFW643" s="41"/>
      <c r="UFX643" s="41"/>
      <c r="UFY643" s="41"/>
      <c r="UFZ643" s="41"/>
      <c r="UGA643" s="41"/>
      <c r="UGB643" s="41"/>
      <c r="UGC643" s="41"/>
      <c r="UGD643" s="41"/>
      <c r="UGE643" s="41"/>
      <c r="UGF643" s="41"/>
      <c r="UGG643" s="41"/>
      <c r="UGH643" s="41"/>
      <c r="UGI643" s="41"/>
      <c r="UGJ643" s="41"/>
      <c r="UGK643" s="41"/>
      <c r="UGL643" s="41"/>
      <c r="UGM643" s="41"/>
      <c r="UGN643" s="41"/>
      <c r="UGO643" s="41"/>
      <c r="UGP643" s="41"/>
      <c r="UGQ643" s="41"/>
      <c r="UGR643" s="41"/>
      <c r="UGS643" s="41"/>
      <c r="UGT643" s="41"/>
      <c r="UGU643" s="41"/>
      <c r="UGV643" s="41"/>
      <c r="UGW643" s="41"/>
      <c r="UGX643" s="41"/>
      <c r="UGY643" s="41"/>
      <c r="UGZ643" s="41"/>
      <c r="UHA643" s="41"/>
      <c r="UHB643" s="41"/>
      <c r="UHC643" s="41"/>
      <c r="UHD643" s="41"/>
      <c r="UHE643" s="41"/>
      <c r="UHF643" s="41"/>
      <c r="UHG643" s="41"/>
      <c r="UHH643" s="41"/>
      <c r="UHI643" s="41"/>
      <c r="UHJ643" s="41"/>
      <c r="UHK643" s="41"/>
      <c r="UHL643" s="41"/>
      <c r="UHM643" s="41"/>
      <c r="UHN643" s="41"/>
      <c r="UHO643" s="41"/>
      <c r="UHP643" s="41"/>
      <c r="UHQ643" s="41"/>
      <c r="UHR643" s="41"/>
      <c r="UHS643" s="41"/>
      <c r="UHT643" s="41"/>
      <c r="UHU643" s="41"/>
      <c r="UHV643" s="41"/>
      <c r="UHW643" s="41"/>
      <c r="UHX643" s="41"/>
      <c r="UHY643" s="41"/>
      <c r="UHZ643" s="41"/>
      <c r="UIA643" s="41"/>
      <c r="UIB643" s="41"/>
      <c r="UIC643" s="41"/>
      <c r="UID643" s="41"/>
      <c r="UIE643" s="41"/>
      <c r="UIF643" s="41"/>
      <c r="UIG643" s="41"/>
      <c r="UIH643" s="41"/>
      <c r="UII643" s="41"/>
      <c r="UIJ643" s="41"/>
      <c r="UIK643" s="41"/>
      <c r="UIL643" s="41"/>
      <c r="UIM643" s="41"/>
      <c r="UIN643" s="41"/>
      <c r="UIO643" s="41"/>
      <c r="UIP643" s="41"/>
      <c r="UIQ643" s="41"/>
      <c r="UIR643" s="41"/>
      <c r="UIS643" s="41"/>
      <c r="UIT643" s="41"/>
      <c r="UIU643" s="41"/>
      <c r="UIV643" s="41"/>
      <c r="UIW643" s="41"/>
      <c r="UIX643" s="41"/>
      <c r="UIY643" s="41"/>
      <c r="UIZ643" s="41"/>
      <c r="UJA643" s="41"/>
      <c r="UJB643" s="41"/>
      <c r="UJC643" s="41"/>
      <c r="UJD643" s="41"/>
      <c r="UJE643" s="41"/>
      <c r="UJF643" s="41"/>
      <c r="UJG643" s="41"/>
      <c r="UJH643" s="41"/>
      <c r="UJI643" s="41"/>
      <c r="UJJ643" s="41"/>
      <c r="UJK643" s="41"/>
      <c r="UJL643" s="41"/>
      <c r="UJM643" s="41"/>
      <c r="UJN643" s="41"/>
      <c r="UJO643" s="41"/>
      <c r="UJP643" s="41"/>
      <c r="UJQ643" s="41"/>
      <c r="UJR643" s="41"/>
      <c r="UJS643" s="41"/>
      <c r="UJT643" s="41"/>
      <c r="UJU643" s="41"/>
      <c r="UJV643" s="41"/>
      <c r="UJW643" s="41"/>
      <c r="UJX643" s="41"/>
      <c r="UJY643" s="41"/>
      <c r="UJZ643" s="41"/>
      <c r="UKA643" s="41"/>
      <c r="UKB643" s="41"/>
      <c r="UKC643" s="41"/>
      <c r="UKD643" s="41"/>
      <c r="UKE643" s="41"/>
      <c r="UKF643" s="41"/>
      <c r="UKG643" s="41"/>
      <c r="UKH643" s="41"/>
      <c r="UKI643" s="41"/>
      <c r="UKJ643" s="41"/>
      <c r="UKK643" s="41"/>
      <c r="UKL643" s="41"/>
      <c r="UKM643" s="41"/>
      <c r="UKN643" s="41"/>
      <c r="UKO643" s="41"/>
      <c r="UKP643" s="41"/>
      <c r="UKQ643" s="41"/>
      <c r="UKR643" s="41"/>
      <c r="UKS643" s="41"/>
      <c r="UKT643" s="41"/>
      <c r="UKU643" s="41"/>
      <c r="UKV643" s="41"/>
      <c r="UKW643" s="41"/>
      <c r="UKX643" s="41"/>
      <c r="UKY643" s="41"/>
      <c r="UKZ643" s="41"/>
      <c r="ULA643" s="41"/>
      <c r="ULB643" s="41"/>
      <c r="ULC643" s="41"/>
      <c r="ULD643" s="41"/>
      <c r="ULE643" s="41"/>
      <c r="ULF643" s="41"/>
      <c r="ULG643" s="41"/>
      <c r="ULH643" s="41"/>
      <c r="ULI643" s="41"/>
      <c r="ULJ643" s="41"/>
      <c r="ULK643" s="41"/>
      <c r="ULL643" s="41"/>
      <c r="ULM643" s="41"/>
      <c r="ULN643" s="41"/>
      <c r="ULO643" s="41"/>
      <c r="ULP643" s="41"/>
      <c r="ULQ643" s="41"/>
      <c r="ULR643" s="41"/>
      <c r="ULS643" s="41"/>
      <c r="ULT643" s="41"/>
      <c r="ULU643" s="41"/>
      <c r="ULV643" s="41"/>
      <c r="ULW643" s="41"/>
      <c r="ULX643" s="41"/>
      <c r="ULY643" s="41"/>
      <c r="ULZ643" s="41"/>
      <c r="UMA643" s="41"/>
      <c r="UMB643" s="41"/>
      <c r="UMC643" s="41"/>
      <c r="UMD643" s="41"/>
      <c r="UME643" s="41"/>
      <c r="UMF643" s="41"/>
      <c r="UMG643" s="41"/>
      <c r="UMH643" s="41"/>
      <c r="UMI643" s="41"/>
      <c r="UMJ643" s="41"/>
      <c r="UMK643" s="41"/>
      <c r="UML643" s="41"/>
      <c r="UMM643" s="41"/>
      <c r="UMN643" s="41"/>
      <c r="UMO643" s="41"/>
      <c r="UMP643" s="41"/>
      <c r="UMQ643" s="41"/>
      <c r="UMR643" s="41"/>
      <c r="UMS643" s="41"/>
      <c r="UMT643" s="41"/>
      <c r="UMU643" s="41"/>
      <c r="UMV643" s="41"/>
      <c r="UMW643" s="41"/>
      <c r="UMX643" s="41"/>
      <c r="UMY643" s="41"/>
      <c r="UMZ643" s="41"/>
      <c r="UNA643" s="41"/>
      <c r="UNB643" s="41"/>
      <c r="UNC643" s="41"/>
      <c r="UND643" s="41"/>
      <c r="UNE643" s="41"/>
      <c r="UNF643" s="41"/>
      <c r="UNG643" s="41"/>
      <c r="UNH643" s="41"/>
      <c r="UNI643" s="41"/>
      <c r="UNJ643" s="41"/>
      <c r="UNK643" s="41"/>
      <c r="UNL643" s="41"/>
      <c r="UNM643" s="41"/>
      <c r="UNN643" s="41"/>
      <c r="UNO643" s="41"/>
      <c r="UNP643" s="41"/>
      <c r="UNQ643" s="41"/>
      <c r="UNR643" s="41"/>
      <c r="UNS643" s="41"/>
      <c r="UNT643" s="41"/>
      <c r="UNU643" s="41"/>
      <c r="UNV643" s="41"/>
      <c r="UNW643" s="41"/>
      <c r="UNX643" s="41"/>
      <c r="UNY643" s="41"/>
      <c r="UNZ643" s="41"/>
      <c r="UOA643" s="41"/>
      <c r="UOB643" s="41"/>
      <c r="UOC643" s="41"/>
      <c r="UOD643" s="41"/>
      <c r="UOE643" s="41"/>
      <c r="UOF643" s="41"/>
      <c r="UOG643" s="41"/>
      <c r="UOH643" s="41"/>
      <c r="UOI643" s="41"/>
      <c r="UOJ643" s="41"/>
      <c r="UOK643" s="41"/>
      <c r="UOL643" s="41"/>
      <c r="UOM643" s="41"/>
      <c r="UON643" s="41"/>
      <c r="UOO643" s="41"/>
      <c r="UOP643" s="41"/>
      <c r="UOQ643" s="41"/>
      <c r="UOR643" s="41"/>
      <c r="UOS643" s="41"/>
      <c r="UOT643" s="41"/>
      <c r="UOU643" s="41"/>
      <c r="UOV643" s="41"/>
      <c r="UOW643" s="41"/>
      <c r="UOX643" s="41"/>
      <c r="UOY643" s="41"/>
      <c r="UOZ643" s="41"/>
      <c r="UPA643" s="41"/>
      <c r="UPB643" s="41"/>
      <c r="UPC643" s="41"/>
      <c r="UPD643" s="41"/>
      <c r="UPE643" s="41"/>
      <c r="UPF643" s="41"/>
      <c r="UPG643" s="41"/>
      <c r="UPH643" s="41"/>
      <c r="UPI643" s="41"/>
      <c r="UPJ643" s="41"/>
      <c r="UPK643" s="41"/>
      <c r="UPL643" s="41"/>
      <c r="UPM643" s="41"/>
      <c r="UPN643" s="41"/>
      <c r="UPO643" s="41"/>
      <c r="UPP643" s="41"/>
      <c r="UPQ643" s="41"/>
      <c r="UPR643" s="41"/>
      <c r="UPS643" s="41"/>
      <c r="UPT643" s="41"/>
      <c r="UPU643" s="41"/>
      <c r="UPV643" s="41"/>
      <c r="UPW643" s="41"/>
      <c r="UPX643" s="41"/>
      <c r="UPY643" s="41"/>
      <c r="UPZ643" s="41"/>
      <c r="UQA643" s="41"/>
      <c r="UQB643" s="41"/>
      <c r="UQC643" s="41"/>
      <c r="UQD643" s="41"/>
      <c r="UQE643" s="41"/>
      <c r="UQF643" s="41"/>
      <c r="UQG643" s="41"/>
      <c r="UQH643" s="41"/>
      <c r="UQI643" s="41"/>
      <c r="UQJ643" s="41"/>
      <c r="UQK643" s="41"/>
      <c r="UQL643" s="41"/>
      <c r="UQM643" s="41"/>
      <c r="UQN643" s="41"/>
      <c r="UQO643" s="41"/>
      <c r="UQP643" s="41"/>
      <c r="UQQ643" s="41"/>
      <c r="UQR643" s="41"/>
      <c r="UQS643" s="41"/>
      <c r="UQT643" s="41"/>
      <c r="UQU643" s="41"/>
      <c r="UQV643" s="41"/>
      <c r="UQW643" s="41"/>
      <c r="UQX643" s="41"/>
      <c r="UQY643" s="41"/>
      <c r="UQZ643" s="41"/>
      <c r="URA643" s="41"/>
      <c r="URB643" s="41"/>
      <c r="URC643" s="41"/>
      <c r="URD643" s="41"/>
      <c r="URE643" s="41"/>
      <c r="URF643" s="41"/>
      <c r="URG643" s="41"/>
      <c r="URH643" s="41"/>
      <c r="URI643" s="41"/>
      <c r="URJ643" s="41"/>
      <c r="URK643" s="41"/>
      <c r="URL643" s="41"/>
      <c r="URM643" s="41"/>
      <c r="URN643" s="41"/>
      <c r="URO643" s="41"/>
      <c r="URP643" s="41"/>
      <c r="URQ643" s="41"/>
      <c r="URR643" s="41"/>
      <c r="URS643" s="41"/>
      <c r="URT643" s="41"/>
      <c r="URU643" s="41"/>
      <c r="URV643" s="41"/>
      <c r="URW643" s="41"/>
      <c r="URX643" s="41"/>
      <c r="URY643" s="41"/>
      <c r="URZ643" s="41"/>
      <c r="USA643" s="41"/>
      <c r="USB643" s="41"/>
      <c r="USC643" s="41"/>
      <c r="USD643" s="41"/>
      <c r="USE643" s="41"/>
      <c r="USF643" s="41"/>
      <c r="USG643" s="41"/>
      <c r="USH643" s="41"/>
      <c r="USI643" s="41"/>
      <c r="USJ643" s="41"/>
      <c r="USK643" s="41"/>
      <c r="USL643" s="41"/>
      <c r="USM643" s="41"/>
      <c r="USN643" s="41"/>
      <c r="USO643" s="41"/>
      <c r="USP643" s="41"/>
      <c r="USQ643" s="41"/>
      <c r="USR643" s="41"/>
      <c r="USS643" s="41"/>
      <c r="UST643" s="41"/>
      <c r="USU643" s="41"/>
      <c r="USV643" s="41"/>
      <c r="USW643" s="41"/>
      <c r="USX643" s="41"/>
      <c r="USY643" s="41"/>
      <c r="USZ643" s="41"/>
      <c r="UTA643" s="41"/>
      <c r="UTB643" s="41"/>
      <c r="UTC643" s="41"/>
      <c r="UTD643" s="41"/>
      <c r="UTE643" s="41"/>
      <c r="UTF643" s="41"/>
      <c r="UTG643" s="41"/>
      <c r="UTH643" s="41"/>
      <c r="UTI643" s="41"/>
      <c r="UTJ643" s="41"/>
      <c r="UTK643" s="41"/>
      <c r="UTL643" s="41"/>
      <c r="UTM643" s="41"/>
      <c r="UTN643" s="41"/>
      <c r="UTO643" s="41"/>
      <c r="UTP643" s="41"/>
      <c r="UTQ643" s="41"/>
      <c r="UTR643" s="41"/>
      <c r="UTS643" s="41"/>
      <c r="UTT643" s="41"/>
      <c r="UTU643" s="41"/>
      <c r="UTV643" s="41"/>
      <c r="UTW643" s="41"/>
      <c r="UTX643" s="41"/>
      <c r="UTY643" s="41"/>
      <c r="UTZ643" s="41"/>
      <c r="UUA643" s="41"/>
      <c r="UUB643" s="41"/>
      <c r="UUC643" s="41"/>
      <c r="UUD643" s="41"/>
      <c r="UUE643" s="41"/>
      <c r="UUF643" s="41"/>
      <c r="UUG643" s="41"/>
      <c r="UUH643" s="41"/>
      <c r="UUI643" s="41"/>
      <c r="UUJ643" s="41"/>
      <c r="UUK643" s="41"/>
      <c r="UUL643" s="41"/>
      <c r="UUM643" s="41"/>
      <c r="UUN643" s="41"/>
      <c r="UUO643" s="41"/>
      <c r="UUP643" s="41"/>
      <c r="UUQ643" s="41"/>
      <c r="UUR643" s="41"/>
      <c r="UUS643" s="41"/>
      <c r="UUT643" s="41"/>
      <c r="UUU643" s="41"/>
      <c r="UUV643" s="41"/>
      <c r="UUW643" s="41"/>
      <c r="UUX643" s="41"/>
      <c r="UUY643" s="41"/>
      <c r="UUZ643" s="41"/>
      <c r="UVA643" s="41"/>
      <c r="UVB643" s="41"/>
      <c r="UVC643" s="41"/>
      <c r="UVD643" s="41"/>
      <c r="UVE643" s="41"/>
      <c r="UVF643" s="41"/>
      <c r="UVG643" s="41"/>
      <c r="UVH643" s="41"/>
      <c r="UVI643" s="41"/>
      <c r="UVJ643" s="41"/>
      <c r="UVK643" s="41"/>
      <c r="UVL643" s="41"/>
      <c r="UVM643" s="41"/>
      <c r="UVN643" s="41"/>
      <c r="UVO643" s="41"/>
      <c r="UVP643" s="41"/>
      <c r="UVQ643" s="41"/>
      <c r="UVR643" s="41"/>
      <c r="UVS643" s="41"/>
      <c r="UVT643" s="41"/>
      <c r="UVU643" s="41"/>
      <c r="UVV643" s="41"/>
      <c r="UVW643" s="41"/>
      <c r="UVX643" s="41"/>
      <c r="UVY643" s="41"/>
      <c r="UVZ643" s="41"/>
      <c r="UWA643" s="41"/>
      <c r="UWB643" s="41"/>
      <c r="UWC643" s="41"/>
      <c r="UWD643" s="41"/>
      <c r="UWE643" s="41"/>
      <c r="UWF643" s="41"/>
      <c r="UWG643" s="41"/>
      <c r="UWH643" s="41"/>
      <c r="UWI643" s="41"/>
      <c r="UWJ643" s="41"/>
      <c r="UWK643" s="41"/>
      <c r="UWL643" s="41"/>
      <c r="UWM643" s="41"/>
      <c r="UWN643" s="41"/>
      <c r="UWO643" s="41"/>
      <c r="UWP643" s="41"/>
      <c r="UWQ643" s="41"/>
      <c r="UWR643" s="41"/>
      <c r="UWS643" s="41"/>
      <c r="UWT643" s="41"/>
      <c r="UWU643" s="41"/>
      <c r="UWV643" s="41"/>
      <c r="UWW643" s="41"/>
      <c r="UWX643" s="41"/>
      <c r="UWY643" s="41"/>
      <c r="UWZ643" s="41"/>
      <c r="UXA643" s="41"/>
      <c r="UXB643" s="41"/>
      <c r="UXC643" s="41"/>
      <c r="UXD643" s="41"/>
      <c r="UXE643" s="41"/>
      <c r="UXF643" s="41"/>
      <c r="UXG643" s="41"/>
      <c r="UXH643" s="41"/>
      <c r="UXI643" s="41"/>
      <c r="UXJ643" s="41"/>
      <c r="UXK643" s="41"/>
      <c r="UXL643" s="41"/>
      <c r="UXM643" s="41"/>
      <c r="UXN643" s="41"/>
      <c r="UXO643" s="41"/>
      <c r="UXP643" s="41"/>
      <c r="UXQ643" s="41"/>
      <c r="UXR643" s="41"/>
      <c r="UXS643" s="41"/>
      <c r="UXT643" s="41"/>
      <c r="UXU643" s="41"/>
      <c r="UXV643" s="41"/>
      <c r="UXW643" s="41"/>
      <c r="UXX643" s="41"/>
      <c r="UXY643" s="41"/>
      <c r="UXZ643" s="41"/>
      <c r="UYA643" s="41"/>
      <c r="UYB643" s="41"/>
      <c r="UYC643" s="41"/>
      <c r="UYD643" s="41"/>
      <c r="UYE643" s="41"/>
      <c r="UYF643" s="41"/>
      <c r="UYG643" s="41"/>
      <c r="UYH643" s="41"/>
      <c r="UYI643" s="41"/>
      <c r="UYJ643" s="41"/>
      <c r="UYK643" s="41"/>
      <c r="UYL643" s="41"/>
      <c r="UYM643" s="41"/>
      <c r="UYN643" s="41"/>
      <c r="UYO643" s="41"/>
      <c r="UYP643" s="41"/>
      <c r="UYQ643" s="41"/>
      <c r="UYR643" s="41"/>
      <c r="UYS643" s="41"/>
      <c r="UYT643" s="41"/>
      <c r="UYU643" s="41"/>
      <c r="UYV643" s="41"/>
      <c r="UYW643" s="41"/>
      <c r="UYX643" s="41"/>
      <c r="UYY643" s="41"/>
      <c r="UYZ643" s="41"/>
      <c r="UZA643" s="41"/>
      <c r="UZB643" s="41"/>
      <c r="UZC643" s="41"/>
      <c r="UZD643" s="41"/>
      <c r="UZE643" s="41"/>
      <c r="UZF643" s="41"/>
      <c r="UZG643" s="41"/>
      <c r="UZH643" s="41"/>
      <c r="UZI643" s="41"/>
      <c r="UZJ643" s="41"/>
      <c r="UZK643" s="41"/>
      <c r="UZL643" s="41"/>
      <c r="UZM643" s="41"/>
      <c r="UZN643" s="41"/>
      <c r="UZO643" s="41"/>
      <c r="UZP643" s="41"/>
      <c r="UZQ643" s="41"/>
      <c r="UZR643" s="41"/>
      <c r="UZS643" s="41"/>
      <c r="UZT643" s="41"/>
      <c r="UZU643" s="41"/>
      <c r="UZV643" s="41"/>
      <c r="UZW643" s="41"/>
      <c r="UZX643" s="41"/>
      <c r="UZY643" s="41"/>
      <c r="UZZ643" s="41"/>
      <c r="VAA643" s="41"/>
      <c r="VAB643" s="41"/>
      <c r="VAC643" s="41"/>
      <c r="VAD643" s="41"/>
      <c r="VAE643" s="41"/>
      <c r="VAF643" s="41"/>
      <c r="VAG643" s="41"/>
      <c r="VAH643" s="41"/>
      <c r="VAI643" s="41"/>
      <c r="VAJ643" s="41"/>
      <c r="VAK643" s="41"/>
      <c r="VAL643" s="41"/>
      <c r="VAM643" s="41"/>
      <c r="VAN643" s="41"/>
      <c r="VAO643" s="41"/>
      <c r="VAP643" s="41"/>
      <c r="VAQ643" s="41"/>
      <c r="VAR643" s="41"/>
      <c r="VAS643" s="41"/>
      <c r="VAT643" s="41"/>
      <c r="VAU643" s="41"/>
      <c r="VAV643" s="41"/>
      <c r="VAW643" s="41"/>
      <c r="VAX643" s="41"/>
      <c r="VAY643" s="41"/>
      <c r="VAZ643" s="41"/>
      <c r="VBA643" s="41"/>
      <c r="VBB643" s="41"/>
      <c r="VBC643" s="41"/>
      <c r="VBD643" s="41"/>
      <c r="VBE643" s="41"/>
      <c r="VBF643" s="41"/>
      <c r="VBG643" s="41"/>
      <c r="VBH643" s="41"/>
      <c r="VBI643" s="41"/>
      <c r="VBJ643" s="41"/>
      <c r="VBK643" s="41"/>
      <c r="VBL643" s="41"/>
      <c r="VBM643" s="41"/>
      <c r="VBN643" s="41"/>
      <c r="VBO643" s="41"/>
      <c r="VBP643" s="41"/>
      <c r="VBQ643" s="41"/>
      <c r="VBR643" s="41"/>
      <c r="VBS643" s="41"/>
      <c r="VBT643" s="41"/>
      <c r="VBU643" s="41"/>
      <c r="VBV643" s="41"/>
      <c r="VBW643" s="41"/>
      <c r="VBX643" s="41"/>
      <c r="VBY643" s="41"/>
      <c r="VBZ643" s="41"/>
      <c r="VCA643" s="41"/>
      <c r="VCB643" s="41"/>
      <c r="VCC643" s="41"/>
      <c r="VCD643" s="41"/>
      <c r="VCE643" s="41"/>
      <c r="VCF643" s="41"/>
      <c r="VCG643" s="41"/>
      <c r="VCH643" s="41"/>
      <c r="VCI643" s="41"/>
      <c r="VCJ643" s="41"/>
      <c r="VCK643" s="41"/>
      <c r="VCL643" s="41"/>
      <c r="VCM643" s="41"/>
      <c r="VCN643" s="41"/>
      <c r="VCO643" s="41"/>
      <c r="VCP643" s="41"/>
      <c r="VCQ643" s="41"/>
      <c r="VCR643" s="41"/>
      <c r="VCS643" s="41"/>
      <c r="VCT643" s="41"/>
      <c r="VCU643" s="41"/>
      <c r="VCV643" s="41"/>
      <c r="VCW643" s="41"/>
      <c r="VCX643" s="41"/>
      <c r="VCY643" s="41"/>
      <c r="VCZ643" s="41"/>
      <c r="VDA643" s="41"/>
      <c r="VDB643" s="41"/>
      <c r="VDC643" s="41"/>
      <c r="VDD643" s="41"/>
      <c r="VDE643" s="41"/>
      <c r="VDF643" s="41"/>
      <c r="VDG643" s="41"/>
      <c r="VDH643" s="41"/>
      <c r="VDI643" s="41"/>
      <c r="VDJ643" s="41"/>
      <c r="VDK643" s="41"/>
      <c r="VDL643" s="41"/>
      <c r="VDM643" s="41"/>
      <c r="VDN643" s="41"/>
      <c r="VDO643" s="41"/>
      <c r="VDP643" s="41"/>
      <c r="VDQ643" s="41"/>
      <c r="VDR643" s="41"/>
      <c r="VDS643" s="41"/>
      <c r="VDT643" s="41"/>
      <c r="VDU643" s="41"/>
      <c r="VDV643" s="41"/>
      <c r="VDW643" s="41"/>
      <c r="VDX643" s="41"/>
      <c r="VDY643" s="41"/>
      <c r="VDZ643" s="41"/>
      <c r="VEA643" s="41"/>
      <c r="VEB643" s="41"/>
      <c r="VEC643" s="41"/>
      <c r="VED643" s="41"/>
      <c r="VEE643" s="41"/>
      <c r="VEF643" s="41"/>
      <c r="VEG643" s="41"/>
      <c r="VEH643" s="41"/>
      <c r="VEI643" s="41"/>
      <c r="VEJ643" s="41"/>
      <c r="VEK643" s="41"/>
      <c r="VEL643" s="41"/>
      <c r="VEM643" s="41"/>
      <c r="VEN643" s="41"/>
      <c r="VEO643" s="41"/>
      <c r="VEP643" s="41"/>
      <c r="VEQ643" s="41"/>
      <c r="VER643" s="41"/>
      <c r="VES643" s="41"/>
      <c r="VET643" s="41"/>
      <c r="VEU643" s="41"/>
      <c r="VEV643" s="41"/>
      <c r="VEW643" s="41"/>
      <c r="VEX643" s="41"/>
      <c r="VEY643" s="41"/>
      <c r="VEZ643" s="41"/>
      <c r="VFA643" s="41"/>
      <c r="VFB643" s="41"/>
      <c r="VFC643" s="41"/>
      <c r="VFD643" s="41"/>
      <c r="VFE643" s="41"/>
      <c r="VFF643" s="41"/>
      <c r="VFG643" s="41"/>
      <c r="VFH643" s="41"/>
      <c r="VFI643" s="41"/>
      <c r="VFJ643" s="41"/>
      <c r="VFK643" s="41"/>
      <c r="VFL643" s="41"/>
      <c r="VFM643" s="41"/>
      <c r="VFN643" s="41"/>
      <c r="VFO643" s="41"/>
      <c r="VFP643" s="41"/>
      <c r="VFQ643" s="41"/>
      <c r="VFR643" s="41"/>
      <c r="VFS643" s="41"/>
      <c r="VFT643" s="41"/>
      <c r="VFU643" s="41"/>
      <c r="VFV643" s="41"/>
      <c r="VFW643" s="41"/>
      <c r="VFX643" s="41"/>
      <c r="VFY643" s="41"/>
      <c r="VFZ643" s="41"/>
      <c r="VGA643" s="41"/>
      <c r="VGB643" s="41"/>
      <c r="VGC643" s="41"/>
      <c r="VGD643" s="41"/>
      <c r="VGE643" s="41"/>
      <c r="VGF643" s="41"/>
      <c r="VGG643" s="41"/>
      <c r="VGH643" s="41"/>
      <c r="VGI643" s="41"/>
      <c r="VGJ643" s="41"/>
      <c r="VGK643" s="41"/>
      <c r="VGL643" s="41"/>
      <c r="VGM643" s="41"/>
      <c r="VGN643" s="41"/>
      <c r="VGO643" s="41"/>
      <c r="VGP643" s="41"/>
      <c r="VGQ643" s="41"/>
      <c r="VGR643" s="41"/>
      <c r="VGS643" s="41"/>
      <c r="VGT643" s="41"/>
      <c r="VGU643" s="41"/>
      <c r="VGV643" s="41"/>
      <c r="VGW643" s="41"/>
      <c r="VGX643" s="41"/>
      <c r="VGY643" s="41"/>
      <c r="VGZ643" s="41"/>
      <c r="VHA643" s="41"/>
      <c r="VHB643" s="41"/>
      <c r="VHC643" s="41"/>
      <c r="VHD643" s="41"/>
      <c r="VHE643" s="41"/>
      <c r="VHF643" s="41"/>
      <c r="VHG643" s="41"/>
      <c r="VHH643" s="41"/>
      <c r="VHI643" s="41"/>
      <c r="VHJ643" s="41"/>
      <c r="VHK643" s="41"/>
      <c r="VHL643" s="41"/>
      <c r="VHM643" s="41"/>
      <c r="VHN643" s="41"/>
      <c r="VHO643" s="41"/>
      <c r="VHP643" s="41"/>
      <c r="VHQ643" s="41"/>
      <c r="VHR643" s="41"/>
      <c r="VHS643" s="41"/>
      <c r="VHT643" s="41"/>
      <c r="VHU643" s="41"/>
      <c r="VHV643" s="41"/>
      <c r="VHW643" s="41"/>
      <c r="VHX643" s="41"/>
      <c r="VHY643" s="41"/>
      <c r="VHZ643" s="41"/>
      <c r="VIA643" s="41"/>
      <c r="VIB643" s="41"/>
      <c r="VIC643" s="41"/>
      <c r="VID643" s="41"/>
      <c r="VIE643" s="41"/>
      <c r="VIF643" s="41"/>
      <c r="VIG643" s="41"/>
      <c r="VIH643" s="41"/>
      <c r="VII643" s="41"/>
      <c r="VIJ643" s="41"/>
      <c r="VIK643" s="41"/>
      <c r="VIL643" s="41"/>
      <c r="VIM643" s="41"/>
      <c r="VIN643" s="41"/>
      <c r="VIO643" s="41"/>
      <c r="VIP643" s="41"/>
      <c r="VIQ643" s="41"/>
      <c r="VIR643" s="41"/>
      <c r="VIS643" s="41"/>
      <c r="VIT643" s="41"/>
      <c r="VIU643" s="41"/>
      <c r="VIV643" s="41"/>
      <c r="VIW643" s="41"/>
      <c r="VIX643" s="41"/>
      <c r="VIY643" s="41"/>
      <c r="VIZ643" s="41"/>
      <c r="VJA643" s="41"/>
      <c r="VJB643" s="41"/>
      <c r="VJC643" s="41"/>
      <c r="VJD643" s="41"/>
      <c r="VJE643" s="41"/>
      <c r="VJF643" s="41"/>
      <c r="VJG643" s="41"/>
      <c r="VJH643" s="41"/>
      <c r="VJI643" s="41"/>
      <c r="VJJ643" s="41"/>
      <c r="VJK643" s="41"/>
      <c r="VJL643" s="41"/>
      <c r="VJM643" s="41"/>
      <c r="VJN643" s="41"/>
      <c r="VJO643" s="41"/>
      <c r="VJP643" s="41"/>
      <c r="VJQ643" s="41"/>
      <c r="VJR643" s="41"/>
      <c r="VJS643" s="41"/>
      <c r="VJT643" s="41"/>
      <c r="VJU643" s="41"/>
      <c r="VJV643" s="41"/>
      <c r="VJW643" s="41"/>
      <c r="VJX643" s="41"/>
      <c r="VJY643" s="41"/>
      <c r="VJZ643" s="41"/>
      <c r="VKA643" s="41"/>
      <c r="VKB643" s="41"/>
      <c r="VKC643" s="41"/>
      <c r="VKD643" s="41"/>
      <c r="VKE643" s="41"/>
      <c r="VKF643" s="41"/>
      <c r="VKG643" s="41"/>
      <c r="VKH643" s="41"/>
      <c r="VKI643" s="41"/>
      <c r="VKJ643" s="41"/>
      <c r="VKK643" s="41"/>
      <c r="VKL643" s="41"/>
      <c r="VKM643" s="41"/>
      <c r="VKN643" s="41"/>
      <c r="VKO643" s="41"/>
      <c r="VKP643" s="41"/>
      <c r="VKQ643" s="41"/>
      <c r="VKR643" s="41"/>
      <c r="VKS643" s="41"/>
      <c r="VKT643" s="41"/>
      <c r="VKU643" s="41"/>
      <c r="VKV643" s="41"/>
      <c r="VKW643" s="41"/>
      <c r="VKX643" s="41"/>
      <c r="VKY643" s="41"/>
      <c r="VKZ643" s="41"/>
      <c r="VLA643" s="41"/>
      <c r="VLB643" s="41"/>
      <c r="VLC643" s="41"/>
      <c r="VLD643" s="41"/>
      <c r="VLE643" s="41"/>
      <c r="VLF643" s="41"/>
      <c r="VLG643" s="41"/>
      <c r="VLH643" s="41"/>
      <c r="VLI643" s="41"/>
      <c r="VLJ643" s="41"/>
      <c r="VLK643" s="41"/>
      <c r="VLL643" s="41"/>
      <c r="VLM643" s="41"/>
      <c r="VLN643" s="41"/>
      <c r="VLO643" s="41"/>
      <c r="VLP643" s="41"/>
      <c r="VLQ643" s="41"/>
      <c r="VLR643" s="41"/>
      <c r="VLS643" s="41"/>
      <c r="VLT643" s="41"/>
      <c r="VLU643" s="41"/>
      <c r="VLV643" s="41"/>
      <c r="VLW643" s="41"/>
      <c r="VLX643" s="41"/>
      <c r="VLY643" s="41"/>
      <c r="VLZ643" s="41"/>
      <c r="VMA643" s="41"/>
      <c r="VMB643" s="41"/>
      <c r="VMC643" s="41"/>
      <c r="VMD643" s="41"/>
      <c r="VME643" s="41"/>
      <c r="VMF643" s="41"/>
      <c r="VMG643" s="41"/>
      <c r="VMH643" s="41"/>
      <c r="VMI643" s="41"/>
      <c r="VMJ643" s="41"/>
      <c r="VMK643" s="41"/>
      <c r="VML643" s="41"/>
      <c r="VMM643" s="41"/>
      <c r="VMN643" s="41"/>
      <c r="VMO643" s="41"/>
      <c r="VMP643" s="41"/>
      <c r="VMQ643" s="41"/>
      <c r="VMR643" s="41"/>
      <c r="VMS643" s="41"/>
      <c r="VMT643" s="41"/>
      <c r="VMU643" s="41"/>
      <c r="VMV643" s="41"/>
      <c r="VMW643" s="41"/>
      <c r="VMX643" s="41"/>
      <c r="VMY643" s="41"/>
      <c r="VMZ643" s="41"/>
      <c r="VNA643" s="41"/>
      <c r="VNB643" s="41"/>
      <c r="VNC643" s="41"/>
      <c r="VND643" s="41"/>
      <c r="VNE643" s="41"/>
      <c r="VNF643" s="41"/>
      <c r="VNG643" s="41"/>
      <c r="VNH643" s="41"/>
      <c r="VNI643" s="41"/>
      <c r="VNJ643" s="41"/>
      <c r="VNK643" s="41"/>
      <c r="VNL643" s="41"/>
      <c r="VNM643" s="41"/>
      <c r="VNN643" s="41"/>
      <c r="VNO643" s="41"/>
      <c r="VNP643" s="41"/>
      <c r="VNQ643" s="41"/>
      <c r="VNR643" s="41"/>
      <c r="VNS643" s="41"/>
      <c r="VNT643" s="41"/>
      <c r="VNU643" s="41"/>
      <c r="VNV643" s="41"/>
      <c r="VNW643" s="41"/>
      <c r="VNX643" s="41"/>
      <c r="VNY643" s="41"/>
      <c r="VNZ643" s="41"/>
      <c r="VOA643" s="41"/>
      <c r="VOB643" s="41"/>
      <c r="VOC643" s="41"/>
      <c r="VOD643" s="41"/>
      <c r="VOE643" s="41"/>
      <c r="VOF643" s="41"/>
      <c r="VOG643" s="41"/>
      <c r="VOH643" s="41"/>
      <c r="VOI643" s="41"/>
      <c r="VOJ643" s="41"/>
      <c r="VOK643" s="41"/>
      <c r="VOL643" s="41"/>
      <c r="VOM643" s="41"/>
      <c r="VON643" s="41"/>
      <c r="VOO643" s="41"/>
      <c r="VOP643" s="41"/>
      <c r="VOQ643" s="41"/>
      <c r="VOR643" s="41"/>
      <c r="VOS643" s="41"/>
      <c r="VOT643" s="41"/>
      <c r="VOU643" s="41"/>
      <c r="VOV643" s="41"/>
      <c r="VOW643" s="41"/>
      <c r="VOX643" s="41"/>
      <c r="VOY643" s="41"/>
      <c r="VOZ643" s="41"/>
      <c r="VPA643" s="41"/>
      <c r="VPB643" s="41"/>
      <c r="VPC643" s="41"/>
      <c r="VPD643" s="41"/>
      <c r="VPE643" s="41"/>
      <c r="VPF643" s="41"/>
      <c r="VPG643" s="41"/>
      <c r="VPH643" s="41"/>
      <c r="VPI643" s="41"/>
      <c r="VPJ643" s="41"/>
      <c r="VPK643" s="41"/>
      <c r="VPL643" s="41"/>
      <c r="VPM643" s="41"/>
      <c r="VPN643" s="41"/>
      <c r="VPO643" s="41"/>
      <c r="VPP643" s="41"/>
      <c r="VPQ643" s="41"/>
      <c r="VPR643" s="41"/>
      <c r="VPS643" s="41"/>
      <c r="VPT643" s="41"/>
      <c r="VPU643" s="41"/>
      <c r="VPV643" s="41"/>
      <c r="VPW643" s="41"/>
      <c r="VPX643" s="41"/>
      <c r="VPY643" s="41"/>
      <c r="VPZ643" s="41"/>
      <c r="VQA643" s="41"/>
      <c r="VQB643" s="41"/>
      <c r="VQC643" s="41"/>
      <c r="VQD643" s="41"/>
      <c r="VQE643" s="41"/>
      <c r="VQF643" s="41"/>
      <c r="VQG643" s="41"/>
      <c r="VQH643" s="41"/>
      <c r="VQI643" s="41"/>
      <c r="VQJ643" s="41"/>
      <c r="VQK643" s="41"/>
      <c r="VQL643" s="41"/>
      <c r="VQM643" s="41"/>
      <c r="VQN643" s="41"/>
      <c r="VQO643" s="41"/>
      <c r="VQP643" s="41"/>
      <c r="VQQ643" s="41"/>
      <c r="VQR643" s="41"/>
      <c r="VQS643" s="41"/>
      <c r="VQT643" s="41"/>
      <c r="VQU643" s="41"/>
      <c r="VQV643" s="41"/>
      <c r="VQW643" s="41"/>
      <c r="VQX643" s="41"/>
      <c r="VQY643" s="41"/>
      <c r="VQZ643" s="41"/>
      <c r="VRA643" s="41"/>
      <c r="VRB643" s="41"/>
      <c r="VRC643" s="41"/>
      <c r="VRD643" s="41"/>
      <c r="VRE643" s="41"/>
      <c r="VRF643" s="41"/>
      <c r="VRG643" s="41"/>
      <c r="VRH643" s="41"/>
      <c r="VRI643" s="41"/>
      <c r="VRJ643" s="41"/>
      <c r="VRK643" s="41"/>
      <c r="VRL643" s="41"/>
      <c r="VRM643" s="41"/>
      <c r="VRN643" s="41"/>
      <c r="VRO643" s="41"/>
      <c r="VRP643" s="41"/>
      <c r="VRQ643" s="41"/>
      <c r="VRR643" s="41"/>
      <c r="VRS643" s="41"/>
      <c r="VRT643" s="41"/>
      <c r="VRU643" s="41"/>
      <c r="VRV643" s="41"/>
      <c r="VRW643" s="41"/>
      <c r="VRX643" s="41"/>
      <c r="VRY643" s="41"/>
      <c r="VRZ643" s="41"/>
      <c r="VSA643" s="41"/>
      <c r="VSB643" s="41"/>
      <c r="VSC643" s="41"/>
      <c r="VSD643" s="41"/>
      <c r="VSE643" s="41"/>
      <c r="VSF643" s="41"/>
      <c r="VSG643" s="41"/>
      <c r="VSH643" s="41"/>
      <c r="VSI643" s="41"/>
      <c r="VSJ643" s="41"/>
      <c r="VSK643" s="41"/>
      <c r="VSL643" s="41"/>
      <c r="VSM643" s="41"/>
      <c r="VSN643" s="41"/>
      <c r="VSO643" s="41"/>
      <c r="VSP643" s="41"/>
      <c r="VSQ643" s="41"/>
      <c r="VSR643" s="41"/>
      <c r="VSS643" s="41"/>
      <c r="VST643" s="41"/>
      <c r="VSU643" s="41"/>
      <c r="VSV643" s="41"/>
      <c r="VSW643" s="41"/>
      <c r="VSX643" s="41"/>
      <c r="VSY643" s="41"/>
      <c r="VSZ643" s="41"/>
      <c r="VTA643" s="41"/>
      <c r="VTB643" s="41"/>
      <c r="VTC643" s="41"/>
      <c r="VTD643" s="41"/>
      <c r="VTE643" s="41"/>
      <c r="VTF643" s="41"/>
      <c r="VTG643" s="41"/>
      <c r="VTH643" s="41"/>
      <c r="VTI643" s="41"/>
      <c r="VTJ643" s="41"/>
      <c r="VTK643" s="41"/>
      <c r="VTL643" s="41"/>
      <c r="VTM643" s="41"/>
      <c r="VTN643" s="41"/>
      <c r="VTO643" s="41"/>
      <c r="VTP643" s="41"/>
      <c r="VTQ643" s="41"/>
      <c r="VTR643" s="41"/>
      <c r="VTS643" s="41"/>
      <c r="VTT643" s="41"/>
      <c r="VTU643" s="41"/>
      <c r="VTV643" s="41"/>
      <c r="VTW643" s="41"/>
      <c r="VTX643" s="41"/>
      <c r="VTY643" s="41"/>
      <c r="VTZ643" s="41"/>
      <c r="VUA643" s="41"/>
      <c r="VUB643" s="41"/>
      <c r="VUC643" s="41"/>
      <c r="VUD643" s="41"/>
      <c r="VUE643" s="41"/>
      <c r="VUF643" s="41"/>
      <c r="VUG643" s="41"/>
      <c r="VUH643" s="41"/>
      <c r="VUI643" s="41"/>
      <c r="VUJ643" s="41"/>
      <c r="VUK643" s="41"/>
      <c r="VUL643" s="41"/>
      <c r="VUM643" s="41"/>
      <c r="VUN643" s="41"/>
      <c r="VUO643" s="41"/>
      <c r="VUP643" s="41"/>
      <c r="VUQ643" s="41"/>
      <c r="VUR643" s="41"/>
      <c r="VUS643" s="41"/>
      <c r="VUT643" s="41"/>
      <c r="VUU643" s="41"/>
      <c r="VUV643" s="41"/>
      <c r="VUW643" s="41"/>
      <c r="VUX643" s="41"/>
      <c r="VUY643" s="41"/>
      <c r="VUZ643" s="41"/>
      <c r="VVA643" s="41"/>
      <c r="VVB643" s="41"/>
      <c r="VVC643" s="41"/>
      <c r="VVD643" s="41"/>
      <c r="VVE643" s="41"/>
      <c r="VVF643" s="41"/>
      <c r="VVG643" s="41"/>
      <c r="VVH643" s="41"/>
      <c r="VVI643" s="41"/>
      <c r="VVJ643" s="41"/>
      <c r="VVK643" s="41"/>
      <c r="VVL643" s="41"/>
      <c r="VVM643" s="41"/>
      <c r="VVN643" s="41"/>
      <c r="VVO643" s="41"/>
      <c r="VVP643" s="41"/>
      <c r="VVQ643" s="41"/>
      <c r="VVR643" s="41"/>
      <c r="VVS643" s="41"/>
      <c r="VVT643" s="41"/>
      <c r="VVU643" s="41"/>
      <c r="VVV643" s="41"/>
      <c r="VVW643" s="41"/>
      <c r="VVX643" s="41"/>
      <c r="VVY643" s="41"/>
      <c r="VVZ643" s="41"/>
      <c r="VWA643" s="41"/>
      <c r="VWB643" s="41"/>
      <c r="VWC643" s="41"/>
      <c r="VWD643" s="41"/>
      <c r="VWE643" s="41"/>
      <c r="VWF643" s="41"/>
      <c r="VWG643" s="41"/>
      <c r="VWH643" s="41"/>
      <c r="VWI643" s="41"/>
      <c r="VWJ643" s="41"/>
      <c r="VWK643" s="41"/>
      <c r="VWL643" s="41"/>
      <c r="VWM643" s="41"/>
      <c r="VWN643" s="41"/>
      <c r="VWO643" s="41"/>
      <c r="VWP643" s="41"/>
      <c r="VWQ643" s="41"/>
      <c r="VWR643" s="41"/>
      <c r="VWS643" s="41"/>
      <c r="VWT643" s="41"/>
      <c r="VWU643" s="41"/>
      <c r="VWV643" s="41"/>
      <c r="VWW643" s="41"/>
      <c r="VWX643" s="41"/>
      <c r="VWY643" s="41"/>
      <c r="VWZ643" s="41"/>
      <c r="VXA643" s="41"/>
      <c r="VXB643" s="41"/>
      <c r="VXC643" s="41"/>
      <c r="VXD643" s="41"/>
      <c r="VXE643" s="41"/>
      <c r="VXF643" s="41"/>
      <c r="VXG643" s="41"/>
      <c r="VXH643" s="41"/>
      <c r="VXI643" s="41"/>
      <c r="VXJ643" s="41"/>
      <c r="VXK643" s="41"/>
      <c r="VXL643" s="41"/>
      <c r="VXM643" s="41"/>
      <c r="VXN643" s="41"/>
      <c r="VXO643" s="41"/>
      <c r="VXP643" s="41"/>
      <c r="VXQ643" s="41"/>
      <c r="VXR643" s="41"/>
      <c r="VXS643" s="41"/>
      <c r="VXT643" s="41"/>
      <c r="VXU643" s="41"/>
      <c r="VXV643" s="41"/>
      <c r="VXW643" s="41"/>
      <c r="VXX643" s="41"/>
      <c r="VXY643" s="41"/>
      <c r="VXZ643" s="41"/>
      <c r="VYA643" s="41"/>
      <c r="VYB643" s="41"/>
      <c r="VYC643" s="41"/>
      <c r="VYD643" s="41"/>
      <c r="VYE643" s="41"/>
      <c r="VYF643" s="41"/>
      <c r="VYG643" s="41"/>
      <c r="VYH643" s="41"/>
      <c r="VYI643" s="41"/>
      <c r="VYJ643" s="41"/>
      <c r="VYK643" s="41"/>
      <c r="VYL643" s="41"/>
      <c r="VYM643" s="41"/>
      <c r="VYN643" s="41"/>
      <c r="VYO643" s="41"/>
      <c r="VYP643" s="41"/>
      <c r="VYQ643" s="41"/>
      <c r="VYR643" s="41"/>
      <c r="VYS643" s="41"/>
      <c r="VYT643" s="41"/>
      <c r="VYU643" s="41"/>
      <c r="VYV643" s="41"/>
      <c r="VYW643" s="41"/>
      <c r="VYX643" s="41"/>
      <c r="VYY643" s="41"/>
      <c r="VYZ643" s="41"/>
      <c r="VZA643" s="41"/>
      <c r="VZB643" s="41"/>
      <c r="VZC643" s="41"/>
      <c r="VZD643" s="41"/>
      <c r="VZE643" s="41"/>
      <c r="VZF643" s="41"/>
      <c r="VZG643" s="41"/>
      <c r="VZH643" s="41"/>
      <c r="VZI643" s="41"/>
      <c r="VZJ643" s="41"/>
      <c r="VZK643" s="41"/>
      <c r="VZL643" s="41"/>
      <c r="VZM643" s="41"/>
      <c r="VZN643" s="41"/>
      <c r="VZO643" s="41"/>
      <c r="VZP643" s="41"/>
      <c r="VZQ643" s="41"/>
      <c r="VZR643" s="41"/>
      <c r="VZS643" s="41"/>
      <c r="VZT643" s="41"/>
      <c r="VZU643" s="41"/>
      <c r="VZV643" s="41"/>
      <c r="VZW643" s="41"/>
      <c r="VZX643" s="41"/>
      <c r="VZY643" s="41"/>
      <c r="VZZ643" s="41"/>
      <c r="WAA643" s="41"/>
      <c r="WAB643" s="41"/>
      <c r="WAC643" s="41"/>
      <c r="WAD643" s="41"/>
      <c r="WAE643" s="41"/>
      <c r="WAF643" s="41"/>
      <c r="WAG643" s="41"/>
      <c r="WAH643" s="41"/>
      <c r="WAI643" s="41"/>
      <c r="WAJ643" s="41"/>
      <c r="WAK643" s="41"/>
      <c r="WAL643" s="41"/>
      <c r="WAM643" s="41"/>
      <c r="WAN643" s="41"/>
      <c r="WAO643" s="41"/>
      <c r="WAP643" s="41"/>
      <c r="WAQ643" s="41"/>
      <c r="WAR643" s="41"/>
      <c r="WAS643" s="41"/>
      <c r="WAT643" s="41"/>
      <c r="WAU643" s="41"/>
      <c r="WAV643" s="41"/>
      <c r="WAW643" s="41"/>
      <c r="WAX643" s="41"/>
      <c r="WAY643" s="41"/>
      <c r="WAZ643" s="41"/>
      <c r="WBA643" s="41"/>
      <c r="WBB643" s="41"/>
      <c r="WBC643" s="41"/>
      <c r="WBD643" s="41"/>
      <c r="WBE643" s="41"/>
      <c r="WBF643" s="41"/>
      <c r="WBG643" s="41"/>
      <c r="WBH643" s="41"/>
      <c r="WBI643" s="41"/>
      <c r="WBJ643" s="41"/>
      <c r="WBK643" s="41"/>
      <c r="WBL643" s="41"/>
      <c r="WBM643" s="41"/>
      <c r="WBN643" s="41"/>
      <c r="WBO643" s="41"/>
      <c r="WBP643" s="41"/>
      <c r="WBQ643" s="41"/>
      <c r="WBR643" s="41"/>
      <c r="WBS643" s="41"/>
      <c r="WBT643" s="41"/>
      <c r="WBU643" s="41"/>
      <c r="WBV643" s="41"/>
      <c r="WBW643" s="41"/>
      <c r="WBX643" s="41"/>
      <c r="WBY643" s="41"/>
      <c r="WBZ643" s="41"/>
      <c r="WCA643" s="41"/>
      <c r="WCB643" s="41"/>
      <c r="WCC643" s="41"/>
      <c r="WCD643" s="41"/>
      <c r="WCE643" s="41"/>
      <c r="WCF643" s="41"/>
      <c r="WCG643" s="41"/>
      <c r="WCH643" s="41"/>
      <c r="WCI643" s="41"/>
      <c r="WCJ643" s="41"/>
      <c r="WCK643" s="41"/>
      <c r="WCL643" s="41"/>
      <c r="WCM643" s="41"/>
      <c r="WCN643" s="41"/>
      <c r="WCO643" s="41"/>
      <c r="WCP643" s="41"/>
      <c r="WCQ643" s="41"/>
      <c r="WCR643" s="41"/>
      <c r="WCS643" s="41"/>
      <c r="WCT643" s="41"/>
      <c r="WCU643" s="41"/>
      <c r="WCV643" s="41"/>
      <c r="WCW643" s="41"/>
      <c r="WCX643" s="41"/>
      <c r="WCY643" s="41"/>
      <c r="WCZ643" s="41"/>
      <c r="WDA643" s="41"/>
      <c r="WDB643" s="41"/>
      <c r="WDC643" s="41"/>
      <c r="WDD643" s="41"/>
      <c r="WDE643" s="41"/>
      <c r="WDF643" s="41"/>
      <c r="WDG643" s="41"/>
      <c r="WDH643" s="41"/>
      <c r="WDI643" s="41"/>
      <c r="WDJ643" s="41"/>
      <c r="WDK643" s="41"/>
      <c r="WDL643" s="41"/>
      <c r="WDM643" s="41"/>
      <c r="WDN643" s="41"/>
      <c r="WDO643" s="41"/>
      <c r="WDP643" s="41"/>
      <c r="WDQ643" s="41"/>
      <c r="WDR643" s="41"/>
      <c r="WDS643" s="41"/>
      <c r="WDT643" s="41"/>
      <c r="WDU643" s="41"/>
      <c r="WDV643" s="41"/>
      <c r="WDW643" s="41"/>
      <c r="WDX643" s="41"/>
      <c r="WDY643" s="41"/>
      <c r="WDZ643" s="41"/>
      <c r="WEA643" s="41"/>
      <c r="WEB643" s="41"/>
      <c r="WEC643" s="41"/>
      <c r="WED643" s="41"/>
      <c r="WEE643" s="41"/>
      <c r="WEF643" s="41"/>
      <c r="WEG643" s="41"/>
      <c r="WEH643" s="41"/>
      <c r="WEI643" s="41"/>
      <c r="WEJ643" s="41"/>
      <c r="WEK643" s="41"/>
      <c r="WEL643" s="41"/>
      <c r="WEM643" s="41"/>
      <c r="WEN643" s="41"/>
      <c r="WEO643" s="41"/>
      <c r="WEP643" s="41"/>
      <c r="WEQ643" s="41"/>
      <c r="WER643" s="41"/>
      <c r="WES643" s="41"/>
      <c r="WET643" s="41"/>
      <c r="WEU643" s="41"/>
      <c r="WEV643" s="41"/>
      <c r="WEW643" s="41"/>
      <c r="WEX643" s="41"/>
      <c r="WEY643" s="41"/>
      <c r="WEZ643" s="41"/>
      <c r="WFA643" s="41"/>
      <c r="WFB643" s="41"/>
      <c r="WFC643" s="41"/>
      <c r="WFD643" s="41"/>
      <c r="WFE643" s="41"/>
      <c r="WFF643" s="41"/>
      <c r="WFG643" s="41"/>
      <c r="WFH643" s="41"/>
      <c r="WFI643" s="41"/>
      <c r="WFJ643" s="41"/>
      <c r="WFK643" s="41"/>
      <c r="WFL643" s="41"/>
      <c r="WFM643" s="41"/>
      <c r="WFN643" s="41"/>
      <c r="WFO643" s="41"/>
      <c r="WFP643" s="41"/>
      <c r="WFQ643" s="41"/>
      <c r="WFR643" s="41"/>
      <c r="WFS643" s="41"/>
      <c r="WFT643" s="41"/>
      <c r="WFU643" s="41"/>
      <c r="WFV643" s="41"/>
      <c r="WFW643" s="41"/>
      <c r="WFX643" s="41"/>
      <c r="WFY643" s="41"/>
      <c r="WFZ643" s="41"/>
      <c r="WGA643" s="41"/>
      <c r="WGB643" s="41"/>
      <c r="WGC643" s="41"/>
      <c r="WGD643" s="41"/>
      <c r="WGE643" s="41"/>
      <c r="WGF643" s="41"/>
      <c r="WGG643" s="41"/>
      <c r="WGH643" s="41"/>
      <c r="WGI643" s="41"/>
      <c r="WGJ643" s="41"/>
      <c r="WGK643" s="41"/>
      <c r="WGL643" s="41"/>
      <c r="WGM643" s="41"/>
      <c r="WGN643" s="41"/>
      <c r="WGO643" s="41"/>
      <c r="WGP643" s="41"/>
      <c r="WGQ643" s="41"/>
      <c r="WGR643" s="41"/>
      <c r="WGS643" s="41"/>
      <c r="WGT643" s="41"/>
      <c r="WGU643" s="41"/>
      <c r="WGV643" s="41"/>
      <c r="WGW643" s="41"/>
      <c r="WGX643" s="41"/>
      <c r="WGY643" s="41"/>
      <c r="WGZ643" s="41"/>
      <c r="WHA643" s="41"/>
      <c r="WHB643" s="41"/>
      <c r="WHC643" s="41"/>
      <c r="WHD643" s="41"/>
      <c r="WHE643" s="41"/>
      <c r="WHF643" s="41"/>
      <c r="WHG643" s="41"/>
      <c r="WHH643" s="41"/>
      <c r="WHI643" s="41"/>
      <c r="WHJ643" s="41"/>
      <c r="WHK643" s="41"/>
      <c r="WHL643" s="41"/>
      <c r="WHM643" s="41"/>
      <c r="WHN643" s="41"/>
      <c r="WHO643" s="41"/>
      <c r="WHP643" s="41"/>
      <c r="WHQ643" s="41"/>
      <c r="WHR643" s="41"/>
      <c r="WHS643" s="41"/>
      <c r="WHT643" s="41"/>
      <c r="WHU643" s="41"/>
      <c r="WHV643" s="41"/>
      <c r="WHW643" s="41"/>
      <c r="WHX643" s="41"/>
      <c r="WHY643" s="41"/>
      <c r="WHZ643" s="41"/>
      <c r="WIA643" s="41"/>
      <c r="WIB643" s="41"/>
      <c r="WIC643" s="41"/>
      <c r="WID643" s="41"/>
      <c r="WIE643" s="41"/>
      <c r="WIF643" s="41"/>
      <c r="WIG643" s="41"/>
      <c r="WIH643" s="41"/>
      <c r="WII643" s="41"/>
      <c r="WIJ643" s="41"/>
      <c r="WIK643" s="41"/>
      <c r="WIL643" s="41"/>
      <c r="WIM643" s="41"/>
      <c r="WIN643" s="41"/>
      <c r="WIO643" s="41"/>
      <c r="WIP643" s="41"/>
      <c r="WIQ643" s="41"/>
      <c r="WIR643" s="41"/>
      <c r="WIS643" s="41"/>
      <c r="WIT643" s="41"/>
      <c r="WIU643" s="41"/>
      <c r="WIV643" s="41"/>
      <c r="WIW643" s="41"/>
      <c r="WIX643" s="41"/>
      <c r="WIY643" s="41"/>
      <c r="WIZ643" s="41"/>
      <c r="WJA643" s="41"/>
      <c r="WJB643" s="41"/>
      <c r="WJC643" s="41"/>
      <c r="WJD643" s="41"/>
      <c r="WJE643" s="41"/>
      <c r="WJF643" s="41"/>
      <c r="WJG643" s="41"/>
      <c r="WJH643" s="41"/>
      <c r="WJI643" s="41"/>
      <c r="WJJ643" s="41"/>
      <c r="WJK643" s="41"/>
      <c r="WJL643" s="41"/>
      <c r="WJM643" s="41"/>
      <c r="WJN643" s="41"/>
      <c r="WJO643" s="41"/>
      <c r="WJP643" s="41"/>
      <c r="WJQ643" s="41"/>
      <c r="WJR643" s="41"/>
      <c r="WJS643" s="41"/>
      <c r="WJT643" s="41"/>
      <c r="WJU643" s="41"/>
      <c r="WJV643" s="41"/>
      <c r="WJW643" s="41"/>
      <c r="WJX643" s="41"/>
      <c r="WJY643" s="41"/>
      <c r="WJZ643" s="41"/>
      <c r="WKA643" s="41"/>
      <c r="WKB643" s="41"/>
      <c r="WKC643" s="41"/>
      <c r="WKD643" s="41"/>
      <c r="WKE643" s="41"/>
      <c r="WKF643" s="41"/>
      <c r="WKG643" s="41"/>
      <c r="WKH643" s="41"/>
      <c r="WKI643" s="41"/>
      <c r="WKJ643" s="41"/>
      <c r="WKK643" s="41"/>
      <c r="WKL643" s="41"/>
      <c r="WKM643" s="41"/>
      <c r="WKN643" s="41"/>
      <c r="WKO643" s="41"/>
      <c r="WKP643" s="41"/>
      <c r="WKQ643" s="41"/>
      <c r="WKR643" s="41"/>
      <c r="WKS643" s="41"/>
      <c r="WKT643" s="41"/>
      <c r="WKU643" s="41"/>
      <c r="WKV643" s="41"/>
      <c r="WKW643" s="41"/>
      <c r="WKX643" s="41"/>
      <c r="WKY643" s="41"/>
      <c r="WKZ643" s="41"/>
      <c r="WLA643" s="41"/>
      <c r="WLB643" s="41"/>
      <c r="WLC643" s="41"/>
      <c r="WLD643" s="41"/>
      <c r="WLE643" s="41"/>
      <c r="WLF643" s="41"/>
      <c r="WLG643" s="41"/>
      <c r="WLH643" s="41"/>
      <c r="WLI643" s="41"/>
      <c r="WLJ643" s="41"/>
      <c r="WLK643" s="41"/>
      <c r="WLL643" s="41"/>
      <c r="WLM643" s="41"/>
      <c r="WLN643" s="41"/>
      <c r="WLO643" s="41"/>
      <c r="WLP643" s="41"/>
      <c r="WLQ643" s="41"/>
      <c r="WLR643" s="41"/>
      <c r="WLS643" s="41"/>
      <c r="WLT643" s="41"/>
      <c r="WLU643" s="41"/>
      <c r="WLV643" s="41"/>
      <c r="WLW643" s="41"/>
      <c r="WLX643" s="41"/>
      <c r="WLY643" s="41"/>
      <c r="WLZ643" s="41"/>
      <c r="WMA643" s="41"/>
      <c r="WMB643" s="41"/>
      <c r="WMC643" s="41"/>
      <c r="WMD643" s="41"/>
      <c r="WME643" s="41"/>
      <c r="WMF643" s="41"/>
      <c r="WMG643" s="41"/>
      <c r="WMH643" s="41"/>
      <c r="WMI643" s="41"/>
      <c r="WMJ643" s="41"/>
      <c r="WMK643" s="41"/>
      <c r="WML643" s="41"/>
      <c r="WMM643" s="41"/>
      <c r="WMN643" s="41"/>
      <c r="WMO643" s="41"/>
      <c r="WMP643" s="41"/>
      <c r="WMQ643" s="41"/>
      <c r="WMR643" s="41"/>
      <c r="WMS643" s="41"/>
      <c r="WMT643" s="41"/>
      <c r="WMU643" s="41"/>
      <c r="WMV643" s="41"/>
      <c r="WMW643" s="41"/>
      <c r="WMX643" s="41"/>
      <c r="WMY643" s="41"/>
      <c r="WMZ643" s="41"/>
      <c r="WNA643" s="41"/>
      <c r="WNB643" s="41"/>
      <c r="WNC643" s="41"/>
      <c r="WND643" s="41"/>
      <c r="WNE643" s="41"/>
      <c r="WNF643" s="41"/>
      <c r="WNG643" s="41"/>
      <c r="WNH643" s="41"/>
      <c r="WNI643" s="41"/>
      <c r="WNJ643" s="41"/>
      <c r="WNK643" s="41"/>
      <c r="WNL643" s="41"/>
      <c r="WNM643" s="41"/>
      <c r="WNN643" s="41"/>
      <c r="WNO643" s="41"/>
      <c r="WNP643" s="41"/>
      <c r="WNQ643" s="41"/>
      <c r="WNR643" s="41"/>
      <c r="WNS643" s="41"/>
      <c r="WNT643" s="41"/>
      <c r="WNU643" s="41"/>
      <c r="WNV643" s="41"/>
      <c r="WNW643" s="41"/>
      <c r="WNX643" s="41"/>
      <c r="WNY643" s="41"/>
      <c r="WNZ643" s="41"/>
      <c r="WOA643" s="41"/>
      <c r="WOB643" s="41"/>
      <c r="WOC643" s="41"/>
      <c r="WOD643" s="41"/>
      <c r="WOE643" s="41"/>
      <c r="WOF643" s="41"/>
      <c r="WOG643" s="41"/>
      <c r="WOH643" s="41"/>
      <c r="WOI643" s="41"/>
      <c r="WOJ643" s="41"/>
      <c r="WOK643" s="41"/>
      <c r="WOL643" s="41"/>
      <c r="WOM643" s="41"/>
      <c r="WON643" s="41"/>
      <c r="WOO643" s="41"/>
      <c r="WOP643" s="41"/>
      <c r="WOQ643" s="41"/>
      <c r="WOR643" s="41"/>
      <c r="WOS643" s="41"/>
      <c r="WOT643" s="41"/>
      <c r="WOU643" s="41"/>
      <c r="WOV643" s="41"/>
      <c r="WOW643" s="41"/>
      <c r="WOX643" s="41"/>
      <c r="WOY643" s="41"/>
      <c r="WOZ643" s="41"/>
      <c r="WPA643" s="41"/>
      <c r="WPB643" s="41"/>
      <c r="WPC643" s="41"/>
      <c r="WPD643" s="41"/>
      <c r="WPE643" s="41"/>
      <c r="WPF643" s="41"/>
      <c r="WPG643" s="41"/>
      <c r="WPH643" s="41"/>
      <c r="WPI643" s="41"/>
      <c r="WPJ643" s="41"/>
      <c r="WPK643" s="41"/>
      <c r="WPL643" s="41"/>
      <c r="WPM643" s="41"/>
      <c r="WPN643" s="41"/>
      <c r="WPO643" s="41"/>
      <c r="WPP643" s="41"/>
      <c r="WPQ643" s="41"/>
      <c r="WPR643" s="41"/>
      <c r="WPS643" s="41"/>
      <c r="WPT643" s="41"/>
      <c r="WPU643" s="41"/>
      <c r="WPV643" s="41"/>
      <c r="WPW643" s="41"/>
      <c r="WPX643" s="41"/>
      <c r="WPY643" s="41"/>
      <c r="WPZ643" s="41"/>
      <c r="WQA643" s="41"/>
      <c r="WQB643" s="41"/>
      <c r="WQC643" s="41"/>
      <c r="WQD643" s="41"/>
      <c r="WQE643" s="41"/>
      <c r="WQF643" s="41"/>
      <c r="WQG643" s="41"/>
      <c r="WQH643" s="41"/>
      <c r="WQI643" s="41"/>
      <c r="WQJ643" s="41"/>
      <c r="WQK643" s="41"/>
      <c r="WQL643" s="41"/>
      <c r="WQM643" s="41"/>
      <c r="WQN643" s="41"/>
      <c r="WQO643" s="41"/>
      <c r="WQP643" s="41"/>
      <c r="WQQ643" s="41"/>
      <c r="WQR643" s="41"/>
      <c r="WQS643" s="41"/>
      <c r="WQT643" s="41"/>
      <c r="WQU643" s="41"/>
      <c r="WQV643" s="41"/>
      <c r="WQW643" s="41"/>
      <c r="WQX643" s="41"/>
      <c r="WQY643" s="41"/>
      <c r="WQZ643" s="41"/>
      <c r="WRA643" s="41"/>
      <c r="WRB643" s="41"/>
      <c r="WRC643" s="41"/>
      <c r="WRD643" s="41"/>
      <c r="WRE643" s="41"/>
      <c r="WRF643" s="41"/>
      <c r="WRG643" s="41"/>
      <c r="WRH643" s="41"/>
      <c r="WRI643" s="41"/>
      <c r="WRJ643" s="41"/>
      <c r="WRK643" s="41"/>
      <c r="WRL643" s="41"/>
      <c r="WRM643" s="41"/>
      <c r="WRN643" s="41"/>
      <c r="WRO643" s="41"/>
      <c r="WRP643" s="41"/>
      <c r="WRQ643" s="41"/>
      <c r="WRR643" s="41"/>
      <c r="WRS643" s="41"/>
      <c r="WRT643" s="41"/>
      <c r="WRU643" s="41"/>
      <c r="WRV643" s="41"/>
      <c r="WRW643" s="41"/>
      <c r="WRX643" s="41"/>
      <c r="WRY643" s="41"/>
      <c r="WRZ643" s="41"/>
      <c r="WSA643" s="41"/>
      <c r="WSB643" s="41"/>
      <c r="WSC643" s="41"/>
      <c r="WSD643" s="41"/>
      <c r="WSE643" s="41"/>
      <c r="WSF643" s="41"/>
      <c r="WSG643" s="41"/>
      <c r="WSH643" s="41"/>
      <c r="WSI643" s="41"/>
      <c r="WSJ643" s="41"/>
      <c r="WSK643" s="41"/>
      <c r="WSL643" s="41"/>
      <c r="WSM643" s="41"/>
      <c r="WSN643" s="41"/>
      <c r="WSO643" s="41"/>
      <c r="WSP643" s="41"/>
      <c r="WSQ643" s="41"/>
      <c r="WSR643" s="41"/>
      <c r="WSS643" s="41"/>
      <c r="WST643" s="41"/>
      <c r="WSU643" s="41"/>
      <c r="WSV643" s="41"/>
      <c r="WSW643" s="41"/>
      <c r="WSX643" s="41"/>
      <c r="WSY643" s="41"/>
      <c r="WSZ643" s="41"/>
      <c r="WTA643" s="41"/>
      <c r="WTB643" s="41"/>
      <c r="WTC643" s="41"/>
      <c r="WTD643" s="41"/>
      <c r="WTE643" s="41"/>
      <c r="WTF643" s="41"/>
      <c r="WTG643" s="41"/>
      <c r="WTH643" s="41"/>
      <c r="WTI643" s="41"/>
      <c r="WTJ643" s="41"/>
      <c r="WTK643" s="41"/>
      <c r="WTL643" s="41"/>
      <c r="WTM643" s="41"/>
      <c r="WTN643" s="41"/>
      <c r="WTO643" s="41"/>
      <c r="WTP643" s="41"/>
      <c r="WTQ643" s="41"/>
      <c r="WTR643" s="41"/>
      <c r="WTS643" s="41"/>
      <c r="WTT643" s="41"/>
      <c r="WTU643" s="41"/>
      <c r="WTV643" s="41"/>
      <c r="WTW643" s="41"/>
      <c r="WTX643" s="41"/>
      <c r="WTY643" s="41"/>
      <c r="WTZ643" s="41"/>
      <c r="WUA643" s="41"/>
      <c r="WUB643" s="41"/>
      <c r="WUC643" s="41"/>
      <c r="WUD643" s="41"/>
      <c r="WUE643" s="41"/>
      <c r="WUF643" s="41"/>
      <c r="WUG643" s="41"/>
      <c r="WUH643" s="41"/>
      <c r="WUI643" s="41"/>
      <c r="WUJ643" s="41"/>
      <c r="WUK643" s="41"/>
      <c r="WUL643" s="41"/>
      <c r="WUM643" s="41"/>
      <c r="WUN643" s="41"/>
      <c r="WUO643" s="41"/>
      <c r="WUP643" s="41"/>
      <c r="WUQ643" s="41"/>
      <c r="WUR643" s="41"/>
      <c r="WUS643" s="41"/>
      <c r="WUT643" s="41"/>
      <c r="WUU643" s="41"/>
      <c r="WUV643" s="41"/>
      <c r="WUW643" s="41"/>
      <c r="WUX643" s="41"/>
      <c r="WUY643" s="41"/>
      <c r="WUZ643" s="41"/>
      <c r="WVA643" s="41"/>
      <c r="WVB643" s="41"/>
      <c r="WVC643" s="41"/>
      <c r="WVD643" s="41"/>
      <c r="WVE643" s="41"/>
      <c r="WVF643" s="41"/>
      <c r="WVG643" s="41"/>
      <c r="WVH643" s="41"/>
      <c r="WVI643" s="41"/>
      <c r="WVJ643" s="41"/>
      <c r="WVK643" s="41"/>
      <c r="WVL643" s="41"/>
      <c r="WVM643" s="41"/>
      <c r="WVN643" s="41"/>
      <c r="WVO643" s="41"/>
      <c r="WVP643" s="41"/>
      <c r="WVQ643" s="41"/>
      <c r="WVR643" s="41"/>
      <c r="WVS643" s="41"/>
      <c r="WVT643" s="41"/>
      <c r="WVU643" s="41"/>
      <c r="WVV643" s="41"/>
      <c r="WVW643" s="41"/>
      <c r="WVX643" s="41"/>
      <c r="WVY643" s="41"/>
      <c r="WVZ643" s="41"/>
      <c r="WWA643" s="41"/>
      <c r="WWB643" s="41"/>
      <c r="WWC643" s="41"/>
      <c r="WWD643" s="41"/>
      <c r="WWE643" s="41"/>
      <c r="WWF643" s="41"/>
      <c r="WWG643" s="41"/>
      <c r="WWH643" s="41"/>
      <c r="WWI643" s="41"/>
      <c r="WWJ643" s="41"/>
      <c r="WWK643" s="41"/>
      <c r="WWL643" s="41"/>
      <c r="WWM643" s="41"/>
      <c r="WWN643" s="41"/>
      <c r="WWO643" s="41"/>
      <c r="WWP643" s="41"/>
      <c r="WWQ643" s="41"/>
      <c r="WWR643" s="41"/>
      <c r="WWS643" s="41"/>
      <c r="WWT643" s="41"/>
      <c r="WWU643" s="41"/>
      <c r="WWV643" s="41"/>
      <c r="WWW643" s="41"/>
      <c r="WWX643" s="41"/>
      <c r="WWY643" s="41"/>
      <c r="WWZ643" s="41"/>
      <c r="WXA643" s="41"/>
      <c r="WXB643" s="41"/>
      <c r="WXC643" s="41"/>
      <c r="WXD643" s="41"/>
      <c r="WXE643" s="41"/>
      <c r="WXF643" s="41"/>
      <c r="WXG643" s="41"/>
      <c r="WXH643" s="41"/>
      <c r="WXI643" s="41"/>
      <c r="WXJ643" s="41"/>
      <c r="WXK643" s="41"/>
      <c r="WXL643" s="41"/>
      <c r="WXM643" s="41"/>
      <c r="WXN643" s="41"/>
      <c r="WXO643" s="41"/>
      <c r="WXP643" s="41"/>
      <c r="WXQ643" s="41"/>
      <c r="WXR643" s="41"/>
      <c r="WXS643" s="41"/>
      <c r="WXT643" s="41"/>
      <c r="WXU643" s="41"/>
      <c r="WXV643" s="41"/>
      <c r="WXW643" s="41"/>
      <c r="WXX643" s="41"/>
      <c r="WXY643" s="41"/>
      <c r="WXZ643" s="41"/>
      <c r="WYA643" s="41"/>
      <c r="WYB643" s="41"/>
      <c r="WYC643" s="41"/>
      <c r="WYD643" s="41"/>
      <c r="WYE643" s="41"/>
      <c r="WYF643" s="41"/>
      <c r="WYG643" s="41"/>
      <c r="WYH643" s="41"/>
      <c r="WYI643" s="41"/>
      <c r="WYJ643" s="41"/>
      <c r="WYK643" s="41"/>
      <c r="WYL643" s="41"/>
      <c r="WYM643" s="41"/>
      <c r="WYN643" s="41"/>
      <c r="WYO643" s="41"/>
      <c r="WYP643" s="41"/>
      <c r="WYQ643" s="41"/>
      <c r="WYR643" s="41"/>
      <c r="WYS643" s="41"/>
      <c r="WYT643" s="41"/>
      <c r="WYU643" s="41"/>
      <c r="WYV643" s="41"/>
      <c r="WYW643" s="41"/>
      <c r="WYX643" s="41"/>
      <c r="WYY643" s="41"/>
      <c r="WYZ643" s="41"/>
      <c r="WZA643" s="41"/>
      <c r="WZB643" s="41"/>
      <c r="WZC643" s="41"/>
      <c r="WZD643" s="41"/>
      <c r="WZE643" s="41"/>
      <c r="WZF643" s="41"/>
      <c r="WZG643" s="41"/>
      <c r="WZH643" s="41"/>
      <c r="WZI643" s="41"/>
      <c r="WZJ643" s="41"/>
      <c r="WZK643" s="41"/>
      <c r="WZL643" s="41"/>
      <c r="WZM643" s="41"/>
      <c r="WZN643" s="41"/>
      <c r="WZO643" s="41"/>
      <c r="WZP643" s="41"/>
      <c r="WZQ643" s="41"/>
      <c r="WZR643" s="41"/>
      <c r="WZS643" s="41"/>
      <c r="WZT643" s="41"/>
      <c r="WZU643" s="41"/>
      <c r="WZV643" s="41"/>
      <c r="WZW643" s="41"/>
      <c r="WZX643" s="41"/>
      <c r="WZY643" s="41"/>
      <c r="WZZ643" s="41"/>
      <c r="XAA643" s="41"/>
      <c r="XAB643" s="41"/>
      <c r="XAC643" s="41"/>
      <c r="XAD643" s="41"/>
      <c r="XAE643" s="41"/>
      <c r="XAF643" s="41"/>
      <c r="XAG643" s="41"/>
      <c r="XAH643" s="41"/>
      <c r="XAI643" s="41"/>
      <c r="XAJ643" s="41"/>
      <c r="XAK643" s="41"/>
      <c r="XAL643" s="41"/>
      <c r="XAM643" s="41"/>
      <c r="XAN643" s="41"/>
      <c r="XAO643" s="41"/>
      <c r="XAP643" s="41"/>
      <c r="XAQ643" s="41"/>
      <c r="XAR643" s="41"/>
      <c r="XAS643" s="41"/>
      <c r="XAT643" s="41"/>
      <c r="XAU643" s="41"/>
      <c r="XAV643" s="41"/>
      <c r="XAW643" s="41"/>
      <c r="XAX643" s="41"/>
      <c r="XAY643" s="41"/>
      <c r="XAZ643" s="41"/>
      <c r="XBA643" s="41"/>
      <c r="XBB643" s="41"/>
      <c r="XBC643" s="41"/>
      <c r="XBD643" s="41"/>
      <c r="XBE643" s="41"/>
      <c r="XBF643" s="41"/>
      <c r="XBG643" s="41"/>
      <c r="XBH643" s="41"/>
      <c r="XBI643" s="41"/>
      <c r="XBJ643" s="41"/>
      <c r="XBK643" s="41"/>
      <c r="XBL643" s="41"/>
      <c r="XBM643" s="41"/>
      <c r="XBN643" s="41"/>
      <c r="XBO643" s="41"/>
      <c r="XBP643" s="41"/>
      <c r="XBQ643" s="41"/>
      <c r="XBR643" s="41"/>
      <c r="XBS643" s="41"/>
      <c r="XBT643" s="41"/>
      <c r="XBU643" s="41"/>
      <c r="XBV643" s="41"/>
      <c r="XBW643" s="41"/>
      <c r="XBX643" s="41"/>
      <c r="XBY643" s="41"/>
      <c r="XBZ643" s="41"/>
      <c r="XCA643" s="41"/>
      <c r="XCB643" s="41"/>
      <c r="XCC643" s="41"/>
      <c r="XCD643" s="41"/>
      <c r="XCE643" s="41"/>
      <c r="XCF643" s="41"/>
      <c r="XCG643" s="41"/>
      <c r="XCH643" s="41"/>
      <c r="XCI643" s="41"/>
      <c r="XCJ643" s="41"/>
      <c r="XCK643" s="41"/>
      <c r="XCL643" s="41"/>
      <c r="XCM643" s="41"/>
      <c r="XCN643" s="41"/>
      <c r="XCO643" s="41"/>
      <c r="XCP643" s="41"/>
      <c r="XCQ643" s="41"/>
      <c r="XCR643" s="41"/>
      <c r="XCS643" s="41"/>
      <c r="XCT643" s="41"/>
      <c r="XCU643" s="41"/>
      <c r="XCV643" s="41"/>
      <c r="XCW643" s="41"/>
      <c r="XCX643" s="41"/>
      <c r="XCY643" s="41"/>
      <c r="XCZ643" s="41"/>
      <c r="XDA643" s="41"/>
      <c r="XDB643" s="41"/>
      <c r="XDC643" s="41"/>
      <c r="XDD643" s="41"/>
      <c r="XDE643" s="41"/>
      <c r="XDF643" s="41"/>
      <c r="XDG643" s="41"/>
      <c r="XDH643" s="41"/>
      <c r="XDI643" s="41"/>
      <c r="XDJ643" s="41"/>
      <c r="XDK643" s="41"/>
      <c r="XDL643" s="41"/>
      <c r="XDM643" s="41"/>
      <c r="XDN643" s="41"/>
      <c r="XDO643" s="41"/>
      <c r="XDP643" s="41"/>
      <c r="XDQ643" s="41"/>
      <c r="XDR643" s="41"/>
      <c r="XDS643" s="41"/>
      <c r="XDT643" s="41"/>
      <c r="XDU643" s="41"/>
      <c r="XDV643" s="41"/>
      <c r="XDW643" s="41"/>
      <c r="XDX643" s="41"/>
      <c r="XDY643" s="41"/>
      <c r="XDZ643" s="41"/>
      <c r="XEA643" s="41"/>
      <c r="XEB643" s="41"/>
      <c r="XEC643" s="41"/>
      <c r="XED643" s="41"/>
      <c r="XEE643" s="41"/>
      <c r="XEF643" s="41"/>
      <c r="XEG643" s="41"/>
      <c r="XEH643" s="41"/>
      <c r="XEI643" s="41"/>
      <c r="XEJ643" s="41"/>
      <c r="XEK643" s="41"/>
      <c r="XEL643" s="41"/>
      <c r="XEM643" s="41"/>
      <c r="XEN643" s="41"/>
      <c r="XEO643" s="41"/>
      <c r="XEP643" s="41"/>
      <c r="XEQ643" s="41"/>
      <c r="XER643" s="41"/>
      <c r="XES643" s="41"/>
      <c r="XET643" s="41"/>
      <c r="XEU643" s="41"/>
      <c r="XEV643" s="41"/>
      <c r="XEW643" s="41"/>
      <c r="XEX643" s="41"/>
      <c r="XEY643" s="41"/>
      <c r="XEZ643" s="41"/>
      <c r="XFA643" s="41"/>
      <c r="XFB643" s="41"/>
    </row>
    <row r="644" spans="1:16382" ht="22.5" x14ac:dyDescent="0.45">
      <c r="A644" s="226" t="s">
        <v>50</v>
      </c>
      <c r="B644" s="122" t="s">
        <v>30</v>
      </c>
      <c r="C644" s="143" t="str">
        <f>IF(B644=0, -10, IF(B644=1, -5, "0"))</f>
        <v>0</v>
      </c>
      <c r="D644" s="200"/>
      <c r="E644" s="124"/>
      <c r="F644" s="123"/>
      <c r="G644" s="114"/>
    </row>
    <row r="645" spans="1:16382" ht="21" x14ac:dyDescent="0.4">
      <c r="A645" s="138" t="s">
        <v>188</v>
      </c>
      <c r="B645" s="122" t="s">
        <v>30</v>
      </c>
      <c r="C645" s="122"/>
      <c r="D645" s="266"/>
      <c r="E645" s="121"/>
      <c r="F645" s="123"/>
      <c r="G645" s="114"/>
    </row>
    <row r="646" spans="1:16382" ht="21" x14ac:dyDescent="0.4">
      <c r="A646" s="121" t="s">
        <v>222</v>
      </c>
      <c r="B646" s="122" t="s">
        <v>30</v>
      </c>
      <c r="C646" s="126"/>
      <c r="D646" s="265"/>
      <c r="E646" s="124"/>
      <c r="F646" s="123"/>
      <c r="G646" s="114"/>
    </row>
    <row r="647" spans="1:16382" ht="34.5" customHeight="1" x14ac:dyDescent="0.4">
      <c r="A647" s="203" t="s">
        <v>419</v>
      </c>
      <c r="B647" s="122" t="s">
        <v>30</v>
      </c>
      <c r="C647" s="126"/>
      <c r="D647" s="265"/>
      <c r="E647" s="124"/>
      <c r="F647" s="123"/>
      <c r="G647" s="114"/>
    </row>
    <row r="648" spans="1:16382" ht="45" x14ac:dyDescent="0.4">
      <c r="A648" s="244" t="s">
        <v>457</v>
      </c>
      <c r="B648" s="122" t="s">
        <v>30</v>
      </c>
      <c r="C648" s="143" t="str">
        <f>IF(B648=0, -10, "0")</f>
        <v>0</v>
      </c>
      <c r="D648" s="265"/>
      <c r="E648" s="124"/>
      <c r="F648" s="123"/>
      <c r="G648" s="114"/>
    </row>
    <row r="649" spans="1:16382" ht="21" x14ac:dyDescent="0.4">
      <c r="A649" s="203" t="s">
        <v>418</v>
      </c>
      <c r="B649" s="122" t="s">
        <v>30</v>
      </c>
      <c r="C649" s="174"/>
      <c r="D649" s="265"/>
      <c r="E649" s="124"/>
      <c r="F649" s="123"/>
      <c r="G649" s="114"/>
    </row>
    <row r="650" spans="1:16382" ht="22.5" x14ac:dyDescent="0.4">
      <c r="A650" s="449" t="s">
        <v>34</v>
      </c>
      <c r="B650" s="450"/>
      <c r="C650" s="451"/>
      <c r="D650" s="148">
        <f>SUM(B643:C649)</f>
        <v>0</v>
      </c>
      <c r="E650" s="326"/>
      <c r="F650" s="326"/>
      <c r="G650" s="114"/>
    </row>
    <row r="651" spans="1:16382" ht="21" x14ac:dyDescent="0.4">
      <c r="A651" s="148" t="s">
        <v>33</v>
      </c>
      <c r="B651" s="249"/>
      <c r="C651" s="249"/>
      <c r="D651" s="133" t="e">
        <f>D650/(COUNT(B643:C649)*2)</f>
        <v>#DIV/0!</v>
      </c>
      <c r="E651" s="173"/>
      <c r="F651" s="173"/>
      <c r="G651" s="114"/>
    </row>
    <row r="652" spans="1:16382" ht="22.5" x14ac:dyDescent="0.3">
      <c r="A652" s="476"/>
      <c r="B652" s="476"/>
      <c r="C652" s="476"/>
      <c r="D652" s="476"/>
      <c r="E652" s="476"/>
      <c r="F652" s="476"/>
      <c r="G652" s="476"/>
    </row>
    <row r="653" spans="1:16382" ht="24.75" x14ac:dyDescent="0.4">
      <c r="A653" s="363" t="s">
        <v>26</v>
      </c>
      <c r="B653" s="487"/>
      <c r="C653" s="487"/>
      <c r="D653" s="487"/>
      <c r="E653" s="487"/>
      <c r="F653" s="488"/>
      <c r="G653" s="108"/>
    </row>
    <row r="654" spans="1:16382" ht="21" x14ac:dyDescent="0.4">
      <c r="A654" s="160" t="s">
        <v>223</v>
      </c>
      <c r="B654" s="122" t="s">
        <v>30</v>
      </c>
      <c r="C654" s="122"/>
      <c r="D654" s="163"/>
      <c r="E654" s="124"/>
      <c r="F654" s="123"/>
      <c r="G654" s="108"/>
    </row>
    <row r="655" spans="1:16382" ht="21" x14ac:dyDescent="0.4">
      <c r="A655" s="203" t="s">
        <v>419</v>
      </c>
      <c r="B655" s="122" t="s">
        <v>30</v>
      </c>
      <c r="C655" s="174"/>
      <c r="D655" s="179"/>
      <c r="E655" s="127"/>
      <c r="F655" s="123"/>
      <c r="G655" s="108"/>
    </row>
    <row r="656" spans="1:16382" ht="21" x14ac:dyDescent="0.4">
      <c r="A656" s="203" t="s">
        <v>418</v>
      </c>
      <c r="B656" s="122" t="s">
        <v>30</v>
      </c>
      <c r="C656" s="174"/>
      <c r="D656" s="179"/>
      <c r="E656" s="127"/>
      <c r="F656" s="123"/>
      <c r="G656" s="108"/>
    </row>
    <row r="657" spans="1:7" ht="22.5" x14ac:dyDescent="0.45">
      <c r="A657" s="226" t="s">
        <v>92</v>
      </c>
      <c r="B657" s="122" t="s">
        <v>30</v>
      </c>
      <c r="C657" s="143" t="str">
        <f>IF(B657=0, -10, IF(B657=1, -5, "0"))</f>
        <v>0</v>
      </c>
      <c r="D657" s="307"/>
      <c r="E657" s="307"/>
      <c r="F657" s="123"/>
      <c r="G657" s="108"/>
    </row>
    <row r="658" spans="1:7" ht="42" x14ac:dyDescent="0.4">
      <c r="A658" s="138" t="s">
        <v>189</v>
      </c>
      <c r="B658" s="122" t="s">
        <v>30</v>
      </c>
      <c r="C658" s="122"/>
      <c r="D658" s="307"/>
      <c r="E658" s="307"/>
      <c r="F658" s="123"/>
      <c r="G658" s="248"/>
    </row>
    <row r="659" spans="1:7" ht="45" x14ac:dyDescent="0.4">
      <c r="A659" s="244" t="s">
        <v>326</v>
      </c>
      <c r="B659" s="122" t="s">
        <v>30</v>
      </c>
      <c r="C659" s="143" t="str">
        <f>IF(B659=0, -10, "0")</f>
        <v>0</v>
      </c>
      <c r="D659" s="307"/>
      <c r="E659" s="307"/>
      <c r="F659" s="123"/>
      <c r="G659" s="108"/>
    </row>
    <row r="660" spans="1:7" ht="42" x14ac:dyDescent="0.4">
      <c r="A660" s="121" t="s">
        <v>150</v>
      </c>
      <c r="B660" s="122" t="s">
        <v>30</v>
      </c>
      <c r="C660" s="122"/>
      <c r="D660" s="179"/>
      <c r="E660" s="127"/>
      <c r="F660" s="123"/>
      <c r="G660" s="108"/>
    </row>
    <row r="661" spans="1:7" ht="21" x14ac:dyDescent="0.4">
      <c r="A661" s="469" t="s">
        <v>311</v>
      </c>
      <c r="B661" s="470"/>
      <c r="C661" s="470"/>
      <c r="D661" s="470"/>
      <c r="E661" s="470"/>
      <c r="F661" s="471"/>
      <c r="G661" s="108"/>
    </row>
    <row r="662" spans="1:7" ht="21" x14ac:dyDescent="0.4">
      <c r="A662" s="125" t="s">
        <v>329</v>
      </c>
      <c r="B662" s="122" t="s">
        <v>30</v>
      </c>
      <c r="C662" s="307"/>
      <c r="D662" s="179"/>
      <c r="E662" s="127"/>
      <c r="F662" s="128"/>
      <c r="G662" s="108"/>
    </row>
    <row r="663" spans="1:7" ht="21" x14ac:dyDescent="0.4">
      <c r="A663" s="121" t="s">
        <v>303</v>
      </c>
      <c r="B663" s="122" t="s">
        <v>30</v>
      </c>
      <c r="C663" s="122"/>
      <c r="D663" s="163"/>
      <c r="E663" s="124"/>
      <c r="F663" s="128"/>
      <c r="G663" s="108"/>
    </row>
    <row r="664" spans="1:7" ht="27.75" customHeight="1" x14ac:dyDescent="0.4">
      <c r="A664" s="157" t="s">
        <v>377</v>
      </c>
      <c r="B664" s="122" t="s">
        <v>30</v>
      </c>
      <c r="C664" s="122"/>
      <c r="D664" s="163"/>
      <c r="E664" s="124"/>
      <c r="F664" s="128"/>
      <c r="G664" s="114"/>
    </row>
    <row r="665" spans="1:7" ht="21" x14ac:dyDescent="0.4">
      <c r="A665" s="402" t="s">
        <v>318</v>
      </c>
      <c r="B665" s="122" t="s">
        <v>30</v>
      </c>
      <c r="C665" s="174" t="str">
        <f>IF(B665=0, -5, "0")</f>
        <v>0</v>
      </c>
      <c r="D665" s="146"/>
      <c r="E665" s="147"/>
      <c r="F665" s="128"/>
      <c r="G665" s="114"/>
    </row>
    <row r="666" spans="1:7" ht="21" x14ac:dyDescent="0.4">
      <c r="A666" s="188" t="s">
        <v>328</v>
      </c>
      <c r="B666" s="122" t="s">
        <v>30</v>
      </c>
      <c r="C666" s="174"/>
      <c r="D666" s="331"/>
      <c r="E666" s="331"/>
      <c r="F666" s="128"/>
      <c r="G666" s="114"/>
    </row>
    <row r="667" spans="1:7" ht="21" x14ac:dyDescent="0.4">
      <c r="A667" s="125" t="s">
        <v>406</v>
      </c>
      <c r="B667" s="122" t="s">
        <v>30</v>
      </c>
      <c r="C667" s="174"/>
      <c r="D667" s="331"/>
      <c r="E667" s="331"/>
      <c r="F667" s="128"/>
      <c r="G667" s="114"/>
    </row>
    <row r="668" spans="1:7" ht="88.5" customHeight="1" x14ac:dyDescent="0.4">
      <c r="A668" s="121" t="s">
        <v>422</v>
      </c>
      <c r="B668" s="122" t="str">
        <f>IF(D668=1, 2, IF(AND(D668&lt;1,D668&gt;0), 1, IF(D668=0,"0","NA")))</f>
        <v>NA</v>
      </c>
      <c r="C668" s="122"/>
      <c r="D668" s="411" t="str">
        <f>IFERROR(E668/F668,"N.A")</f>
        <v>N.A</v>
      </c>
      <c r="E668" s="414">
        <f>COUNTIF('A3 Exploitation'!F618:F667,"ok")</f>
        <v>0</v>
      </c>
      <c r="F668" s="414">
        <f>COUNTA('A3 Exploitation'!F618:F667)</f>
        <v>0</v>
      </c>
      <c r="G668" s="114"/>
    </row>
    <row r="669" spans="1:7" ht="21" x14ac:dyDescent="0.4">
      <c r="A669" s="148" t="s">
        <v>34</v>
      </c>
      <c r="B669" s="148"/>
      <c r="C669" s="148"/>
      <c r="D669" s="148">
        <f>SUM(B654:C668)</f>
        <v>0</v>
      </c>
      <c r="E669" s="108"/>
      <c r="F669" s="114"/>
      <c r="G669" s="114"/>
    </row>
    <row r="670" spans="1:7" ht="21" x14ac:dyDescent="0.4">
      <c r="A670" s="130" t="s">
        <v>33</v>
      </c>
      <c r="B670" s="131"/>
      <c r="C670" s="132"/>
      <c r="D670" s="133" t="e">
        <f>D669/(COUNT(B654:C668)*2)</f>
        <v>#DIV/0!</v>
      </c>
      <c r="E670" s="177"/>
      <c r="F670" s="114"/>
      <c r="G670" s="114"/>
    </row>
    <row r="671" spans="1:7" ht="21" x14ac:dyDescent="0.4">
      <c r="A671" s="149"/>
      <c r="B671" s="135"/>
      <c r="C671" s="135"/>
      <c r="D671" s="135"/>
      <c r="E671" s="108"/>
      <c r="F671" s="114"/>
      <c r="G671" s="114"/>
    </row>
    <row r="672" spans="1:7" ht="22.5" x14ac:dyDescent="0.45">
      <c r="A672" s="377" t="s">
        <v>38</v>
      </c>
      <c r="B672" s="189"/>
      <c r="C672" s="190"/>
      <c r="D672" s="153">
        <f>SUM(D627,D639,D650,D669)</f>
        <v>0</v>
      </c>
      <c r="E672" s="108"/>
      <c r="F672" s="114"/>
      <c r="G672" s="114"/>
    </row>
    <row r="673" spans="1:7" ht="22.5" x14ac:dyDescent="0.45">
      <c r="A673" s="377" t="s">
        <v>171</v>
      </c>
      <c r="B673" s="189"/>
      <c r="C673" s="190"/>
      <c r="D673" s="154" t="e">
        <f>D672/(COUNT(B654:C668,B631:C638,B643:C649,B618:C626)*2)</f>
        <v>#DIV/0!</v>
      </c>
      <c r="G673" s="129"/>
    </row>
    <row r="674" spans="1:7" ht="21" x14ac:dyDescent="0.4">
      <c r="A674" s="149"/>
      <c r="B674" s="135"/>
      <c r="C674" s="135"/>
      <c r="D674" s="114"/>
      <c r="E674" s="108"/>
      <c r="F674" s="114"/>
      <c r="G674" s="114"/>
    </row>
    <row r="675" spans="1:7" ht="21" x14ac:dyDescent="0.4">
      <c r="A675" s="254"/>
      <c r="B675" s="114"/>
      <c r="C675" s="135"/>
      <c r="G675" s="114"/>
    </row>
    <row r="676" spans="1:7" ht="22.5" x14ac:dyDescent="0.45">
      <c r="A676" s="427" t="s">
        <v>356</v>
      </c>
      <c r="B676" s="427"/>
      <c r="C676" s="427"/>
      <c r="D676" s="427"/>
      <c r="E676" s="427"/>
      <c r="F676" s="427"/>
      <c r="G676" s="114"/>
    </row>
    <row r="677" spans="1:7" ht="21" x14ac:dyDescent="0.4">
      <c r="A677" s="243">
        <f>B11</f>
        <v>0</v>
      </c>
      <c r="B677" s="114"/>
      <c r="C677" s="135"/>
      <c r="D677" s="135"/>
      <c r="E677" s="328"/>
      <c r="F677" s="135"/>
      <c r="G677" s="114"/>
    </row>
    <row r="678" spans="1:7" ht="21.75" customHeight="1" x14ac:dyDescent="0.4">
      <c r="A678" s="441" t="s">
        <v>28</v>
      </c>
      <c r="B678" s="442" t="s">
        <v>29</v>
      </c>
      <c r="C678" s="442"/>
      <c r="D678" s="442" t="s">
        <v>42</v>
      </c>
      <c r="E678" s="432" t="s">
        <v>266</v>
      </c>
      <c r="F678" s="432" t="s">
        <v>302</v>
      </c>
      <c r="G678" s="129"/>
    </row>
    <row r="679" spans="1:7" ht="21" x14ac:dyDescent="0.4">
      <c r="A679" s="441"/>
      <c r="B679" s="118" t="s">
        <v>32</v>
      </c>
      <c r="C679" s="118" t="s">
        <v>31</v>
      </c>
      <c r="D679" s="442"/>
      <c r="E679" s="432"/>
      <c r="F679" s="432"/>
      <c r="G679" s="114"/>
    </row>
    <row r="680" spans="1:7" s="80" customFormat="1" ht="22.5" x14ac:dyDescent="0.4">
      <c r="A680" s="360"/>
      <c r="B680" s="361"/>
      <c r="C680" s="361"/>
      <c r="D680" s="361"/>
      <c r="E680" s="362"/>
      <c r="F680" s="362"/>
      <c r="G680" s="129"/>
    </row>
    <row r="681" spans="1:7" ht="21" x14ac:dyDescent="0.4">
      <c r="A681" s="121" t="s">
        <v>387</v>
      </c>
      <c r="B681" s="122" t="s">
        <v>30</v>
      </c>
      <c r="C681" s="122"/>
      <c r="D681" s="123"/>
      <c r="E681" s="124"/>
      <c r="F681" s="123"/>
      <c r="G681" s="114"/>
    </row>
    <row r="682" spans="1:7" ht="21" x14ac:dyDescent="0.4">
      <c r="A682" s="121" t="s">
        <v>358</v>
      </c>
      <c r="B682" s="122" t="s">
        <v>30</v>
      </c>
      <c r="C682" s="122"/>
      <c r="D682" s="123"/>
      <c r="E682" s="124"/>
      <c r="F682" s="123"/>
      <c r="G682" s="129"/>
    </row>
    <row r="683" spans="1:7" s="80" customFormat="1" ht="42" x14ac:dyDescent="0.4">
      <c r="A683" s="138" t="s">
        <v>43</v>
      </c>
      <c r="B683" s="122" t="s">
        <v>30</v>
      </c>
      <c r="C683" s="122"/>
      <c r="D683" s="123"/>
      <c r="E683" s="124"/>
      <c r="F683" s="123"/>
      <c r="G683" s="129"/>
    </row>
    <row r="684" spans="1:7" s="80" customFormat="1" ht="21" x14ac:dyDescent="0.4">
      <c r="A684" s="160" t="s">
        <v>93</v>
      </c>
      <c r="B684" s="122" t="s">
        <v>30</v>
      </c>
      <c r="C684" s="122"/>
      <c r="D684" s="124"/>
      <c r="E684" s="124"/>
      <c r="F684" s="123"/>
      <c r="G684" s="129"/>
    </row>
    <row r="685" spans="1:7" s="80" customFormat="1" ht="21" x14ac:dyDescent="0.4">
      <c r="A685" s="138" t="s">
        <v>66</v>
      </c>
      <c r="B685" s="122" t="s">
        <v>30</v>
      </c>
      <c r="C685" s="122"/>
      <c r="D685" s="255"/>
      <c r="E685" s="127"/>
      <c r="F685" s="123"/>
      <c r="G685" s="129"/>
    </row>
    <row r="686" spans="1:7" s="80" customFormat="1" ht="42" x14ac:dyDescent="0.4">
      <c r="A686" s="121" t="s">
        <v>157</v>
      </c>
      <c r="B686" s="122" t="s">
        <v>30</v>
      </c>
      <c r="C686" s="122"/>
      <c r="D686" s="255"/>
      <c r="E686" s="127"/>
      <c r="F686" s="123"/>
      <c r="G686" s="129"/>
    </row>
    <row r="687" spans="1:7" s="80" customFormat="1" ht="21" x14ac:dyDescent="0.4">
      <c r="A687" s="125" t="s">
        <v>295</v>
      </c>
      <c r="B687" s="122" t="s">
        <v>30</v>
      </c>
      <c r="C687" s="124"/>
      <c r="D687" s="255"/>
      <c r="E687" s="127"/>
      <c r="F687" s="123"/>
      <c r="G687" s="129"/>
    </row>
    <row r="688" spans="1:7" s="80" customFormat="1" ht="42" x14ac:dyDescent="0.4">
      <c r="A688" s="403" t="s">
        <v>296</v>
      </c>
      <c r="B688" s="122" t="s">
        <v>30</v>
      </c>
      <c r="C688" s="169" t="str">
        <f>IF(B688=0, -5, "0")</f>
        <v>0</v>
      </c>
      <c r="D688" s="200"/>
      <c r="E688" s="269"/>
      <c r="F688" s="123"/>
      <c r="G688" s="129"/>
    </row>
    <row r="689" spans="1:7" s="80" customFormat="1" ht="42" x14ac:dyDescent="0.4">
      <c r="A689" s="125" t="s">
        <v>388</v>
      </c>
      <c r="B689" s="122" t="s">
        <v>30</v>
      </c>
      <c r="C689" s="198"/>
      <c r="D689" s="281"/>
      <c r="E689" s="269"/>
      <c r="F689" s="123"/>
      <c r="G689" s="129"/>
    </row>
    <row r="690" spans="1:7" ht="21" x14ac:dyDescent="0.4">
      <c r="A690" s="125" t="s">
        <v>398</v>
      </c>
      <c r="B690" s="122" t="s">
        <v>30</v>
      </c>
      <c r="C690" s="198"/>
      <c r="D690" s="282"/>
      <c r="E690" s="269"/>
      <c r="F690" s="123"/>
      <c r="G690" s="114"/>
    </row>
    <row r="691" spans="1:7" s="80" customFormat="1" ht="30" customHeight="1" x14ac:dyDescent="0.4">
      <c r="A691" s="237" t="s">
        <v>13</v>
      </c>
      <c r="B691" s="122" t="s">
        <v>30</v>
      </c>
      <c r="C691" s="275"/>
      <c r="D691" s="255"/>
      <c r="E691" s="127"/>
      <c r="F691" s="123"/>
      <c r="G691" s="129"/>
    </row>
    <row r="692" spans="1:7" s="80" customFormat="1" ht="38.25" customHeight="1" x14ac:dyDescent="0.4">
      <c r="A692" s="237" t="s">
        <v>179</v>
      </c>
      <c r="B692" s="122" t="s">
        <v>30</v>
      </c>
      <c r="C692" s="275"/>
      <c r="D692" s="255"/>
      <c r="E692" s="124"/>
      <c r="F692" s="123"/>
      <c r="G692" s="129"/>
    </row>
    <row r="693" spans="1:7" s="80" customFormat="1" ht="80.25" customHeight="1" x14ac:dyDescent="0.4">
      <c r="A693" s="237" t="s">
        <v>14</v>
      </c>
      <c r="B693" s="122" t="s">
        <v>30</v>
      </c>
      <c r="C693" s="275"/>
      <c r="D693" s="128"/>
      <c r="E693" s="127"/>
      <c r="F693" s="123"/>
      <c r="G693" s="129"/>
    </row>
    <row r="694" spans="1:7" ht="21" x14ac:dyDescent="0.4">
      <c r="A694" s="125" t="s">
        <v>475</v>
      </c>
      <c r="B694" s="122" t="s">
        <v>30</v>
      </c>
      <c r="C694" s="198"/>
      <c r="D694" s="257"/>
      <c r="E694" s="127"/>
      <c r="F694" s="123"/>
      <c r="G694" s="114"/>
    </row>
    <row r="695" spans="1:7" ht="63" x14ac:dyDescent="0.4">
      <c r="A695" s="125" t="s">
        <v>385</v>
      </c>
      <c r="B695" s="122" t="s">
        <v>30</v>
      </c>
      <c r="C695" s="166"/>
      <c r="D695" s="257"/>
      <c r="E695" s="127"/>
      <c r="F695" s="123"/>
      <c r="G695" s="114"/>
    </row>
    <row r="696" spans="1:7" ht="21" x14ac:dyDescent="0.4">
      <c r="A696" s="272" t="s">
        <v>389</v>
      </c>
      <c r="B696" s="122" t="s">
        <v>30</v>
      </c>
      <c r="C696" s="174"/>
      <c r="D696" s="146"/>
      <c r="E696" s="147"/>
      <c r="F696" s="123"/>
      <c r="G696" s="114"/>
    </row>
    <row r="697" spans="1:7" ht="21" x14ac:dyDescent="0.4">
      <c r="A697" s="256" t="s">
        <v>319</v>
      </c>
      <c r="B697" s="122" t="s">
        <v>30</v>
      </c>
      <c r="C697" s="174"/>
      <c r="D697" s="121"/>
      <c r="E697" s="124"/>
      <c r="F697" s="123"/>
      <c r="G697" s="114"/>
    </row>
    <row r="698" spans="1:7" ht="42" x14ac:dyDescent="0.4">
      <c r="A698" s="256" t="s">
        <v>458</v>
      </c>
      <c r="B698" s="122" t="s">
        <v>30</v>
      </c>
      <c r="C698" s="174"/>
      <c r="D698" s="121"/>
      <c r="E698" s="124"/>
      <c r="F698" s="123"/>
      <c r="G698" s="114"/>
    </row>
    <row r="699" spans="1:7" ht="21" x14ac:dyDescent="0.4">
      <c r="A699" s="256" t="s">
        <v>420</v>
      </c>
      <c r="B699" s="122" t="s">
        <v>30</v>
      </c>
      <c r="C699" s="174"/>
      <c r="D699" s="305"/>
      <c r="E699" s="124"/>
      <c r="F699" s="123"/>
      <c r="G699" s="114"/>
    </row>
    <row r="700" spans="1:7" ht="89.25" customHeight="1" x14ac:dyDescent="0.4">
      <c r="A700" s="125" t="s">
        <v>422</v>
      </c>
      <c r="B700" s="122" t="str">
        <f>IF(D700=1, 2, IF(AND(D700&lt;1,D700&gt;0), 1, IF(D700=0,"0","NA")))</f>
        <v>NA</v>
      </c>
      <c r="C700" s="122"/>
      <c r="D700" s="411" t="str">
        <f>IFERROR(E700/F700,"N.A")</f>
        <v>N.A</v>
      </c>
      <c r="E700" s="414">
        <f>COUNTIF('A3 Exploitation'!F681:F699,"ok")</f>
        <v>0</v>
      </c>
      <c r="F700" s="414">
        <f>COUNTA('A3 Exploitation'!F681:F699)</f>
        <v>0</v>
      </c>
      <c r="G700" s="114"/>
    </row>
    <row r="701" spans="1:7" s="80" customFormat="1" ht="22.5" x14ac:dyDescent="0.45">
      <c r="A701" s="377" t="s">
        <v>427</v>
      </c>
      <c r="B701" s="189"/>
      <c r="C701" s="190"/>
      <c r="D701" s="394">
        <f>SUM(B681:C700)</f>
        <v>0</v>
      </c>
      <c r="E701" s="108"/>
      <c r="F701" s="114"/>
      <c r="G701" s="129"/>
    </row>
    <row r="702" spans="1:7" ht="22.5" x14ac:dyDescent="0.45">
      <c r="A702" s="377" t="s">
        <v>428</v>
      </c>
      <c r="B702" s="189"/>
      <c r="C702" s="190"/>
      <c r="D702" s="154" t="e">
        <f>D701/(COUNT(B681:C700)*2)</f>
        <v>#DIV/0!</v>
      </c>
      <c r="G702" s="114"/>
    </row>
    <row r="703" spans="1:7" ht="21" x14ac:dyDescent="0.4">
      <c r="A703" s="248"/>
      <c r="B703" s="329"/>
      <c r="C703" s="329"/>
      <c r="D703" s="80"/>
      <c r="E703" s="80"/>
      <c r="F703" s="330"/>
      <c r="G703" s="274"/>
    </row>
    <row r="704" spans="1:7" ht="21" customHeight="1" x14ac:dyDescent="0.4">
      <c r="A704" s="472" t="s">
        <v>459</v>
      </c>
      <c r="B704" s="472"/>
      <c r="C704" s="472"/>
      <c r="D704" s="472"/>
      <c r="E704" s="472"/>
      <c r="F704" s="472"/>
      <c r="G704" s="274"/>
    </row>
    <row r="705" spans="1:7" ht="21" customHeight="1" x14ac:dyDescent="0.4">
      <c r="A705" s="251">
        <f>B11</f>
        <v>0</v>
      </c>
      <c r="B705" s="114"/>
      <c r="C705" s="135"/>
      <c r="D705" s="273"/>
      <c r="E705" s="273"/>
      <c r="F705" s="273"/>
      <c r="G705" s="274"/>
    </row>
    <row r="706" spans="1:7" ht="21" x14ac:dyDescent="0.4">
      <c r="A706" s="508" t="s">
        <v>28</v>
      </c>
      <c r="B706" s="468" t="s">
        <v>29</v>
      </c>
      <c r="C706" s="468"/>
      <c r="D706" s="442" t="s">
        <v>42</v>
      </c>
      <c r="E706" s="432" t="s">
        <v>266</v>
      </c>
      <c r="F706" s="432" t="s">
        <v>302</v>
      </c>
      <c r="G706" s="274"/>
    </row>
    <row r="707" spans="1:7" ht="21" x14ac:dyDescent="0.4">
      <c r="A707" s="509"/>
      <c r="B707" s="383" t="s">
        <v>32</v>
      </c>
      <c r="C707" s="383" t="s">
        <v>31</v>
      </c>
      <c r="D707" s="442"/>
      <c r="E707" s="432"/>
      <c r="F707" s="432"/>
      <c r="G707" s="274"/>
    </row>
    <row r="708" spans="1:7" s="80" customFormat="1" ht="22.5" x14ac:dyDescent="0.4">
      <c r="A708" s="360"/>
      <c r="B708" s="361"/>
      <c r="C708" s="361"/>
      <c r="D708" s="361"/>
      <c r="E708" s="362"/>
      <c r="F708" s="362"/>
      <c r="G708" s="129"/>
    </row>
    <row r="709" spans="1:7" ht="24.75" x14ac:dyDescent="0.4">
      <c r="A709" s="495" t="s">
        <v>306</v>
      </c>
      <c r="B709" s="496"/>
      <c r="C709" s="496"/>
      <c r="D709" s="496"/>
      <c r="E709" s="496"/>
      <c r="F709" s="497"/>
      <c r="G709" s="274"/>
    </row>
    <row r="710" spans="1:7" ht="21" x14ac:dyDescent="0.4">
      <c r="A710" s="160" t="s">
        <v>220</v>
      </c>
      <c r="B710" s="275" t="s">
        <v>30</v>
      </c>
      <c r="C710" s="275"/>
      <c r="D710" s="269"/>
      <c r="E710" s="269"/>
      <c r="F710" s="200"/>
      <c r="G710" s="274"/>
    </row>
    <row r="711" spans="1:7" ht="21" x14ac:dyDescent="0.4">
      <c r="A711" s="160" t="s">
        <v>317</v>
      </c>
      <c r="B711" s="275" t="s">
        <v>30</v>
      </c>
      <c r="C711" s="275"/>
      <c r="D711" s="200"/>
      <c r="E711" s="269"/>
      <c r="F711" s="200"/>
      <c r="G711" s="274"/>
    </row>
    <row r="712" spans="1:7" ht="21" x14ac:dyDescent="0.4">
      <c r="A712" s="401" t="s">
        <v>273</v>
      </c>
      <c r="B712" s="275" t="s">
        <v>30</v>
      </c>
      <c r="C712" s="231" t="str">
        <f>IF(B712=0, -5, "0")</f>
        <v>0</v>
      </c>
      <c r="D712" s="265"/>
      <c r="E712" s="269"/>
      <c r="F712" s="200"/>
      <c r="G712" s="274"/>
    </row>
    <row r="713" spans="1:7" ht="21" x14ac:dyDescent="0.4">
      <c r="A713" s="160" t="s">
        <v>297</v>
      </c>
      <c r="B713" s="275" t="s">
        <v>30</v>
      </c>
      <c r="C713" s="275"/>
      <c r="D713" s="265"/>
      <c r="E713" s="269"/>
      <c r="F713" s="200"/>
      <c r="G713" s="274"/>
    </row>
    <row r="714" spans="1:7" ht="22.5" x14ac:dyDescent="0.4">
      <c r="A714" s="272" t="s">
        <v>322</v>
      </c>
      <c r="B714" s="275" t="s">
        <v>30</v>
      </c>
      <c r="C714" s="275"/>
      <c r="D714" s="286"/>
      <c r="E714" s="286"/>
      <c r="F714" s="200"/>
      <c r="G714" s="274"/>
    </row>
    <row r="715" spans="1:7" ht="21" x14ac:dyDescent="0.4">
      <c r="A715" s="130" t="s">
        <v>34</v>
      </c>
      <c r="B715" s="506"/>
      <c r="C715" s="507"/>
      <c r="D715" s="247">
        <f>SUM(B710:C714)</f>
        <v>0</v>
      </c>
      <c r="E715" s="225"/>
      <c r="F715" s="173"/>
      <c r="G715" s="114"/>
    </row>
    <row r="716" spans="1:7" ht="21" x14ac:dyDescent="0.4">
      <c r="A716" s="130" t="s">
        <v>33</v>
      </c>
      <c r="B716" s="506"/>
      <c r="C716" s="507"/>
      <c r="D716" s="397" t="e">
        <f>D715/(COUNT(B710:C714)*2)</f>
        <v>#DIV/0!</v>
      </c>
      <c r="E716" s="225"/>
      <c r="F716" s="173"/>
      <c r="G716" s="114"/>
    </row>
    <row r="717" spans="1:7" s="80" customFormat="1" ht="21" x14ac:dyDescent="0.4">
      <c r="A717" s="306"/>
      <c r="B717" s="375"/>
      <c r="C717" s="375"/>
      <c r="D717" s="250"/>
      <c r="E717" s="395"/>
      <c r="F717" s="396"/>
      <c r="G717" s="129"/>
    </row>
    <row r="718" spans="1:7" ht="24.75" x14ac:dyDescent="0.4">
      <c r="A718" s="495" t="s">
        <v>307</v>
      </c>
      <c r="B718" s="496"/>
      <c r="C718" s="496"/>
      <c r="D718" s="496"/>
      <c r="E718" s="496"/>
      <c r="F718" s="497"/>
      <c r="G718" s="114"/>
    </row>
    <row r="719" spans="1:7" ht="21" x14ac:dyDescent="0.4">
      <c r="A719" s="276" t="s">
        <v>3</v>
      </c>
      <c r="B719" s="275" t="s">
        <v>30</v>
      </c>
      <c r="C719" s="275"/>
      <c r="D719" s="265"/>
      <c r="E719" s="124"/>
      <c r="F719" s="200"/>
    </row>
    <row r="720" spans="1:7" ht="21" x14ac:dyDescent="0.4">
      <c r="A720" s="276" t="s">
        <v>27</v>
      </c>
      <c r="B720" s="275" t="s">
        <v>30</v>
      </c>
      <c r="C720" s="275"/>
      <c r="D720" s="265"/>
      <c r="E720" s="127"/>
      <c r="F720" s="200"/>
    </row>
    <row r="721" spans="1:7" ht="72.75" customHeight="1" x14ac:dyDescent="0.3">
      <c r="A721" s="253" t="s">
        <v>422</v>
      </c>
      <c r="B721" s="122" t="str">
        <f>IF(D721=1, 2, IF(AND(D721&lt;1,D721&gt;0), 1, IF(D721=0,"0","NA")))</f>
        <v>NA</v>
      </c>
      <c r="C721" s="126"/>
      <c r="D721" s="411" t="str">
        <f>IFERROR(E721/F721,"N.A")</f>
        <v>N.A</v>
      </c>
      <c r="E721" s="414">
        <f>COUNTIF('A3 Exploitation'!F710:F720,"ok")</f>
        <v>0</v>
      </c>
      <c r="F721" s="414">
        <f>COUNTA('A3 Exploitation'!F710:F720)</f>
        <v>0</v>
      </c>
    </row>
    <row r="722" spans="1:7" ht="21" x14ac:dyDescent="0.3">
      <c r="A722" s="130" t="s">
        <v>34</v>
      </c>
      <c r="B722" s="130"/>
      <c r="C722" s="148"/>
      <c r="D722" s="359">
        <f>SUM(B719:C721)</f>
        <v>0</v>
      </c>
      <c r="G722" s="94"/>
    </row>
    <row r="723" spans="1:7" ht="21" x14ac:dyDescent="0.4">
      <c r="A723" s="130" t="s">
        <v>33</v>
      </c>
      <c r="B723" s="131"/>
      <c r="C723" s="132"/>
      <c r="D723" s="333" t="e">
        <f>D722/(COUNT(B719:C721)*2)</f>
        <v>#DIV/0!</v>
      </c>
      <c r="G723" s="114"/>
    </row>
    <row r="724" spans="1:7" s="336" customFormat="1" ht="21" x14ac:dyDescent="0.4">
      <c r="A724" s="125"/>
      <c r="B724" s="332"/>
      <c r="C724" s="332"/>
      <c r="D724" s="323"/>
      <c r="E724" s="80"/>
      <c r="F724" s="330"/>
      <c r="G724" s="129"/>
    </row>
    <row r="725" spans="1:7" ht="22.5" x14ac:dyDescent="0.45">
      <c r="A725" s="377" t="s">
        <v>429</v>
      </c>
      <c r="B725" s="189"/>
      <c r="C725" s="190"/>
      <c r="D725" s="313">
        <f>SUM(D722,D715)</f>
        <v>0</v>
      </c>
      <c r="E725" s="260"/>
      <c r="F725" s="330"/>
      <c r="G725" s="114"/>
    </row>
    <row r="726" spans="1:7" ht="22.5" x14ac:dyDescent="0.45">
      <c r="A726" s="377" t="s">
        <v>430</v>
      </c>
      <c r="B726" s="189"/>
      <c r="C726" s="190"/>
      <c r="D726" s="154" t="e">
        <f>D725/(COUNT(B719:C721,B710:C714)*2)</f>
        <v>#DIV/0!</v>
      </c>
      <c r="E726" s="108"/>
      <c r="F726" s="114"/>
    </row>
    <row r="727" spans="1:7" x14ac:dyDescent="0.3">
      <c r="A727" s="258"/>
    </row>
    <row r="728" spans="1:7" s="259" customFormat="1" ht="22.5" x14ac:dyDescent="0.45">
      <c r="A728" s="376" t="s">
        <v>422</v>
      </c>
      <c r="B728" s="264"/>
      <c r="C728" s="264"/>
      <c r="D728" s="413" t="e">
        <f>AVERAGE(D721,D700,D668,D605,D565,D525,D471,D424,D366,D299,D244,D185,D129,D43)</f>
        <v>#DIV/0!</v>
      </c>
      <c r="E728" s="101"/>
      <c r="F728" s="102"/>
      <c r="G728" s="93"/>
    </row>
    <row r="729" spans="1:7" ht="22.5" x14ac:dyDescent="0.3">
      <c r="A729" s="261" t="s">
        <v>423</v>
      </c>
      <c r="B729" s="262"/>
      <c r="C729" s="263"/>
      <c r="D729" s="26">
        <f>SUM(D725,D701,D672,D609,D569,D526,D475,D428,D370,D303,D248,D186,D130,D47)</f>
        <v>0</v>
      </c>
      <c r="E729" s="259"/>
      <c r="F729" s="259"/>
    </row>
    <row r="730" spans="1:7" ht="22.5" x14ac:dyDescent="0.3">
      <c r="A730" s="261" t="s">
        <v>276</v>
      </c>
      <c r="B730" s="262"/>
      <c r="C730" s="263"/>
      <c r="D730" s="27" t="e">
        <f>D729/(COUNT(B719:C721,B710:C714,B681:C700,B654:C668,B643:C649,B631:C638,B618:C626,B592:C605,B579:C587,B558:C565,B546:C555,B536:C541,B519:C525,B506:C516,B492:C503,B484:C489,B465:C471,B449:C462,B437:C444,B417:C424,B394:C414,B379:C389,B359:C366,B348:C356,B324:C343,B312:C319,B292:C299,B269:C289,B257:C264,B237:C244,B207:C226,B195:C202,B178:C185,B167:C175,B148:C164,B140:C145,B122:C129,B113:C119,B105:C110,B85:C102,B66:C82,B56:C63,B39:C43,B30:C37,B21:C25,B231:C235)*2)</f>
        <v>#DIV/0!</v>
      </c>
      <c r="E730" s="259"/>
      <c r="F730" s="259"/>
    </row>
  </sheetData>
  <sheetProtection formatCells="0" formatColumns="0" formatRows="0"/>
  <mergeCells count="158">
    <mergeCell ref="B715:C715"/>
    <mergeCell ref="B716:C716"/>
    <mergeCell ref="A718:F718"/>
    <mergeCell ref="A706:A707"/>
    <mergeCell ref="B706:C706"/>
    <mergeCell ref="D706:D707"/>
    <mergeCell ref="E706:E707"/>
    <mergeCell ref="F706:F707"/>
    <mergeCell ref="A709:F709"/>
    <mergeCell ref="A678:A679"/>
    <mergeCell ref="B678:C678"/>
    <mergeCell ref="D678:D679"/>
    <mergeCell ref="E678:E679"/>
    <mergeCell ref="F678:F679"/>
    <mergeCell ref="A704:F704"/>
    <mergeCell ref="C642:F642"/>
    <mergeCell ref="A650:C650"/>
    <mergeCell ref="A652:G652"/>
    <mergeCell ref="B653:F653"/>
    <mergeCell ref="A661:F661"/>
    <mergeCell ref="A676:F676"/>
    <mergeCell ref="C617:F617"/>
    <mergeCell ref="A627:C627"/>
    <mergeCell ref="E627:F628"/>
    <mergeCell ref="A628:C628"/>
    <mergeCell ref="C629:F629"/>
    <mergeCell ref="A639:C639"/>
    <mergeCell ref="A610:C610"/>
    <mergeCell ref="A612:F612"/>
    <mergeCell ref="A614:A615"/>
    <mergeCell ref="B614:C614"/>
    <mergeCell ref="D614:D615"/>
    <mergeCell ref="E614:E615"/>
    <mergeCell ref="F614:F615"/>
    <mergeCell ref="A578:F578"/>
    <mergeCell ref="A588:C588"/>
    <mergeCell ref="A589:C589"/>
    <mergeCell ref="A591:F591"/>
    <mergeCell ref="A606:C606"/>
    <mergeCell ref="A607:C607"/>
    <mergeCell ref="A567:C567"/>
    <mergeCell ref="A572:F572"/>
    <mergeCell ref="A573:F573"/>
    <mergeCell ref="A575:A576"/>
    <mergeCell ref="B575:C575"/>
    <mergeCell ref="D575:D576"/>
    <mergeCell ref="E575:E576"/>
    <mergeCell ref="F575:F576"/>
    <mergeCell ref="A542:C542"/>
    <mergeCell ref="A543:C543"/>
    <mergeCell ref="A544:F544"/>
    <mergeCell ref="A556:G556"/>
    <mergeCell ref="C557:F557"/>
    <mergeCell ref="A566:C566"/>
    <mergeCell ref="A532:A533"/>
    <mergeCell ref="B532:C532"/>
    <mergeCell ref="D532:D533"/>
    <mergeCell ref="E532:E533"/>
    <mergeCell ref="F532:F533"/>
    <mergeCell ref="C535:F535"/>
    <mergeCell ref="A483:F483"/>
    <mergeCell ref="A491:F491"/>
    <mergeCell ref="A505:F505"/>
    <mergeCell ref="A517:G517"/>
    <mergeCell ref="B518:F518"/>
    <mergeCell ref="A530:F530"/>
    <mergeCell ref="A464:F464"/>
    <mergeCell ref="A478:F478"/>
    <mergeCell ref="A480:A481"/>
    <mergeCell ref="B480:C480"/>
    <mergeCell ref="D480:D481"/>
    <mergeCell ref="E480:E481"/>
    <mergeCell ref="F480:F481"/>
    <mergeCell ref="A415:G415"/>
    <mergeCell ref="A416:F416"/>
    <mergeCell ref="A433:A434"/>
    <mergeCell ref="B433:C433"/>
    <mergeCell ref="D433:D434"/>
    <mergeCell ref="E433:E434"/>
    <mergeCell ref="F433:F434"/>
    <mergeCell ref="A357:G357"/>
    <mergeCell ref="A358:F358"/>
    <mergeCell ref="A375:A376"/>
    <mergeCell ref="B375:C375"/>
    <mergeCell ref="D375:D376"/>
    <mergeCell ref="E375:E376"/>
    <mergeCell ref="F375:F376"/>
    <mergeCell ref="A265:C265"/>
    <mergeCell ref="A290:F290"/>
    <mergeCell ref="A291:F291"/>
    <mergeCell ref="A308:A309"/>
    <mergeCell ref="B308:C308"/>
    <mergeCell ref="D308:D309"/>
    <mergeCell ref="E308:E309"/>
    <mergeCell ref="F308:F309"/>
    <mergeCell ref="A250:F250"/>
    <mergeCell ref="A253:A254"/>
    <mergeCell ref="B253:C253"/>
    <mergeCell ref="D253:D254"/>
    <mergeCell ref="E253:E254"/>
    <mergeCell ref="F253:F254"/>
    <mergeCell ref="A203:C203"/>
    <mergeCell ref="A205:F205"/>
    <mergeCell ref="A227:C227"/>
    <mergeCell ref="A229:F229"/>
    <mergeCell ref="A236:D236"/>
    <mergeCell ref="A245:C245"/>
    <mergeCell ref="A188:F188"/>
    <mergeCell ref="A191:A192"/>
    <mergeCell ref="B191:C191"/>
    <mergeCell ref="D191:D192"/>
    <mergeCell ref="E191:E192"/>
    <mergeCell ref="F191:F192"/>
    <mergeCell ref="A147:F147"/>
    <mergeCell ref="A165:F165"/>
    <mergeCell ref="A166:F166"/>
    <mergeCell ref="A176:F176"/>
    <mergeCell ref="A177:F177"/>
    <mergeCell ref="B186:C186"/>
    <mergeCell ref="A135:A136"/>
    <mergeCell ref="B135:C135"/>
    <mergeCell ref="D135:D136"/>
    <mergeCell ref="E135:E136"/>
    <mergeCell ref="F135:F136"/>
    <mergeCell ref="A139:F139"/>
    <mergeCell ref="A111:F111"/>
    <mergeCell ref="A112:F112"/>
    <mergeCell ref="A120:F120"/>
    <mergeCell ref="A121:F121"/>
    <mergeCell ref="A132:F132"/>
    <mergeCell ref="A133:F134"/>
    <mergeCell ref="A64:G64"/>
    <mergeCell ref="A65:F65"/>
    <mergeCell ref="A83:G83"/>
    <mergeCell ref="A84:F84"/>
    <mergeCell ref="A103:F103"/>
    <mergeCell ref="A104:F104"/>
    <mergeCell ref="A52:A53"/>
    <mergeCell ref="B52:C52"/>
    <mergeCell ref="D52:D53"/>
    <mergeCell ref="E52:E53"/>
    <mergeCell ref="F52:F53"/>
    <mergeCell ref="B12:F12"/>
    <mergeCell ref="D13:G13"/>
    <mergeCell ref="A17:A18"/>
    <mergeCell ref="B17:C17"/>
    <mergeCell ref="D17:D18"/>
    <mergeCell ref="E17:E18"/>
    <mergeCell ref="F17:F18"/>
    <mergeCell ref="D1:G1"/>
    <mergeCell ref="A7:F7"/>
    <mergeCell ref="A8:F8"/>
    <mergeCell ref="B9:F9"/>
    <mergeCell ref="B10:F10"/>
    <mergeCell ref="B11:F11"/>
    <mergeCell ref="A29:F29"/>
    <mergeCell ref="A38:F38"/>
    <mergeCell ref="A49:G49"/>
  </mergeCells>
  <dataValidations count="4">
    <dataValidation type="list" allowBlank="1" showInputMessage="1" showErrorMessage="1" sqref="F30:F37 F105:F110 F292:F298 F269:F289 F394:F414 F465:F470 F536:F541 F592:F604 F484:F489 F492:F503 F618:F626 F631:F638 F449:F463 F579:F587 F66:F82 F359:F365 F21:F25 F324:F343 F85:F102 F113:F119 F719:F720 F231:F243 F207:F226 F417:F423 F39:F42 F662:F667 F257:F264 F56:F63 F437:F444 F558:F564 F195:F202 F677:F699 F379:F389 F312:F319 F654:F660 F643:F649 F545:F555 F348:F356 F575:F577 F651 F614:F616 F706:F708 F506:F516 F178:F184 F140:F145 F148:F164 F167:F175 F519:F524 F710:F717 F122:F128">
      <formula1>$H$20:$H$22</formula1>
    </dataValidation>
    <dataValidation type="list" showInputMessage="1" showErrorMessage="1" errorTitle="Erreur de saisie" error="MH/Quali-Consult: Merci d'indiquer la note; 0, 1 ou 2. Si le paramètre n'est pas applicable ou non audité vous insérerez NA" sqref="B167:B175 B21:B25 B195:B202 B207:B226 B113:B119 B148:B164 B394:B414 B359:B366 B56:B63 B324:B343 B39:B42 B546:B555 B618:B626 B558:B565 B506:B516 B631:B638 B122:B128 B681:B700 B579:B587 B719:B721 B312:B319 B379:B389 B465:B471 B519:B525 B417:B424 B492:B504 B292:B299 B592:B605 B662:B668 B437:B444 B66:B82 B257:B264 B348:B356 B178:B185 B536:B541 B654:B660 B269:B289 B231:B235 B710:B714 B105:B110 B140:B146 B237:B244 B449:B463 B528:B529 B484:B490 B643:B649 B30:B37 B85:B102">
      <formula1>$C$1:$C$4</formula1>
    </dataValidation>
    <dataValidation type="list" allowBlank="1" showInputMessage="1" showErrorMessage="1" sqref="B651 B246 B669:B670 B715:B717 B204 B640 B472:B473 B445:B446 B390:B391 B367:B368 B425:B426 B344:B345 B130:B131 B44:B45 B266 B26:B27 B228 B320:B321 B722:B724 B300:B301 B186:B187 B703">
      <formula1>Cotation</formula1>
    </dataValidation>
    <dataValidation showInputMessage="1" showErrorMessage="1" errorTitle="Erreur de saisie" error="MH/Quali-Consult: Merci d'indiquer la note; 0, 1 ou 2. Si le paramètre n'est pas applicable ou non audité vous insérerez NA" sqref="B43 B129"/>
  </dataValidations>
  <pageMargins left="0.7" right="0.7" top="0.75" bottom="0.75" header="0.3" footer="0.3"/>
  <pageSetup paperSize="9" scale="34" orientation="portrait" r:id="rId1"/>
  <rowBreaks count="2" manualBreakCount="2">
    <brk id="372" max="6" man="1"/>
    <brk id="604" max="6"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180" zoomScale="80" zoomScaleNormal="90" zoomScaleSheetLayoutView="80" workbookViewId="0">
      <selection activeCell="D183" sqref="D183"/>
    </sheetView>
  </sheetViews>
  <sheetFormatPr baseColWidth="10" defaultColWidth="11.42578125" defaultRowHeight="16.5" x14ac:dyDescent="0.3"/>
  <cols>
    <col min="1" max="1" width="70.5703125" style="259" customWidth="1"/>
    <col min="2" max="2" width="13.85546875" style="259" customWidth="1"/>
    <col min="3" max="3" width="8.5703125" style="259" customWidth="1"/>
    <col min="4" max="4" width="40.85546875" style="259" customWidth="1"/>
    <col min="5" max="5" width="23" style="259" customWidth="1"/>
    <col min="6" max="6" width="11.42578125" style="259"/>
    <col min="7" max="7" width="11.42578125" style="93" hidden="1" customWidth="1"/>
    <col min="8" max="16384" width="11.42578125" style="259"/>
  </cols>
  <sheetData>
    <row r="1" spans="1:7" s="258" customFormat="1" ht="24" x14ac:dyDescent="0.45">
      <c r="A1" s="1"/>
      <c r="B1" s="12">
        <v>0</v>
      </c>
      <c r="D1" s="523"/>
      <c r="E1" s="523"/>
      <c r="F1" s="523"/>
      <c r="G1" s="523"/>
    </row>
    <row r="2" spans="1:7" s="258" customFormat="1" ht="24" x14ac:dyDescent="0.45">
      <c r="A2" s="1"/>
      <c r="B2" s="12">
        <v>1</v>
      </c>
      <c r="D2" s="382"/>
      <c r="E2" s="382"/>
      <c r="F2" s="382"/>
      <c r="G2" s="92"/>
    </row>
    <row r="3" spans="1:7" s="258" customFormat="1" ht="24" x14ac:dyDescent="0.45">
      <c r="A3" s="1"/>
      <c r="B3" s="12">
        <v>2</v>
      </c>
      <c r="D3" s="382"/>
      <c r="E3" s="382"/>
      <c r="F3" s="382"/>
      <c r="G3" s="92"/>
    </row>
    <row r="4" spans="1:7" s="258" customFormat="1" ht="16.5" customHeight="1" x14ac:dyDescent="0.45">
      <c r="A4" s="1"/>
      <c r="B4" s="12" t="s">
        <v>30</v>
      </c>
      <c r="D4" s="259"/>
      <c r="E4" s="382"/>
      <c r="F4" s="382"/>
      <c r="G4" s="92"/>
    </row>
    <row r="5" spans="1:7" s="258" customFormat="1" ht="16.5" customHeight="1" x14ac:dyDescent="0.45">
      <c r="A5" s="1"/>
      <c r="D5" s="382"/>
      <c r="E5" s="382"/>
      <c r="F5" s="382"/>
      <c r="G5" s="92"/>
    </row>
    <row r="6" spans="1:7" s="258" customFormat="1" ht="37.5" customHeight="1" x14ac:dyDescent="0.45">
      <c r="A6" s="524" t="s">
        <v>46</v>
      </c>
      <c r="B6" s="524"/>
      <c r="C6" s="524"/>
      <c r="D6" s="524"/>
      <c r="E6" s="524"/>
      <c r="F6" s="524"/>
      <c r="G6" s="92"/>
    </row>
    <row r="7" spans="1:7" s="258" customFormat="1" ht="21.75" customHeight="1" x14ac:dyDescent="0.45">
      <c r="A7" s="525" t="str">
        <f>'Page de garde'!D18</f>
        <v>CM Ras Jbel</v>
      </c>
      <c r="B7" s="525"/>
      <c r="C7" s="525"/>
      <c r="D7" s="525"/>
      <c r="E7" s="525"/>
      <c r="F7" s="525"/>
      <c r="G7" s="92"/>
    </row>
    <row r="8" spans="1:7" s="258" customFormat="1" ht="24" x14ac:dyDescent="0.45">
      <c r="A8" s="4" t="s">
        <v>39</v>
      </c>
      <c r="B8" s="526" t="str">
        <f>'A1 Exploitation'!B9:F9</f>
        <v>M Dhia Mechlaoui</v>
      </c>
      <c r="C8" s="526"/>
      <c r="D8" s="526"/>
      <c r="E8" s="526"/>
      <c r="F8" s="526"/>
      <c r="G8" s="92"/>
    </row>
    <row r="9" spans="1:7" s="258" customFormat="1" ht="24" x14ac:dyDescent="0.45">
      <c r="A9" s="5" t="s">
        <v>41</v>
      </c>
      <c r="B9" s="527" t="str">
        <f>'A1 Exploitation'!B10:F10</f>
        <v>Chef rayons PFT (M Nebil Ben Fadhel) et Chef rayon PLS (Mme Rafika)</v>
      </c>
      <c r="C9" s="527"/>
      <c r="D9" s="527"/>
      <c r="E9" s="527"/>
      <c r="F9" s="527"/>
      <c r="G9" s="92"/>
    </row>
    <row r="10" spans="1:7" s="258" customFormat="1" ht="24" x14ac:dyDescent="0.45">
      <c r="A10" s="4" t="s">
        <v>40</v>
      </c>
      <c r="B10" s="522">
        <f>'A1 Exploitation'!B11:F11</f>
        <v>43515</v>
      </c>
      <c r="C10" s="522"/>
      <c r="D10" s="522"/>
      <c r="E10" s="522"/>
      <c r="F10" s="522"/>
      <c r="G10" s="92"/>
    </row>
    <row r="11" spans="1:7" s="258" customFormat="1" ht="24" x14ac:dyDescent="0.45">
      <c r="A11" s="4" t="s">
        <v>250</v>
      </c>
      <c r="B11" s="528" t="e">
        <f>D199</f>
        <v>#DIV/0!</v>
      </c>
      <c r="C11" s="528"/>
      <c r="D11" s="528"/>
      <c r="E11" s="528"/>
      <c r="F11" s="528"/>
      <c r="G11" s="92"/>
    </row>
    <row r="12" spans="1:7" s="258" customFormat="1" ht="22.5" x14ac:dyDescent="0.45">
      <c r="A12" s="1"/>
      <c r="D12" s="453"/>
      <c r="E12" s="453"/>
      <c r="F12" s="453"/>
      <c r="G12" s="453"/>
    </row>
    <row r="13" spans="1:7" s="258" customFormat="1" ht="11.25" customHeight="1" x14ac:dyDescent="0.3">
      <c r="A13" s="529" t="s">
        <v>28</v>
      </c>
      <c r="B13" s="530" t="s">
        <v>29</v>
      </c>
      <c r="C13" s="530"/>
      <c r="D13" s="530" t="s">
        <v>42</v>
      </c>
      <c r="E13" s="530" t="s">
        <v>160</v>
      </c>
      <c r="F13" s="530" t="s">
        <v>161</v>
      </c>
      <c r="G13" s="80"/>
    </row>
    <row r="14" spans="1:7" s="258" customFormat="1" ht="12.75" customHeight="1" x14ac:dyDescent="0.3">
      <c r="A14" s="529"/>
      <c r="B14" s="22" t="s">
        <v>32</v>
      </c>
      <c r="C14" s="22" t="s">
        <v>31</v>
      </c>
      <c r="D14" s="530"/>
      <c r="E14" s="530"/>
      <c r="F14" s="530"/>
      <c r="G14" s="94"/>
    </row>
    <row r="15" spans="1:7" x14ac:dyDescent="0.3">
      <c r="A15" s="543"/>
      <c r="B15" s="544"/>
      <c r="C15" s="544"/>
      <c r="D15" s="544"/>
      <c r="E15" s="544"/>
      <c r="F15" s="544"/>
    </row>
    <row r="16" spans="1:7" ht="19.5" x14ac:dyDescent="0.4">
      <c r="A16" s="538" t="s">
        <v>0</v>
      </c>
      <c r="B16" s="539"/>
      <c r="C16" s="539"/>
      <c r="D16" s="539"/>
      <c r="E16" s="539"/>
      <c r="F16" s="539"/>
      <c r="G16" s="93" t="s">
        <v>298</v>
      </c>
    </row>
    <row r="17" spans="1:7" x14ac:dyDescent="0.3">
      <c r="A17" s="7" t="s">
        <v>225</v>
      </c>
      <c r="B17" s="265" t="s">
        <v>30</v>
      </c>
      <c r="C17" s="265"/>
      <c r="D17" s="63"/>
      <c r="E17" s="265"/>
      <c r="F17" s="265"/>
      <c r="G17" s="93" t="s">
        <v>299</v>
      </c>
    </row>
    <row r="18" spans="1:7" x14ac:dyDescent="0.3">
      <c r="A18" s="8" t="s">
        <v>67</v>
      </c>
      <c r="B18" s="265" t="s">
        <v>30</v>
      </c>
      <c r="C18" s="265"/>
      <c r="D18" s="63"/>
      <c r="E18" s="265"/>
      <c r="F18" s="265"/>
    </row>
    <row r="19" spans="1:7" x14ac:dyDescent="0.3">
      <c r="A19" s="7" t="s">
        <v>68</v>
      </c>
      <c r="B19" s="265" t="s">
        <v>30</v>
      </c>
      <c r="C19" s="265"/>
      <c r="D19" s="63"/>
      <c r="E19" s="63"/>
      <c r="F19" s="265"/>
    </row>
    <row r="20" spans="1:7" x14ac:dyDescent="0.3">
      <c r="A20" s="7" t="s">
        <v>129</v>
      </c>
      <c r="B20" s="265" t="s">
        <v>30</v>
      </c>
      <c r="C20" s="265"/>
      <c r="D20" s="64"/>
      <c r="E20" s="265"/>
      <c r="F20" s="265"/>
    </row>
    <row r="21" spans="1:7" x14ac:dyDescent="0.3">
      <c r="A21" s="30" t="s">
        <v>460</v>
      </c>
      <c r="B21" s="265" t="s">
        <v>30</v>
      </c>
      <c r="C21" s="265"/>
      <c r="D21" s="65"/>
      <c r="E21" s="265"/>
      <c r="F21" s="265"/>
    </row>
    <row r="22" spans="1:7" x14ac:dyDescent="0.3">
      <c r="A22" s="540" t="s">
        <v>34</v>
      </c>
      <c r="B22" s="536"/>
      <c r="C22" s="537"/>
      <c r="D22" s="381">
        <f>SUM(B17:C21)</f>
        <v>0</v>
      </c>
    </row>
    <row r="23" spans="1:7" x14ac:dyDescent="0.3">
      <c r="A23" s="531" t="s">
        <v>251</v>
      </c>
      <c r="B23" s="532"/>
      <c r="C23" s="533"/>
      <c r="D23" s="21" t="e">
        <f>D22/(COUNT(B17:C21)*2)</f>
        <v>#DIV/0!</v>
      </c>
    </row>
    <row r="24" spans="1:7" s="10" customFormat="1" x14ac:dyDescent="0.3">
      <c r="A24" s="14"/>
      <c r="B24" s="15"/>
      <c r="C24" s="15"/>
      <c r="D24" s="16"/>
      <c r="G24" s="93"/>
    </row>
    <row r="25" spans="1:7" ht="19.5" x14ac:dyDescent="0.4">
      <c r="A25" s="534" t="s">
        <v>4</v>
      </c>
      <c r="B25" s="535"/>
      <c r="C25" s="535"/>
      <c r="D25" s="535"/>
      <c r="E25" s="535"/>
      <c r="F25" s="535"/>
    </row>
    <row r="26" spans="1:7" ht="18" x14ac:dyDescent="0.35">
      <c r="A26" s="28" t="s">
        <v>84</v>
      </c>
      <c r="B26" s="265" t="s">
        <v>30</v>
      </c>
      <c r="C26" s="88" t="str">
        <f>IF(B26=0, -5, "0")</f>
        <v>0</v>
      </c>
      <c r="D26" s="63"/>
      <c r="E26" s="63"/>
      <c r="F26" s="265"/>
    </row>
    <row r="27" spans="1:7" x14ac:dyDescent="0.3">
      <c r="A27" s="7" t="s">
        <v>77</v>
      </c>
      <c r="B27" s="265" t="s">
        <v>30</v>
      </c>
      <c r="C27" s="265"/>
      <c r="D27" s="63"/>
      <c r="E27" s="265"/>
      <c r="F27" s="265"/>
    </row>
    <row r="28" spans="1:7" x14ac:dyDescent="0.3">
      <c r="A28" s="30" t="s">
        <v>308</v>
      </c>
      <c r="B28" s="265" t="s">
        <v>30</v>
      </c>
      <c r="C28" s="265"/>
      <c r="D28" s="63"/>
      <c r="E28" s="265"/>
      <c r="F28" s="265"/>
    </row>
    <row r="29" spans="1:7" x14ac:dyDescent="0.3">
      <c r="A29" s="7" t="s">
        <v>236</v>
      </c>
      <c r="B29" s="265" t="s">
        <v>30</v>
      </c>
      <c r="C29" s="265"/>
      <c r="D29" s="63"/>
      <c r="E29" s="265"/>
      <c r="F29" s="265"/>
    </row>
    <row r="30" spans="1:7" x14ac:dyDescent="0.3">
      <c r="A30" s="7" t="s">
        <v>244</v>
      </c>
      <c r="B30" s="265" t="s">
        <v>30</v>
      </c>
      <c r="C30" s="265"/>
      <c r="D30" s="66"/>
      <c r="E30" s="265"/>
      <c r="F30" s="265"/>
    </row>
    <row r="31" spans="1:7" x14ac:dyDescent="0.3">
      <c r="A31" s="7" t="s">
        <v>69</v>
      </c>
      <c r="B31" s="265" t="s">
        <v>30</v>
      </c>
      <c r="C31" s="265"/>
      <c r="D31" s="66"/>
      <c r="E31" s="265"/>
      <c r="F31" s="265"/>
    </row>
    <row r="32" spans="1:7" x14ac:dyDescent="0.3">
      <c r="A32" s="7" t="s">
        <v>249</v>
      </c>
      <c r="B32" s="265" t="s">
        <v>30</v>
      </c>
      <c r="C32" s="265"/>
      <c r="D32" s="66"/>
      <c r="E32" s="265"/>
      <c r="F32" s="265"/>
    </row>
    <row r="33" spans="1:7" x14ac:dyDescent="0.3">
      <c r="A33" s="531" t="s">
        <v>34</v>
      </c>
      <c r="B33" s="532"/>
      <c r="C33" s="533"/>
      <c r="D33" s="380">
        <f>SUM(B26:C32)</f>
        <v>0</v>
      </c>
    </row>
    <row r="34" spans="1:7" x14ac:dyDescent="0.3">
      <c r="A34" s="531" t="s">
        <v>251</v>
      </c>
      <c r="B34" s="532"/>
      <c r="C34" s="533"/>
      <c r="D34" s="21" t="e">
        <f>D33/(COUNT(B26:C32)*2)</f>
        <v>#DIV/0!</v>
      </c>
    </row>
    <row r="35" spans="1:7" s="10" customFormat="1" x14ac:dyDescent="0.3">
      <c r="A35" s="14"/>
      <c r="B35" s="15"/>
      <c r="C35" s="15"/>
      <c r="D35" s="16"/>
      <c r="G35" s="93"/>
    </row>
    <row r="36" spans="1:7" s="10" customFormat="1" ht="19.5" x14ac:dyDescent="0.4">
      <c r="A36" s="534" t="s">
        <v>180</v>
      </c>
      <c r="B36" s="535"/>
      <c r="C36" s="535"/>
      <c r="D36" s="535"/>
      <c r="E36" s="535"/>
      <c r="F36" s="535"/>
      <c r="G36" s="93"/>
    </row>
    <row r="37" spans="1:7" s="10" customFormat="1" ht="18" x14ac:dyDescent="0.35">
      <c r="A37" s="28" t="s">
        <v>84</v>
      </c>
      <c r="B37" s="265" t="s">
        <v>30</v>
      </c>
      <c r="C37" s="88" t="str">
        <f>IF(B37=0, -5, "0")</f>
        <v>0</v>
      </c>
      <c r="D37" s="63"/>
      <c r="E37" s="265"/>
      <c r="F37" s="265"/>
      <c r="G37" s="93"/>
    </row>
    <row r="38" spans="1:7" s="10" customFormat="1" x14ac:dyDescent="0.3">
      <c r="A38" s="7" t="s">
        <v>194</v>
      </c>
      <c r="B38" s="265" t="s">
        <v>30</v>
      </c>
      <c r="C38" s="265"/>
      <c r="D38" s="63"/>
      <c r="E38" s="265"/>
      <c r="F38" s="265"/>
      <c r="G38" s="93"/>
    </row>
    <row r="39" spans="1:7" s="10" customFormat="1" x14ac:dyDescent="0.3">
      <c r="A39" s="7" t="s">
        <v>237</v>
      </c>
      <c r="B39" s="265" t="s">
        <v>30</v>
      </c>
      <c r="C39" s="265"/>
      <c r="D39" s="63"/>
      <c r="E39" s="265"/>
      <c r="F39" s="265"/>
      <c r="G39" s="93"/>
    </row>
    <row r="40" spans="1:7" s="10" customFormat="1" x14ac:dyDescent="0.3">
      <c r="A40" s="7" t="s">
        <v>69</v>
      </c>
      <c r="B40" s="265" t="s">
        <v>30</v>
      </c>
      <c r="C40" s="265"/>
      <c r="D40" s="66"/>
      <c r="E40" s="265"/>
      <c r="F40" s="265"/>
      <c r="G40" s="93"/>
    </row>
    <row r="41" spans="1:7" s="10" customFormat="1" x14ac:dyDescent="0.3">
      <c r="A41" s="7" t="s">
        <v>249</v>
      </c>
      <c r="B41" s="265" t="s">
        <v>30</v>
      </c>
      <c r="C41" s="265"/>
      <c r="D41" s="66"/>
      <c r="E41" s="265"/>
      <c r="F41" s="265"/>
      <c r="G41" s="93"/>
    </row>
    <row r="42" spans="1:7" s="10" customFormat="1" x14ac:dyDescent="0.3">
      <c r="A42" s="531" t="s">
        <v>34</v>
      </c>
      <c r="B42" s="532"/>
      <c r="C42" s="533"/>
      <c r="D42" s="380">
        <f>SUM(B37:C41)</f>
        <v>0</v>
      </c>
      <c r="E42" s="259"/>
      <c r="F42" s="259"/>
      <c r="G42" s="93"/>
    </row>
    <row r="43" spans="1:7" s="10" customFormat="1" x14ac:dyDescent="0.3">
      <c r="A43" s="531" t="s">
        <v>251</v>
      </c>
      <c r="B43" s="532"/>
      <c r="C43" s="533"/>
      <c r="D43" s="21" t="e">
        <f>D42/(COUNT(B37:C41)*2)</f>
        <v>#DIV/0!</v>
      </c>
      <c r="E43" s="259"/>
      <c r="F43" s="259"/>
      <c r="G43" s="93"/>
    </row>
    <row r="44" spans="1:7" s="10" customFormat="1" x14ac:dyDescent="0.3">
      <c r="A44" s="33"/>
      <c r="B44" s="34"/>
      <c r="C44" s="34"/>
      <c r="D44" s="35"/>
      <c r="G44" s="93"/>
    </row>
    <row r="45" spans="1:7" ht="19.5" x14ac:dyDescent="0.4">
      <c r="A45" s="541" t="s">
        <v>19</v>
      </c>
      <c r="B45" s="542"/>
      <c r="C45" s="542"/>
      <c r="D45" s="542"/>
      <c r="E45" s="542"/>
      <c r="F45" s="542"/>
    </row>
    <row r="46" spans="1:7" x14ac:dyDescent="0.3">
      <c r="A46" s="7" t="s">
        <v>226</v>
      </c>
      <c r="B46" s="265" t="s">
        <v>30</v>
      </c>
      <c r="C46" s="265"/>
      <c r="D46" s="66"/>
      <c r="E46" s="265"/>
      <c r="F46" s="265"/>
    </row>
    <row r="47" spans="1:7" x14ac:dyDescent="0.3">
      <c r="A47" s="7" t="s">
        <v>70</v>
      </c>
      <c r="B47" s="265" t="s">
        <v>30</v>
      </c>
      <c r="C47" s="265"/>
      <c r="D47" s="66"/>
      <c r="E47" s="265"/>
      <c r="F47" s="265"/>
    </row>
    <row r="48" spans="1:7" x14ac:dyDescent="0.3">
      <c r="A48" s="7" t="s">
        <v>192</v>
      </c>
      <c r="B48" s="265" t="s">
        <v>30</v>
      </c>
      <c r="C48" s="265"/>
      <c r="D48" s="63"/>
      <c r="E48" s="265"/>
      <c r="F48" s="265"/>
    </row>
    <row r="49" spans="1:7" x14ac:dyDescent="0.3">
      <c r="A49" s="7" t="s">
        <v>22</v>
      </c>
      <c r="B49" s="265" t="s">
        <v>30</v>
      </c>
      <c r="C49" s="265"/>
      <c r="D49" s="63"/>
      <c r="E49" s="265"/>
      <c r="F49" s="265"/>
    </row>
    <row r="50" spans="1:7" x14ac:dyDescent="0.3">
      <c r="A50" s="7" t="s">
        <v>71</v>
      </c>
      <c r="B50" s="265" t="s">
        <v>30</v>
      </c>
      <c r="C50" s="265"/>
      <c r="D50" s="105"/>
      <c r="E50" s="265"/>
      <c r="F50" s="265"/>
    </row>
    <row r="51" spans="1:7" ht="18" x14ac:dyDescent="0.35">
      <c r="A51" s="28" t="s">
        <v>252</v>
      </c>
      <c r="B51" s="265" t="s">
        <v>30</v>
      </c>
      <c r="C51" s="88" t="str">
        <f>IF(B51=0, -5, "0")</f>
        <v>0</v>
      </c>
      <c r="D51" s="66"/>
      <c r="E51" s="265"/>
      <c r="F51" s="265"/>
    </row>
    <row r="52" spans="1:7" x14ac:dyDescent="0.3">
      <c r="A52" s="531" t="s">
        <v>34</v>
      </c>
      <c r="B52" s="532"/>
      <c r="C52" s="533"/>
      <c r="D52" s="380">
        <f>SUM(B46:C51)</f>
        <v>0</v>
      </c>
    </row>
    <row r="53" spans="1:7" x14ac:dyDescent="0.3">
      <c r="A53" s="531" t="s">
        <v>251</v>
      </c>
      <c r="B53" s="532"/>
      <c r="C53" s="533"/>
      <c r="D53" s="21" t="e">
        <f>D52/(COUNT(B46:C51)*2)</f>
        <v>#DIV/0!</v>
      </c>
    </row>
    <row r="54" spans="1:7" s="10" customFormat="1" x14ac:dyDescent="0.3">
      <c r="A54" s="14"/>
      <c r="B54" s="15"/>
      <c r="C54" s="15"/>
      <c r="D54" s="16"/>
      <c r="G54" s="93"/>
    </row>
    <row r="55" spans="1:7" ht="19.5" x14ac:dyDescent="0.4">
      <c r="A55" s="534" t="s">
        <v>8</v>
      </c>
      <c r="B55" s="535"/>
      <c r="C55" s="535"/>
      <c r="D55" s="535"/>
      <c r="E55" s="535"/>
      <c r="F55" s="535"/>
    </row>
    <row r="56" spans="1:7" ht="36" x14ac:dyDescent="0.35">
      <c r="A56" s="29" t="s">
        <v>148</v>
      </c>
      <c r="B56" s="265" t="s">
        <v>30</v>
      </c>
      <c r="C56" s="88" t="str">
        <f>IF(B56=0, -5, "0")</f>
        <v>0</v>
      </c>
      <c r="D56" s="66"/>
      <c r="E56" s="265"/>
      <c r="F56" s="265"/>
    </row>
    <row r="57" spans="1:7" x14ac:dyDescent="0.3">
      <c r="A57" s="9" t="s">
        <v>141</v>
      </c>
      <c r="B57" s="265" t="s">
        <v>30</v>
      </c>
      <c r="C57" s="265"/>
      <c r="D57" s="265"/>
      <c r="E57" s="67"/>
      <c r="F57" s="265"/>
    </row>
    <row r="58" spans="1:7" x14ac:dyDescent="0.3">
      <c r="A58" s="11" t="s">
        <v>205</v>
      </c>
      <c r="B58" s="265" t="s">
        <v>30</v>
      </c>
      <c r="C58" s="265"/>
      <c r="D58" s="63"/>
      <c r="E58" s="63"/>
      <c r="F58" s="265"/>
    </row>
    <row r="59" spans="1:7" x14ac:dyDescent="0.3">
      <c r="A59" s="11" t="s">
        <v>79</v>
      </c>
      <c r="B59" s="265" t="s">
        <v>30</v>
      </c>
      <c r="C59" s="265"/>
      <c r="D59" s="66"/>
      <c r="E59" s="265"/>
      <c r="F59" s="265"/>
    </row>
    <row r="60" spans="1:7" ht="36" x14ac:dyDescent="0.35">
      <c r="A60" s="29" t="s">
        <v>182</v>
      </c>
      <c r="B60" s="265" t="s">
        <v>30</v>
      </c>
      <c r="C60" s="88" t="str">
        <f>IF(B60=0, -5, "0")</f>
        <v>0</v>
      </c>
      <c r="D60" s="63"/>
      <c r="E60" s="265"/>
      <c r="F60" s="265"/>
    </row>
    <row r="61" spans="1:7" ht="18" x14ac:dyDescent="0.35">
      <c r="A61" s="28" t="s">
        <v>253</v>
      </c>
      <c r="B61" s="265" t="s">
        <v>30</v>
      </c>
      <c r="C61" s="88" t="str">
        <f>IF(B61=0, -5, "0")</f>
        <v>0</v>
      </c>
      <c r="D61" s="63"/>
      <c r="E61" s="265"/>
      <c r="F61" s="265"/>
    </row>
    <row r="62" spans="1:7" x14ac:dyDescent="0.3">
      <c r="A62" s="7" t="s">
        <v>249</v>
      </c>
      <c r="B62" s="265" t="s">
        <v>30</v>
      </c>
      <c r="C62" s="265"/>
      <c r="D62" s="66"/>
      <c r="E62" s="265"/>
      <c r="F62" s="265"/>
    </row>
    <row r="63" spans="1:7" x14ac:dyDescent="0.3">
      <c r="A63" s="531" t="s">
        <v>34</v>
      </c>
      <c r="B63" s="532"/>
      <c r="C63" s="533"/>
      <c r="D63" s="380">
        <f>SUM(B56:C62)</f>
        <v>0</v>
      </c>
    </row>
    <row r="64" spans="1:7" x14ac:dyDescent="0.3">
      <c r="A64" s="531" t="s">
        <v>251</v>
      </c>
      <c r="B64" s="532"/>
      <c r="C64" s="533"/>
      <c r="D64" s="21" t="e">
        <f>D63/(COUNT(B56:C62)*2)</f>
        <v>#DIV/0!</v>
      </c>
    </row>
    <row r="65" spans="1:7" s="10" customFormat="1" x14ac:dyDescent="0.3">
      <c r="A65" s="14"/>
      <c r="B65" s="15"/>
      <c r="C65" s="15"/>
      <c r="D65" s="16"/>
      <c r="G65" s="93"/>
    </row>
    <row r="66" spans="1:7" ht="19.5" x14ac:dyDescent="0.4">
      <c r="A66" s="534" t="s">
        <v>111</v>
      </c>
      <c r="B66" s="535"/>
      <c r="C66" s="535"/>
      <c r="D66" s="535"/>
      <c r="E66" s="535"/>
      <c r="F66" s="535"/>
    </row>
    <row r="67" spans="1:7" ht="19.5" x14ac:dyDescent="0.4">
      <c r="A67" s="7" t="s">
        <v>227</v>
      </c>
      <c r="B67" s="68" t="s">
        <v>30</v>
      </c>
      <c r="C67" s="69"/>
      <c r="D67" s="63"/>
      <c r="E67" s="70"/>
      <c r="F67" s="265"/>
    </row>
    <row r="68" spans="1:7" ht="19.5" x14ac:dyDescent="0.4">
      <c r="A68" s="7" t="s">
        <v>228</v>
      </c>
      <c r="B68" s="68" t="s">
        <v>30</v>
      </c>
      <c r="C68" s="69"/>
      <c r="D68" s="63"/>
      <c r="E68" s="70"/>
      <c r="F68" s="265"/>
    </row>
    <row r="69" spans="1:7" ht="19.5" x14ac:dyDescent="0.4">
      <c r="A69" s="7" t="s">
        <v>249</v>
      </c>
      <c r="B69" s="68" t="s">
        <v>30</v>
      </c>
      <c r="C69" s="69"/>
      <c r="D69" s="71"/>
      <c r="E69" s="71"/>
      <c r="F69" s="265"/>
    </row>
    <row r="70" spans="1:7" ht="19.5" x14ac:dyDescent="0.4">
      <c r="A70" s="8" t="s">
        <v>206</v>
      </c>
      <c r="B70" s="68" t="s">
        <v>30</v>
      </c>
      <c r="C70" s="69"/>
      <c r="D70" s="71"/>
      <c r="E70" s="71"/>
      <c r="F70" s="265"/>
    </row>
    <row r="71" spans="1:7" ht="19.5" x14ac:dyDescent="0.4">
      <c r="A71" s="7" t="s">
        <v>71</v>
      </c>
      <c r="B71" s="68" t="s">
        <v>30</v>
      </c>
      <c r="C71" s="69"/>
      <c r="D71" s="71"/>
      <c r="E71" s="71"/>
      <c r="F71" s="265"/>
    </row>
    <row r="72" spans="1:7" ht="19.5" x14ac:dyDescent="0.4">
      <c r="A72" s="7" t="s">
        <v>245</v>
      </c>
      <c r="B72" s="68" t="s">
        <v>30</v>
      </c>
      <c r="C72" s="69"/>
      <c r="D72" s="67"/>
      <c r="E72" s="67"/>
      <c r="F72" s="265"/>
    </row>
    <row r="73" spans="1:7" ht="19.5" x14ac:dyDescent="0.4">
      <c r="A73" s="7" t="s">
        <v>81</v>
      </c>
      <c r="B73" s="68" t="s">
        <v>30</v>
      </c>
      <c r="C73" s="69"/>
      <c r="D73" s="265"/>
      <c r="E73" s="265"/>
      <c r="F73" s="265"/>
    </row>
    <row r="74" spans="1:7" x14ac:dyDescent="0.3">
      <c r="A74" s="8" t="s">
        <v>254</v>
      </c>
      <c r="B74" s="68" t="s">
        <v>30</v>
      </c>
      <c r="C74" s="265"/>
      <c r="D74" s="72"/>
      <c r="E74" s="72"/>
      <c r="F74" s="265"/>
    </row>
    <row r="75" spans="1:7" ht="36" x14ac:dyDescent="0.35">
      <c r="A75" s="32" t="s">
        <v>162</v>
      </c>
      <c r="B75" s="68" t="s">
        <v>30</v>
      </c>
      <c r="C75" s="88" t="str">
        <f>IF(B75=0, -5, "0")</f>
        <v>0</v>
      </c>
      <c r="D75" s="73"/>
      <c r="E75" s="73"/>
      <c r="F75" s="265"/>
    </row>
    <row r="76" spans="1:7" ht="18" x14ac:dyDescent="0.35">
      <c r="A76" s="32" t="s">
        <v>195</v>
      </c>
      <c r="B76" s="68" t="s">
        <v>30</v>
      </c>
      <c r="C76" s="88" t="str">
        <f>IF(B76=0, -5, "0")</f>
        <v>0</v>
      </c>
      <c r="D76" s="73"/>
      <c r="E76" s="73"/>
      <c r="F76" s="265"/>
    </row>
    <row r="77" spans="1:7" ht="18" x14ac:dyDescent="0.35">
      <c r="A77" s="32" t="s">
        <v>241</v>
      </c>
      <c r="B77" s="68" t="s">
        <v>30</v>
      </c>
      <c r="C77" s="88" t="str">
        <f>IF(B77=0, -5, "0")</f>
        <v>0</v>
      </c>
      <c r="D77" s="63"/>
      <c r="E77" s="73"/>
      <c r="F77" s="265"/>
    </row>
    <row r="78" spans="1:7" s="10" customFormat="1" x14ac:dyDescent="0.3">
      <c r="A78" s="9" t="s">
        <v>193</v>
      </c>
      <c r="B78" s="68" t="s">
        <v>30</v>
      </c>
      <c r="C78" s="266"/>
      <c r="D78" s="63"/>
      <c r="E78" s="75"/>
      <c r="F78" s="265"/>
      <c r="G78" s="93"/>
    </row>
    <row r="79" spans="1:7" x14ac:dyDescent="0.3">
      <c r="A79" s="7" t="s">
        <v>149</v>
      </c>
      <c r="B79" s="68" t="s">
        <v>30</v>
      </c>
      <c r="C79" s="265"/>
      <c r="D79" s="75"/>
      <c r="E79" s="73"/>
      <c r="F79" s="265"/>
    </row>
    <row r="80" spans="1:7" ht="36" x14ac:dyDescent="0.35">
      <c r="A80" s="29" t="s">
        <v>140</v>
      </c>
      <c r="B80" s="68" t="s">
        <v>30</v>
      </c>
      <c r="C80" s="88" t="str">
        <f>IF(B80=0, -5, "0")</f>
        <v>0</v>
      </c>
      <c r="D80" s="75"/>
      <c r="E80" s="73"/>
      <c r="F80" s="265"/>
    </row>
    <row r="81" spans="1:7" x14ac:dyDescent="0.3">
      <c r="A81" s="7" t="s">
        <v>255</v>
      </c>
      <c r="B81" s="68" t="s">
        <v>30</v>
      </c>
      <c r="C81" s="265"/>
      <c r="D81" s="75"/>
      <c r="E81" s="76"/>
      <c r="F81" s="265"/>
    </row>
    <row r="82" spans="1:7" ht="18" x14ac:dyDescent="0.35">
      <c r="A82" s="31" t="s">
        <v>253</v>
      </c>
      <c r="B82" s="68" t="s">
        <v>30</v>
      </c>
      <c r="C82" s="88" t="str">
        <f>IF(B82=0, -5, "0")</f>
        <v>0</v>
      </c>
      <c r="D82" s="75"/>
      <c r="E82" s="77"/>
      <c r="F82" s="265"/>
    </row>
    <row r="83" spans="1:7" x14ac:dyDescent="0.3">
      <c r="A83" s="7" t="s">
        <v>72</v>
      </c>
      <c r="B83" s="68" t="s">
        <v>30</v>
      </c>
      <c r="C83" s="265"/>
      <c r="D83" s="75"/>
      <c r="E83" s="76"/>
      <c r="F83" s="265"/>
    </row>
    <row r="84" spans="1:7" x14ac:dyDescent="0.3">
      <c r="A84" s="531" t="s">
        <v>34</v>
      </c>
      <c r="B84" s="532"/>
      <c r="C84" s="533"/>
      <c r="D84" s="380">
        <f>SUM(B67:C83)</f>
        <v>0</v>
      </c>
    </row>
    <row r="85" spans="1:7" x14ac:dyDescent="0.3">
      <c r="A85" s="531" t="s">
        <v>251</v>
      </c>
      <c r="B85" s="532"/>
      <c r="C85" s="533"/>
      <c r="D85" s="21" t="e">
        <f>D84/(COUNT(B67:C83)*2)</f>
        <v>#DIV/0!</v>
      </c>
    </row>
    <row r="86" spans="1:7" s="10" customFormat="1" x14ac:dyDescent="0.3">
      <c r="A86" s="14"/>
      <c r="B86" s="15"/>
      <c r="C86" s="15"/>
      <c r="D86" s="16"/>
      <c r="G86" s="93"/>
    </row>
    <row r="87" spans="1:7" ht="19.5" x14ac:dyDescent="0.4">
      <c r="A87" s="534" t="s">
        <v>172</v>
      </c>
      <c r="B87" s="535"/>
      <c r="C87" s="535"/>
      <c r="D87" s="535"/>
      <c r="E87" s="535"/>
      <c r="F87" s="535"/>
    </row>
    <row r="88" spans="1:7" ht="52.5" customHeight="1" x14ac:dyDescent="0.4">
      <c r="A88" s="36" t="s">
        <v>229</v>
      </c>
      <c r="B88" s="78" t="s">
        <v>30</v>
      </c>
      <c r="C88" s="69"/>
      <c r="D88" s="70"/>
      <c r="E88" s="63"/>
      <c r="F88" s="265"/>
    </row>
    <row r="89" spans="1:7" ht="19.5" x14ac:dyDescent="0.4">
      <c r="A89" s="7" t="s">
        <v>228</v>
      </c>
      <c r="B89" s="78" t="s">
        <v>30</v>
      </c>
      <c r="C89" s="69"/>
      <c r="D89" s="63"/>
      <c r="E89" s="265"/>
      <c r="F89" s="265"/>
    </row>
    <row r="90" spans="1:7" ht="19.5" x14ac:dyDescent="0.4">
      <c r="A90" s="7" t="s">
        <v>256</v>
      </c>
      <c r="B90" s="78" t="s">
        <v>30</v>
      </c>
      <c r="C90" s="69"/>
      <c r="D90" s="75"/>
      <c r="E90" s="265"/>
      <c r="F90" s="265"/>
    </row>
    <row r="91" spans="1:7" ht="34.5" x14ac:dyDescent="0.4">
      <c r="A91" s="11" t="s">
        <v>257</v>
      </c>
      <c r="B91" s="78" t="s">
        <v>30</v>
      </c>
      <c r="C91" s="69"/>
      <c r="D91" s="75"/>
      <c r="E91" s="265"/>
      <c r="F91" s="265"/>
    </row>
    <row r="92" spans="1:7" ht="19.5" x14ac:dyDescent="0.4">
      <c r="A92" s="8" t="s">
        <v>207</v>
      </c>
      <c r="B92" s="78" t="s">
        <v>30</v>
      </c>
      <c r="C92" s="69"/>
      <c r="D92" s="75"/>
      <c r="E92" s="265"/>
      <c r="F92" s="265"/>
    </row>
    <row r="93" spans="1:7" ht="36" x14ac:dyDescent="0.35">
      <c r="A93" s="32" t="s">
        <v>191</v>
      </c>
      <c r="B93" s="78" t="s">
        <v>30</v>
      </c>
      <c r="C93" s="88" t="str">
        <f>IF(B93=0, -5, "0")</f>
        <v>0</v>
      </c>
      <c r="D93" s="258"/>
      <c r="E93" s="265"/>
      <c r="F93" s="265"/>
    </row>
    <row r="94" spans="1:7" ht="18" x14ac:dyDescent="0.35">
      <c r="A94" s="28" t="s">
        <v>196</v>
      </c>
      <c r="B94" s="78" t="s">
        <v>30</v>
      </c>
      <c r="C94" s="88" t="str">
        <f>IF(B94=0, -5, "0")</f>
        <v>0</v>
      </c>
      <c r="D94" s="63"/>
      <c r="E94" s="265"/>
      <c r="F94" s="265"/>
    </row>
    <row r="95" spans="1:7" x14ac:dyDescent="0.3">
      <c r="A95" s="8" t="s">
        <v>138</v>
      </c>
      <c r="B95" s="78" t="s">
        <v>30</v>
      </c>
      <c r="C95" s="265"/>
      <c r="D95" s="63"/>
      <c r="E95" s="265"/>
      <c r="F95" s="265"/>
    </row>
    <row r="96" spans="1:7" x14ac:dyDescent="0.3">
      <c r="A96" s="13" t="s">
        <v>238</v>
      </c>
      <c r="B96" s="78" t="s">
        <v>30</v>
      </c>
      <c r="C96" s="265"/>
      <c r="D96" s="63"/>
      <c r="E96" s="265"/>
      <c r="F96" s="265"/>
    </row>
    <row r="97" spans="1:7" x14ac:dyDescent="0.3">
      <c r="A97" s="13" t="s">
        <v>239</v>
      </c>
      <c r="B97" s="78" t="s">
        <v>30</v>
      </c>
      <c r="C97" s="265"/>
      <c r="D97" s="63"/>
      <c r="E97" s="265"/>
      <c r="F97" s="265"/>
    </row>
    <row r="98" spans="1:7" x14ac:dyDescent="0.3">
      <c r="A98" s="7" t="s">
        <v>115</v>
      </c>
      <c r="B98" s="78" t="s">
        <v>30</v>
      </c>
      <c r="C98" s="265"/>
      <c r="D98" s="63"/>
      <c r="E98" s="265"/>
      <c r="F98" s="265"/>
    </row>
    <row r="99" spans="1:7" ht="36" x14ac:dyDescent="0.35">
      <c r="A99" s="32" t="s">
        <v>163</v>
      </c>
      <c r="B99" s="78" t="s">
        <v>30</v>
      </c>
      <c r="C99" s="88" t="str">
        <f>IF(B99=0, -5, "0")</f>
        <v>0</v>
      </c>
      <c r="D99" s="63"/>
      <c r="E99" s="265"/>
      <c r="F99" s="265"/>
    </row>
    <row r="100" spans="1:7" ht="18" x14ac:dyDescent="0.35">
      <c r="A100" s="31" t="s">
        <v>253</v>
      </c>
      <c r="B100" s="78" t="s">
        <v>30</v>
      </c>
      <c r="C100" s="88" t="str">
        <f>IF(B100=0, -5, "0")</f>
        <v>0</v>
      </c>
      <c r="D100" s="63"/>
      <c r="E100" s="265"/>
      <c r="F100" s="265"/>
    </row>
    <row r="101" spans="1:7" x14ac:dyDescent="0.3">
      <c r="A101" s="37" t="s">
        <v>193</v>
      </c>
      <c r="B101" s="78" t="s">
        <v>30</v>
      </c>
      <c r="C101" s="265"/>
      <c r="D101" s="63"/>
      <c r="E101" s="265"/>
      <c r="F101" s="265"/>
    </row>
    <row r="102" spans="1:7" x14ac:dyDescent="0.3">
      <c r="A102" s="531" t="s">
        <v>34</v>
      </c>
      <c r="B102" s="532"/>
      <c r="C102" s="533"/>
      <c r="D102" s="380">
        <f>SUM(B88:C101)</f>
        <v>0</v>
      </c>
    </row>
    <row r="103" spans="1:7" x14ac:dyDescent="0.3">
      <c r="A103" s="531" t="s">
        <v>251</v>
      </c>
      <c r="B103" s="532"/>
      <c r="C103" s="533"/>
      <c r="D103" s="21" t="e">
        <f>D102/(COUNT(B88:C101)*2)</f>
        <v>#DIV/0!</v>
      </c>
    </row>
    <row r="104" spans="1:7" s="10" customFormat="1" x14ac:dyDescent="0.3">
      <c r="A104" s="14"/>
      <c r="B104" s="15"/>
      <c r="C104" s="15"/>
      <c r="D104" s="16"/>
      <c r="G104" s="93"/>
    </row>
    <row r="105" spans="1:7" s="10" customFormat="1" x14ac:dyDescent="0.3">
      <c r="A105" s="33"/>
      <c r="B105" s="34"/>
      <c r="C105" s="34"/>
      <c r="D105" s="35"/>
      <c r="G105" s="93"/>
    </row>
    <row r="106" spans="1:7" s="10" customFormat="1" ht="19.5" x14ac:dyDescent="0.4">
      <c r="A106" s="534" t="s">
        <v>173</v>
      </c>
      <c r="B106" s="535"/>
      <c r="C106" s="535"/>
      <c r="D106" s="535"/>
      <c r="E106" s="535"/>
      <c r="F106" s="535"/>
      <c r="G106" s="93"/>
    </row>
    <row r="107" spans="1:7" s="10" customFormat="1" ht="34.5" x14ac:dyDescent="0.4">
      <c r="A107" s="36" t="s">
        <v>230</v>
      </c>
      <c r="B107" s="78" t="s">
        <v>30</v>
      </c>
      <c r="C107" s="69"/>
      <c r="D107" s="75"/>
      <c r="E107" s="265"/>
      <c r="F107" s="265"/>
      <c r="G107" s="93"/>
    </row>
    <row r="108" spans="1:7" s="10" customFormat="1" ht="19.5" x14ac:dyDescent="0.4">
      <c r="A108" s="7" t="s">
        <v>155</v>
      </c>
      <c r="B108" s="78" t="s">
        <v>30</v>
      </c>
      <c r="C108" s="69"/>
      <c r="D108" s="75"/>
      <c r="E108" s="265"/>
      <c r="F108" s="265"/>
      <c r="G108" s="93"/>
    </row>
    <row r="109" spans="1:7" s="10" customFormat="1" ht="19.5" x14ac:dyDescent="0.4">
      <c r="A109" s="7" t="s">
        <v>246</v>
      </c>
      <c r="B109" s="78" t="s">
        <v>30</v>
      </c>
      <c r="C109" s="69"/>
      <c r="D109" s="75"/>
      <c r="E109" s="265"/>
      <c r="F109" s="265"/>
      <c r="G109" s="93"/>
    </row>
    <row r="110" spans="1:7" s="10" customFormat="1" ht="19.5" x14ac:dyDescent="0.4">
      <c r="A110" s="44" t="s">
        <v>247</v>
      </c>
      <c r="B110" s="78" t="s">
        <v>30</v>
      </c>
      <c r="C110" s="69"/>
      <c r="D110" s="75"/>
      <c r="E110" s="265"/>
      <c r="F110" s="265"/>
      <c r="G110" s="93"/>
    </row>
    <row r="111" spans="1:7" s="10" customFormat="1" ht="34.5" x14ac:dyDescent="0.4">
      <c r="A111" s="9" t="s">
        <v>207</v>
      </c>
      <c r="B111" s="78" t="s">
        <v>30</v>
      </c>
      <c r="C111" s="69"/>
      <c r="D111" s="75"/>
      <c r="E111" s="265"/>
      <c r="F111" s="265"/>
      <c r="G111" s="93"/>
    </row>
    <row r="112" spans="1:7" s="10" customFormat="1" ht="36" x14ac:dyDescent="0.35">
      <c r="A112" s="32" t="s">
        <v>191</v>
      </c>
      <c r="B112" s="78" t="s">
        <v>30</v>
      </c>
      <c r="C112" s="88" t="str">
        <f>IF(B112=0, -5, "0")</f>
        <v>0</v>
      </c>
      <c r="D112" s="80"/>
      <c r="E112" s="265"/>
      <c r="F112" s="265"/>
      <c r="G112" s="93"/>
    </row>
    <row r="113" spans="1:7" s="10" customFormat="1" x14ac:dyDescent="0.3">
      <c r="A113" s="9" t="s">
        <v>138</v>
      </c>
      <c r="B113" s="78" t="s">
        <v>30</v>
      </c>
      <c r="C113" s="265"/>
      <c r="D113" s="63"/>
      <c r="E113" s="265"/>
      <c r="F113" s="265"/>
      <c r="G113" s="93"/>
    </row>
    <row r="114" spans="1:7" s="10" customFormat="1" x14ac:dyDescent="0.3">
      <c r="A114" s="44" t="s">
        <v>238</v>
      </c>
      <c r="B114" s="78" t="s">
        <v>30</v>
      </c>
      <c r="C114" s="265"/>
      <c r="D114" s="63"/>
      <c r="E114" s="265"/>
      <c r="F114" s="265"/>
      <c r="G114" s="93"/>
    </row>
    <row r="115" spans="1:7" s="10" customFormat="1" ht="36" x14ac:dyDescent="0.35">
      <c r="A115" s="32" t="s">
        <v>268</v>
      </c>
      <c r="B115" s="78" t="s">
        <v>30</v>
      </c>
      <c r="C115" s="88" t="str">
        <f>IF(B115=0, -5, "0")</f>
        <v>0</v>
      </c>
      <c r="D115" s="63"/>
      <c r="E115" s="265"/>
      <c r="F115" s="265"/>
      <c r="G115" s="93"/>
    </row>
    <row r="116" spans="1:7" s="10" customFormat="1" ht="18" x14ac:dyDescent="0.35">
      <c r="A116" s="32" t="s">
        <v>272</v>
      </c>
      <c r="B116" s="78" t="s">
        <v>30</v>
      </c>
      <c r="C116" s="88" t="str">
        <f>IF(B116=0, -5, "0")</f>
        <v>0</v>
      </c>
      <c r="D116" s="63"/>
      <c r="E116" s="265"/>
      <c r="F116" s="265"/>
      <c r="G116" s="93"/>
    </row>
    <row r="117" spans="1:7" s="10" customFormat="1" x14ac:dyDescent="0.3">
      <c r="A117" s="37" t="s">
        <v>193</v>
      </c>
      <c r="B117" s="78" t="s">
        <v>30</v>
      </c>
      <c r="C117" s="265"/>
      <c r="D117" s="75"/>
      <c r="E117" s="265"/>
      <c r="F117" s="265"/>
      <c r="G117" s="93"/>
    </row>
    <row r="118" spans="1:7" s="10" customFormat="1" x14ac:dyDescent="0.3">
      <c r="A118" s="531" t="s">
        <v>34</v>
      </c>
      <c r="B118" s="532"/>
      <c r="C118" s="533"/>
      <c r="D118" s="380">
        <f>SUM(B107:C117)</f>
        <v>0</v>
      </c>
      <c r="E118" s="259"/>
      <c r="F118" s="259"/>
      <c r="G118" s="93"/>
    </row>
    <row r="119" spans="1:7" s="10" customFormat="1" x14ac:dyDescent="0.3">
      <c r="A119" s="531" t="s">
        <v>251</v>
      </c>
      <c r="B119" s="532"/>
      <c r="C119" s="533"/>
      <c r="D119" s="21" t="e">
        <f>D118/(COUNT(B107:C117)*2)</f>
        <v>#DIV/0!</v>
      </c>
      <c r="E119" s="259"/>
      <c r="F119" s="259"/>
      <c r="G119" s="93"/>
    </row>
    <row r="120" spans="1:7" s="10" customFormat="1" x14ac:dyDescent="0.3">
      <c r="A120" s="14"/>
      <c r="B120" s="15"/>
      <c r="C120" s="15"/>
      <c r="D120" s="16"/>
      <c r="G120" s="93"/>
    </row>
    <row r="121" spans="1:7" ht="19.5" x14ac:dyDescent="0.4">
      <c r="A121" s="534" t="s">
        <v>156</v>
      </c>
      <c r="B121" s="535"/>
      <c r="C121" s="535"/>
      <c r="D121" s="535"/>
      <c r="E121" s="535"/>
      <c r="F121" s="535"/>
    </row>
    <row r="122" spans="1:7" x14ac:dyDescent="0.3">
      <c r="A122" s="30" t="s">
        <v>231</v>
      </c>
      <c r="B122" s="79" t="s">
        <v>30</v>
      </c>
      <c r="C122" s="265"/>
      <c r="D122" s="81"/>
      <c r="E122" s="81"/>
      <c r="F122" s="265"/>
    </row>
    <row r="123" spans="1:7" x14ac:dyDescent="0.3">
      <c r="A123" s="30" t="s">
        <v>228</v>
      </c>
      <c r="B123" s="79" t="s">
        <v>30</v>
      </c>
      <c r="C123" s="265"/>
      <c r="D123" s="63"/>
      <c r="E123" s="63"/>
      <c r="F123" s="265"/>
    </row>
    <row r="124" spans="1:7" ht="19.5" x14ac:dyDescent="0.4">
      <c r="A124" s="7" t="s">
        <v>249</v>
      </c>
      <c r="B124" s="79" t="s">
        <v>30</v>
      </c>
      <c r="C124" s="69"/>
      <c r="D124" s="63"/>
      <c r="E124" s="63"/>
      <c r="F124" s="265"/>
    </row>
    <row r="125" spans="1:7" ht="19.5" x14ac:dyDescent="0.4">
      <c r="A125" s="8" t="s">
        <v>206</v>
      </c>
      <c r="B125" s="79" t="s">
        <v>30</v>
      </c>
      <c r="C125" s="69"/>
      <c r="D125" s="63"/>
      <c r="E125" s="63"/>
      <c r="F125" s="265"/>
    </row>
    <row r="126" spans="1:7" ht="19.5" x14ac:dyDescent="0.4">
      <c r="A126" s="7" t="s">
        <v>248</v>
      </c>
      <c r="B126" s="79" t="s">
        <v>30</v>
      </c>
      <c r="C126" s="69"/>
      <c r="D126" s="75"/>
      <c r="E126" s="70"/>
      <c r="F126" s="265"/>
    </row>
    <row r="127" spans="1:7" ht="36" x14ac:dyDescent="0.35">
      <c r="A127" s="29" t="s">
        <v>174</v>
      </c>
      <c r="B127" s="79" t="s">
        <v>30</v>
      </c>
      <c r="C127" s="88" t="str">
        <f>IF(B127=0, -5, "0")</f>
        <v>0</v>
      </c>
      <c r="D127" s="75"/>
      <c r="E127" s="70"/>
      <c r="F127" s="265"/>
    </row>
    <row r="128" spans="1:7" ht="18" x14ac:dyDescent="0.35">
      <c r="A128" s="28" t="s">
        <v>197</v>
      </c>
      <c r="B128" s="79" t="s">
        <v>30</v>
      </c>
      <c r="C128" s="88" t="str">
        <f>IF(B128=0, -5, "0")</f>
        <v>0</v>
      </c>
      <c r="D128" s="63"/>
      <c r="E128" s="63"/>
      <c r="F128" s="265"/>
    </row>
    <row r="129" spans="1:7" x14ac:dyDescent="0.3">
      <c r="A129" s="8" t="s">
        <v>139</v>
      </c>
      <c r="B129" s="79" t="s">
        <v>30</v>
      </c>
      <c r="C129" s="89"/>
      <c r="D129" s="63"/>
      <c r="E129" s="63"/>
      <c r="F129" s="265"/>
    </row>
    <row r="130" spans="1:7" ht="36" x14ac:dyDescent="0.35">
      <c r="A130" s="29" t="s">
        <v>164</v>
      </c>
      <c r="B130" s="79" t="s">
        <v>30</v>
      </c>
      <c r="C130" s="88" t="str">
        <f>IF(B130=0, -5, "0")</f>
        <v>0</v>
      </c>
      <c r="D130" s="63"/>
      <c r="E130" s="63"/>
      <c r="F130" s="265"/>
    </row>
    <row r="131" spans="1:7" x14ac:dyDescent="0.3">
      <c r="A131" s="11" t="s">
        <v>232</v>
      </c>
      <c r="B131" s="79" t="s">
        <v>30</v>
      </c>
      <c r="C131" s="89"/>
      <c r="D131" s="63"/>
      <c r="E131" s="63"/>
      <c r="F131" s="265"/>
    </row>
    <row r="132" spans="1:7" ht="18" x14ac:dyDescent="0.35">
      <c r="A132" s="31" t="s">
        <v>272</v>
      </c>
      <c r="B132" s="79" t="s">
        <v>30</v>
      </c>
      <c r="C132" s="88" t="str">
        <f>IF(B132=0, -5, "0")</f>
        <v>0</v>
      </c>
      <c r="D132" s="75"/>
      <c r="E132" s="70"/>
      <c r="F132" s="265"/>
    </row>
    <row r="133" spans="1:7" x14ac:dyDescent="0.3">
      <c r="A133" s="531" t="s">
        <v>34</v>
      </c>
      <c r="B133" s="532"/>
      <c r="C133" s="533"/>
      <c r="D133" s="380">
        <f>SUM(B122:C132)</f>
        <v>0</v>
      </c>
    </row>
    <row r="134" spans="1:7" x14ac:dyDescent="0.3">
      <c r="A134" s="531" t="s">
        <v>251</v>
      </c>
      <c r="B134" s="532"/>
      <c r="C134" s="533"/>
      <c r="D134" s="20" t="e">
        <f>D133/(COUNT(B122:C132)*2)</f>
        <v>#DIV/0!</v>
      </c>
    </row>
    <row r="135" spans="1:7" s="10" customFormat="1" x14ac:dyDescent="0.3">
      <c r="A135" s="14"/>
      <c r="B135" s="15"/>
      <c r="C135" s="15"/>
      <c r="D135" s="19"/>
      <c r="G135" s="93"/>
    </row>
    <row r="136" spans="1:7" ht="19.5" x14ac:dyDescent="0.4">
      <c r="A136" s="534" t="s">
        <v>61</v>
      </c>
      <c r="B136" s="535"/>
      <c r="C136" s="535"/>
      <c r="D136" s="535"/>
      <c r="E136" s="535"/>
      <c r="F136" s="535"/>
    </row>
    <row r="137" spans="1:7" ht="19.5" x14ac:dyDescent="0.4">
      <c r="A137" s="11" t="s">
        <v>258</v>
      </c>
      <c r="B137" s="78" t="s">
        <v>30</v>
      </c>
      <c r="C137" s="69"/>
      <c r="D137" s="71"/>
      <c r="E137" s="265"/>
      <c r="F137" s="265"/>
    </row>
    <row r="138" spans="1:7" ht="18" x14ac:dyDescent="0.35">
      <c r="A138" s="28" t="s">
        <v>108</v>
      </c>
      <c r="B138" s="78" t="s">
        <v>30</v>
      </c>
      <c r="C138" s="88" t="str">
        <f>IF(B138=0, -5, "0")</f>
        <v>0</v>
      </c>
      <c r="D138" s="82"/>
      <c r="E138" s="265"/>
      <c r="F138" s="265"/>
    </row>
    <row r="139" spans="1:7" x14ac:dyDescent="0.3">
      <c r="A139" s="9" t="s">
        <v>233</v>
      </c>
      <c r="B139" s="78" t="s">
        <v>30</v>
      </c>
      <c r="C139" s="63"/>
      <c r="D139" s="71"/>
      <c r="E139" s="265"/>
      <c r="F139" s="265"/>
    </row>
    <row r="140" spans="1:7" x14ac:dyDescent="0.3">
      <c r="A140" s="38" t="s">
        <v>234</v>
      </c>
      <c r="B140" s="78" t="s">
        <v>30</v>
      </c>
      <c r="C140" s="63"/>
      <c r="D140" s="103"/>
      <c r="E140" s="265"/>
      <c r="F140" s="265"/>
    </row>
    <row r="141" spans="1:7" s="10" customFormat="1" x14ac:dyDescent="0.3">
      <c r="A141" s="9" t="s">
        <v>259</v>
      </c>
      <c r="B141" s="78" t="s">
        <v>30</v>
      </c>
      <c r="C141" s="84"/>
      <c r="D141" s="266"/>
      <c r="E141" s="266"/>
      <c r="F141" s="265"/>
      <c r="G141" s="93"/>
    </row>
    <row r="142" spans="1:7" x14ac:dyDescent="0.3">
      <c r="A142" s="11" t="s">
        <v>240</v>
      </c>
      <c r="B142" s="78" t="s">
        <v>30</v>
      </c>
      <c r="C142" s="63"/>
      <c r="D142" s="258"/>
      <c r="E142" s="265"/>
      <c r="F142" s="265"/>
    </row>
    <row r="143" spans="1:7" x14ac:dyDescent="0.3">
      <c r="A143" s="11" t="s">
        <v>260</v>
      </c>
      <c r="B143" s="78" t="s">
        <v>30</v>
      </c>
      <c r="C143" s="90"/>
      <c r="D143" s="66"/>
      <c r="E143" s="265"/>
      <c r="F143" s="265"/>
    </row>
    <row r="144" spans="1:7" ht="18" x14ac:dyDescent="0.35">
      <c r="A144" s="28" t="s">
        <v>198</v>
      </c>
      <c r="B144" s="78" t="s">
        <v>30</v>
      </c>
      <c r="C144" s="88" t="str">
        <f>IF(B144=0, -5, "0")</f>
        <v>0</v>
      </c>
      <c r="D144" s="67"/>
      <c r="E144" s="265"/>
      <c r="F144" s="265"/>
    </row>
    <row r="145" spans="1:7" ht="18" x14ac:dyDescent="0.35">
      <c r="A145" s="28" t="s">
        <v>165</v>
      </c>
      <c r="B145" s="78" t="s">
        <v>30</v>
      </c>
      <c r="C145" s="88" t="str">
        <f>IF(B145=0, -5, "0")</f>
        <v>0</v>
      </c>
      <c r="D145" s="95"/>
      <c r="E145" s="265"/>
      <c r="F145" s="265"/>
    </row>
    <row r="146" spans="1:7" x14ac:dyDescent="0.3">
      <c r="A146" s="11" t="s">
        <v>82</v>
      </c>
      <c r="B146" s="78" t="s">
        <v>30</v>
      </c>
      <c r="C146" s="63"/>
      <c r="D146" s="66"/>
      <c r="E146" s="265"/>
      <c r="F146" s="265"/>
    </row>
    <row r="147" spans="1:7" x14ac:dyDescent="0.3">
      <c r="A147" s="36" t="s">
        <v>175</v>
      </c>
      <c r="B147" s="78" t="s">
        <v>30</v>
      </c>
      <c r="C147" s="63"/>
      <c r="D147" s="66"/>
      <c r="E147" s="265"/>
      <c r="F147" s="265"/>
    </row>
    <row r="148" spans="1:7" x14ac:dyDescent="0.3">
      <c r="A148" s="7" t="s">
        <v>261</v>
      </c>
      <c r="B148" s="78" t="s">
        <v>30</v>
      </c>
      <c r="C148" s="63"/>
      <c r="D148" s="83"/>
      <c r="E148" s="265"/>
      <c r="F148" s="265"/>
    </row>
    <row r="149" spans="1:7" x14ac:dyDescent="0.3">
      <c r="A149" s="531" t="s">
        <v>34</v>
      </c>
      <c r="B149" s="532"/>
      <c r="C149" s="533"/>
      <c r="D149" s="380">
        <f>SUM(B137:C148)</f>
        <v>0</v>
      </c>
    </row>
    <row r="150" spans="1:7" x14ac:dyDescent="0.3">
      <c r="A150" s="531" t="s">
        <v>251</v>
      </c>
      <c r="B150" s="532"/>
      <c r="C150" s="533"/>
      <c r="D150" s="21" t="e">
        <f>D149/(COUNT(B137:C148)*2)</f>
        <v>#DIV/0!</v>
      </c>
    </row>
    <row r="151" spans="1:7" s="10" customFormat="1" x14ac:dyDescent="0.3">
      <c r="A151" s="14"/>
      <c r="B151" s="15"/>
      <c r="C151" s="15"/>
      <c r="D151" s="16"/>
      <c r="G151" s="93"/>
    </row>
    <row r="152" spans="1:7" ht="19.5" x14ac:dyDescent="0.4">
      <c r="A152" s="534" t="s">
        <v>178</v>
      </c>
      <c r="B152" s="535"/>
      <c r="C152" s="535"/>
      <c r="D152" s="535"/>
      <c r="E152" s="535"/>
      <c r="F152" s="535"/>
    </row>
    <row r="153" spans="1:7" x14ac:dyDescent="0.3">
      <c r="A153" s="36" t="s">
        <v>235</v>
      </c>
      <c r="B153" s="265" t="s">
        <v>30</v>
      </c>
      <c r="C153" s="265"/>
      <c r="D153" s="63"/>
      <c r="E153" s="265"/>
      <c r="F153" s="265"/>
    </row>
    <row r="154" spans="1:7" x14ac:dyDescent="0.3">
      <c r="A154" s="7" t="s">
        <v>127</v>
      </c>
      <c r="B154" s="265" t="s">
        <v>30</v>
      </c>
      <c r="C154" s="265"/>
      <c r="D154" s="63"/>
      <c r="E154" s="265"/>
      <c r="F154" s="265"/>
    </row>
    <row r="155" spans="1:7" ht="18" x14ac:dyDescent="0.35">
      <c r="A155" s="28" t="s">
        <v>262</v>
      </c>
      <c r="B155" s="265" t="s">
        <v>30</v>
      </c>
      <c r="C155" s="88" t="str">
        <f>IF(B155=0, -5, "0")</f>
        <v>0</v>
      </c>
      <c r="D155" s="63"/>
      <c r="E155" s="265"/>
      <c r="F155" s="265"/>
    </row>
    <row r="156" spans="1:7" ht="18" x14ac:dyDescent="0.35">
      <c r="A156" s="28" t="s">
        <v>263</v>
      </c>
      <c r="B156" s="265" t="s">
        <v>30</v>
      </c>
      <c r="C156" s="88" t="str">
        <f>IF(B156=0, -5, "0")</f>
        <v>0</v>
      </c>
      <c r="D156" s="63"/>
      <c r="E156" s="265"/>
      <c r="F156" s="265"/>
    </row>
    <row r="157" spans="1:7" ht="18" x14ac:dyDescent="0.35">
      <c r="A157" s="28" t="s">
        <v>264</v>
      </c>
      <c r="B157" s="265" t="s">
        <v>30</v>
      </c>
      <c r="C157" s="88" t="str">
        <f>IF(B157=0, -5, "0")</f>
        <v>0</v>
      </c>
      <c r="D157" s="63"/>
      <c r="E157" s="265"/>
      <c r="F157" s="265"/>
    </row>
    <row r="158" spans="1:7" ht="33" x14ac:dyDescent="0.3">
      <c r="A158" s="47" t="s">
        <v>166</v>
      </c>
      <c r="B158" s="265" t="s">
        <v>30</v>
      </c>
      <c r="C158" s="265"/>
      <c r="D158" s="85"/>
      <c r="E158" s="265"/>
      <c r="F158" s="265"/>
    </row>
    <row r="159" spans="1:7" x14ac:dyDescent="0.3">
      <c r="A159" s="46" t="s">
        <v>275</v>
      </c>
      <c r="B159" s="265" t="s">
        <v>30</v>
      </c>
      <c r="C159" s="265"/>
      <c r="D159" s="86"/>
      <c r="E159" s="265"/>
      <c r="F159" s="265"/>
    </row>
    <row r="160" spans="1:7" x14ac:dyDescent="0.3">
      <c r="A160" s="46" t="s">
        <v>137</v>
      </c>
      <c r="B160" s="265" t="s">
        <v>30</v>
      </c>
      <c r="C160" s="265"/>
      <c r="D160" s="86"/>
      <c r="E160" s="265"/>
      <c r="F160" s="265"/>
    </row>
    <row r="161" spans="1:7" x14ac:dyDescent="0.3">
      <c r="A161" s="531" t="s">
        <v>34</v>
      </c>
      <c r="B161" s="536"/>
      <c r="C161" s="537"/>
      <c r="D161" s="381">
        <f>SUM(B153:C160)</f>
        <v>0</v>
      </c>
    </row>
    <row r="162" spans="1:7" x14ac:dyDescent="0.3">
      <c r="A162" s="531" t="s">
        <v>251</v>
      </c>
      <c r="B162" s="532"/>
      <c r="C162" s="533"/>
      <c r="D162" s="21" t="e">
        <f>D161/(COUNT(B153:C160)*2)</f>
        <v>#DIV/0!</v>
      </c>
    </row>
    <row r="163" spans="1:7" s="10" customFormat="1" x14ac:dyDescent="0.3">
      <c r="A163" s="14"/>
      <c r="B163" s="15"/>
      <c r="C163" s="17"/>
      <c r="D163" s="18"/>
      <c r="G163" s="93"/>
    </row>
    <row r="164" spans="1:7" ht="19.5" x14ac:dyDescent="0.4">
      <c r="A164" s="534" t="s">
        <v>64</v>
      </c>
      <c r="B164" s="535"/>
      <c r="C164" s="535"/>
      <c r="D164" s="535"/>
      <c r="E164" s="535"/>
      <c r="F164" s="535"/>
    </row>
    <row r="165" spans="1:7" ht="18" x14ac:dyDescent="0.35">
      <c r="A165" s="28" t="s">
        <v>242</v>
      </c>
      <c r="B165" s="265" t="s">
        <v>30</v>
      </c>
      <c r="C165" s="88" t="str">
        <f>IF(B165=0, -5, "0")</f>
        <v>0</v>
      </c>
      <c r="D165" s="265"/>
      <c r="E165" s="265"/>
      <c r="F165" s="265"/>
    </row>
    <row r="166" spans="1:7" x14ac:dyDescent="0.3">
      <c r="A166" s="7" t="s">
        <v>243</v>
      </c>
      <c r="B166" s="265" t="s">
        <v>30</v>
      </c>
      <c r="C166" s="265"/>
      <c r="D166" s="63"/>
      <c r="E166" s="265"/>
      <c r="F166" s="265"/>
    </row>
    <row r="167" spans="1:7" x14ac:dyDescent="0.3">
      <c r="A167" s="30" t="s">
        <v>176</v>
      </c>
      <c r="B167" s="265" t="s">
        <v>30</v>
      </c>
      <c r="C167" s="265"/>
      <c r="D167" s="63"/>
      <c r="E167" s="265"/>
      <c r="F167" s="265"/>
    </row>
    <row r="168" spans="1:7" x14ac:dyDescent="0.3">
      <c r="A168" s="7" t="s">
        <v>73</v>
      </c>
      <c r="B168" s="265" t="s">
        <v>30</v>
      </c>
      <c r="C168" s="265"/>
      <c r="D168" s="265"/>
      <c r="E168" s="63"/>
      <c r="F168" s="265"/>
    </row>
    <row r="169" spans="1:7" x14ac:dyDescent="0.3">
      <c r="A169" s="531" t="s">
        <v>34</v>
      </c>
      <c r="B169" s="532"/>
      <c r="C169" s="533"/>
      <c r="D169" s="380">
        <f>SUM(B165:C168)</f>
        <v>0</v>
      </c>
    </row>
    <row r="170" spans="1:7" x14ac:dyDescent="0.3">
      <c r="A170" s="531" t="s">
        <v>251</v>
      </c>
      <c r="B170" s="532"/>
      <c r="C170" s="533"/>
      <c r="D170" s="21" t="e">
        <f>D169/(COUNT(B165:C168)*2)</f>
        <v>#DIV/0!</v>
      </c>
    </row>
    <row r="171" spans="1:7" s="10" customFormat="1" x14ac:dyDescent="0.3">
      <c r="A171" s="14"/>
      <c r="B171" s="15"/>
      <c r="C171" s="15"/>
      <c r="D171" s="16"/>
      <c r="G171" s="93"/>
    </row>
    <row r="172" spans="1:7" ht="19.5" x14ac:dyDescent="0.4">
      <c r="A172" s="545" t="s">
        <v>15</v>
      </c>
      <c r="B172" s="546"/>
      <c r="C172" s="546"/>
      <c r="D172" s="546"/>
      <c r="E172" s="546"/>
      <c r="F172" s="546"/>
    </row>
    <row r="173" spans="1:7" x14ac:dyDescent="0.3">
      <c r="A173" s="8" t="s">
        <v>152</v>
      </c>
      <c r="B173" s="265" t="s">
        <v>30</v>
      </c>
      <c r="C173" s="265"/>
      <c r="D173" s="87"/>
      <c r="E173" s="265"/>
      <c r="F173" s="265"/>
    </row>
    <row r="174" spans="1:7" x14ac:dyDescent="0.3">
      <c r="A174" s="7" t="s">
        <v>74</v>
      </c>
      <c r="B174" s="265" t="s">
        <v>30</v>
      </c>
      <c r="C174" s="265"/>
      <c r="D174" s="87"/>
      <c r="E174" s="265"/>
      <c r="F174" s="265"/>
    </row>
    <row r="175" spans="1:7" x14ac:dyDescent="0.3">
      <c r="A175" s="30" t="s">
        <v>167</v>
      </c>
      <c r="B175" s="265" t="s">
        <v>30</v>
      </c>
      <c r="C175" s="265"/>
      <c r="D175" s="63"/>
      <c r="E175" s="265"/>
      <c r="F175" s="265"/>
    </row>
    <row r="176" spans="1:7" x14ac:dyDescent="0.3">
      <c r="A176" s="7" t="s">
        <v>128</v>
      </c>
      <c r="B176" s="265" t="s">
        <v>30</v>
      </c>
      <c r="C176" s="265"/>
      <c r="D176" s="63"/>
      <c r="E176" s="63"/>
      <c r="F176" s="265"/>
    </row>
    <row r="177" spans="1:7" x14ac:dyDescent="0.3">
      <c r="A177" s="531" t="s">
        <v>34</v>
      </c>
      <c r="B177" s="532"/>
      <c r="C177" s="533"/>
      <c r="D177" s="380">
        <f>SUM(B173:C176)</f>
        <v>0</v>
      </c>
    </row>
    <row r="178" spans="1:7" x14ac:dyDescent="0.3">
      <c r="A178" s="531" t="s">
        <v>251</v>
      </c>
      <c r="B178" s="532"/>
      <c r="C178" s="533"/>
      <c r="D178" s="21" t="e">
        <f>D177/(COUNT(B173:C176)*2)</f>
        <v>#DIV/0!</v>
      </c>
    </row>
    <row r="179" spans="1:7" s="10" customFormat="1" x14ac:dyDescent="0.3">
      <c r="A179" s="14"/>
      <c r="B179" s="15"/>
      <c r="C179" s="15"/>
      <c r="D179" s="16"/>
      <c r="G179" s="93"/>
    </row>
    <row r="180" spans="1:7" ht="19.5" x14ac:dyDescent="0.4">
      <c r="A180" s="534" t="s">
        <v>65</v>
      </c>
      <c r="B180" s="535"/>
      <c r="C180" s="535"/>
      <c r="D180" s="535"/>
      <c r="E180" s="535"/>
      <c r="F180" s="535"/>
    </row>
    <row r="181" spans="1:7" x14ac:dyDescent="0.3">
      <c r="A181" s="30" t="s">
        <v>270</v>
      </c>
      <c r="B181" s="265" t="s">
        <v>30</v>
      </c>
      <c r="C181" s="265"/>
      <c r="D181" s="63"/>
      <c r="E181" s="63"/>
      <c r="F181" s="265"/>
    </row>
    <row r="182" spans="1:7" x14ac:dyDescent="0.3">
      <c r="A182" s="38" t="s">
        <v>181</v>
      </c>
      <c r="B182" s="265" t="s">
        <v>30</v>
      </c>
      <c r="C182" s="265"/>
      <c r="D182" s="63"/>
      <c r="E182" s="45"/>
      <c r="F182" s="265"/>
    </row>
    <row r="183" spans="1:7" ht="35.25" customHeight="1" x14ac:dyDescent="0.3">
      <c r="A183" s="7" t="s">
        <v>75</v>
      </c>
      <c r="B183" s="265" t="s">
        <v>30</v>
      </c>
      <c r="C183" s="265"/>
      <c r="D183" s="63"/>
      <c r="E183" s="265"/>
      <c r="F183" s="265"/>
    </row>
    <row r="184" spans="1:7" x14ac:dyDescent="0.3">
      <c r="A184" s="8" t="s">
        <v>199</v>
      </c>
      <c r="B184" s="265" t="s">
        <v>30</v>
      </c>
      <c r="C184" s="265"/>
      <c r="D184" s="63"/>
      <c r="E184" s="265"/>
      <c r="F184" s="265"/>
    </row>
    <row r="185" spans="1:7" x14ac:dyDescent="0.3">
      <c r="A185" s="7" t="s">
        <v>265</v>
      </c>
      <c r="B185" s="265" t="s">
        <v>30</v>
      </c>
      <c r="C185" s="265"/>
      <c r="D185" s="63"/>
      <c r="E185" s="265"/>
      <c r="F185" s="265"/>
    </row>
    <row r="186" spans="1:7" x14ac:dyDescent="0.3">
      <c r="A186" s="531" t="s">
        <v>34</v>
      </c>
      <c r="B186" s="532"/>
      <c r="C186" s="533"/>
      <c r="D186" s="380">
        <f>SUM(B181:C185)</f>
        <v>0</v>
      </c>
    </row>
    <row r="187" spans="1:7" x14ac:dyDescent="0.3">
      <c r="A187" s="531" t="s">
        <v>251</v>
      </c>
      <c r="B187" s="532"/>
      <c r="C187" s="533"/>
      <c r="D187" s="21" t="e">
        <f>D186/(COUNT(B181:C185)*2)</f>
        <v>#DIV/0!</v>
      </c>
    </row>
    <row r="188" spans="1:7" s="10" customFormat="1" x14ac:dyDescent="0.3">
      <c r="A188" s="14"/>
      <c r="B188" s="15"/>
      <c r="C188" s="15"/>
      <c r="D188" s="16"/>
      <c r="G188" s="93"/>
    </row>
    <row r="189" spans="1:7" ht="19.5" x14ac:dyDescent="0.4">
      <c r="A189" s="534" t="s">
        <v>177</v>
      </c>
      <c r="B189" s="535"/>
      <c r="C189" s="535"/>
      <c r="D189" s="535"/>
      <c r="E189" s="535"/>
      <c r="F189" s="535"/>
    </row>
    <row r="190" spans="1:7" x14ac:dyDescent="0.3">
      <c r="A190" s="30" t="s">
        <v>309</v>
      </c>
      <c r="B190" s="265" t="s">
        <v>30</v>
      </c>
      <c r="C190" s="265"/>
      <c r="D190" s="265"/>
      <c r="E190" s="265"/>
      <c r="F190" s="265"/>
      <c r="G190" s="259"/>
    </row>
    <row r="191" spans="1:7" ht="18" x14ac:dyDescent="0.35">
      <c r="A191" s="100" t="s">
        <v>271</v>
      </c>
      <c r="B191" s="265" t="s">
        <v>30</v>
      </c>
      <c r="C191" s="88" t="str">
        <f>IF(B191=0, -5, "0")</f>
        <v>0</v>
      </c>
      <c r="D191" s="265"/>
      <c r="E191" s="265"/>
      <c r="F191" s="265"/>
    </row>
    <row r="192" spans="1:7" x14ac:dyDescent="0.3">
      <c r="A192" s="8" t="s">
        <v>267</v>
      </c>
      <c r="B192" s="265" t="s">
        <v>30</v>
      </c>
      <c r="C192" s="265"/>
      <c r="D192" s="265"/>
      <c r="E192" s="265"/>
      <c r="F192" s="265"/>
    </row>
    <row r="193" spans="1:6" x14ac:dyDescent="0.3">
      <c r="A193" s="39" t="s">
        <v>159</v>
      </c>
      <c r="B193" s="265" t="s">
        <v>30</v>
      </c>
      <c r="C193" s="265"/>
      <c r="D193" s="265"/>
      <c r="E193" s="265"/>
      <c r="F193" s="265"/>
    </row>
    <row r="194" spans="1:6" x14ac:dyDescent="0.3">
      <c r="A194" s="531" t="s">
        <v>34</v>
      </c>
      <c r="B194" s="532"/>
      <c r="C194" s="533"/>
      <c r="D194" s="40">
        <f>SUM(B190:C193)</f>
        <v>0</v>
      </c>
    </row>
    <row r="195" spans="1:6" x14ac:dyDescent="0.3">
      <c r="A195" s="531" t="s">
        <v>251</v>
      </c>
      <c r="B195" s="532"/>
      <c r="C195" s="533"/>
      <c r="D195" s="21" t="e">
        <f>D194/(COUNT(B190:C193)*2)</f>
        <v>#DIV/0!</v>
      </c>
    </row>
    <row r="197" spans="1:6" ht="18" x14ac:dyDescent="0.35">
      <c r="A197" s="43" t="s">
        <v>422</v>
      </c>
      <c r="B197" s="264"/>
      <c r="C197" s="264"/>
      <c r="D197" s="104" t="e">
        <f>E197/F197</f>
        <v>#DIV/0!</v>
      </c>
      <c r="E197" s="416">
        <f>COUNTIF('A3 Technique'!F17:F193,"ok")</f>
        <v>0</v>
      </c>
      <c r="F197" s="416">
        <f>COUNTA('A3 Technique'!F17:F193)</f>
        <v>0</v>
      </c>
    </row>
    <row r="198" spans="1:6" ht="22.5" x14ac:dyDescent="0.3">
      <c r="A198" s="261" t="s">
        <v>423</v>
      </c>
      <c r="B198" s="262"/>
      <c r="C198" s="263"/>
      <c r="D198" s="26">
        <f>SUM(D194,D186,D177,D169,D161,D63,D52,D33,D22,D118,D149,D133,D102,D84,D42)</f>
        <v>0</v>
      </c>
    </row>
    <row r="199" spans="1:6" ht="22.5" x14ac:dyDescent="0.3">
      <c r="A199" s="261" t="s">
        <v>276</v>
      </c>
      <c r="B199" s="262"/>
      <c r="C199" s="263"/>
      <c r="D199" s="27" t="e">
        <f>D198/(COUNT(B190:C193,B181:C185,B173:C176,B165:C168,B153:C160,B56:C62,B46:C51,B26:C32,B17:C21,B107:C117,B137:C148,B122:C132,B88:C101,B67:C83,B37:C41)*2)</f>
        <v>#DIV/0!</v>
      </c>
    </row>
  </sheetData>
  <sheetProtection algorithmName="SHA-512" hashValue="574KROHL3Kg89TInWfUPO5C91n+LCIFtNQVQ/n+1J7ElkKy5GnolQt3D8Y/iGr2/zADwKQzVjMbVU0TkohuDEw==" saltValue="ljZ6kWqOJcag3UCEfRkigQ==" spinCount="100000" sheet="1" objects="1" scenarios="1" formatCells="0" formatColumns="0" formatRows="0"/>
  <mergeCells count="59">
    <mergeCell ref="A187:C187"/>
    <mergeCell ref="A189:F189"/>
    <mergeCell ref="A194:C194"/>
    <mergeCell ref="A195:C195"/>
    <mergeCell ref="A170:C170"/>
    <mergeCell ref="A172:F172"/>
    <mergeCell ref="A177:C177"/>
    <mergeCell ref="A178:C178"/>
    <mergeCell ref="A180:F180"/>
    <mergeCell ref="A186:C186"/>
    <mergeCell ref="A169:C169"/>
    <mergeCell ref="A119:C119"/>
    <mergeCell ref="A121:F121"/>
    <mergeCell ref="A133:C133"/>
    <mergeCell ref="A134:C134"/>
    <mergeCell ref="A136:F136"/>
    <mergeCell ref="A149:C149"/>
    <mergeCell ref="A150:C150"/>
    <mergeCell ref="A152:F152"/>
    <mergeCell ref="A161:C161"/>
    <mergeCell ref="A162:C162"/>
    <mergeCell ref="A164:F164"/>
    <mergeCell ref="A118:C118"/>
    <mergeCell ref="A53:C53"/>
    <mergeCell ref="A55:F55"/>
    <mergeCell ref="A63:C63"/>
    <mergeCell ref="A64:C64"/>
    <mergeCell ref="A66:F66"/>
    <mergeCell ref="A84:C84"/>
    <mergeCell ref="A85:C85"/>
    <mergeCell ref="A87:F87"/>
    <mergeCell ref="A102:C102"/>
    <mergeCell ref="A103:C103"/>
    <mergeCell ref="A106:F106"/>
    <mergeCell ref="A52:C52"/>
    <mergeCell ref="A15:F15"/>
    <mergeCell ref="A16:F16"/>
    <mergeCell ref="A22:C22"/>
    <mergeCell ref="A23:C23"/>
    <mergeCell ref="A25:F25"/>
    <mergeCell ref="A33:C33"/>
    <mergeCell ref="A34:C34"/>
    <mergeCell ref="A36:F36"/>
    <mergeCell ref="A42:C42"/>
    <mergeCell ref="A43:C43"/>
    <mergeCell ref="A45:F45"/>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37:B148 B17:B21 B26:B32 B37:B41 B46:B51 B181:B185 B67:B83 B88:B101 B107:B117 B56:B62 B122:B132 B153:B160 B165:B168 B173:B176 B190:B193">
      <formula1>$B$1:$B$4</formula1>
    </dataValidation>
  </dataValidations>
  <pageMargins left="0.7" right="0.7" top="0.75" bottom="0.75" header="0.3" footer="0.3"/>
  <pageSetup paperSize="9" scale="52" orientation="portrait" r:id="rId1"/>
  <colBreaks count="1" manualBreakCount="1">
    <brk id="6" max="198"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9</vt:i4>
      </vt:variant>
      <vt:variant>
        <vt:lpstr>Plages nommées</vt:lpstr>
      </vt:variant>
      <vt:variant>
        <vt:i4>8</vt:i4>
      </vt:variant>
    </vt:vector>
  </HeadingPairs>
  <TitlesOfParts>
    <vt:vector size="17" baseType="lpstr">
      <vt:lpstr>Page de garde</vt:lpstr>
      <vt:lpstr>A1 Exploitation</vt:lpstr>
      <vt:lpstr>A1 Technique</vt:lpstr>
      <vt:lpstr>A2 Exploitation</vt:lpstr>
      <vt:lpstr>A2 Technique</vt:lpstr>
      <vt:lpstr>A3 Exploitation</vt:lpstr>
      <vt:lpstr>A3 Technique</vt:lpstr>
      <vt:lpstr>A4 Exploitation</vt:lpstr>
      <vt:lpstr>A4 Technique</vt:lpstr>
      <vt:lpstr>'A1 Exploitation'!Zone_d_impression</vt:lpstr>
      <vt:lpstr>'A1 Technique'!Zone_d_impression</vt:lpstr>
      <vt:lpstr>'A2 Exploitation'!Zone_d_impression</vt:lpstr>
      <vt:lpstr>'A2 Technique'!Zone_d_impression</vt:lpstr>
      <vt:lpstr>'A3 Exploitation'!Zone_d_impression</vt:lpstr>
      <vt:lpstr>'A3 Technique'!Zone_d_impression</vt:lpstr>
      <vt:lpstr>'A4 Exploitation'!Zone_d_impression</vt:lpstr>
      <vt:lpstr>'A4 Technique'!Zone_d_impression</vt:lpstr>
    </vt:vector>
  </TitlesOfParts>
  <Company>Quali-Consult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CheckList UHD MARKET V2</dc:title>
  <dc:creator>Dr. MMejed HENI-QLC</dc:creator>
  <cp:lastModifiedBy>DELL</cp:lastModifiedBy>
  <cp:lastPrinted>2019-01-11T11:00:47Z</cp:lastPrinted>
  <dcterms:created xsi:type="dcterms:W3CDTF">2015-10-03T07:44:26Z</dcterms:created>
  <dcterms:modified xsi:type="dcterms:W3CDTF">2019-06-27T18:48:47Z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NXPowerLiteLastOptimized">
    <vt:lpwstr>561933</vt:lpwstr>
  </property>
  <property fmtid="{D5CDD505-2E9C-101B-9397-08002B2CF9AE}" pid="3" name="NXPowerLiteSettings">
    <vt:lpwstr>F7000400038000</vt:lpwstr>
  </property>
  <property fmtid="{D5CDD505-2E9C-101B-9397-08002B2CF9AE}" pid="4" name="NXPowerLiteVersion">
    <vt:lpwstr>D6.1.0</vt:lpwstr>
  </property>
  <property fmtid="{D5CDD505-2E9C-101B-9397-08002B2CF9AE}" pid="5" name="TBCO_ScreenResolution">
    <vt:lpwstr>96 96 1366 768</vt:lpwstr>
  </property>
</Properties>
</file>