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Trocadero\2019\6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<sst xmlns="http://schemas.openxmlformats.org/spreadsheetml/2006/main" count="5922" uniqueCount="521">
  <si>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</si>
  <si>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</si>
  <si>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</si>
  <si>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</si>
  <si>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</si>
  <si>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</si>
  <si>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</si>
  <si>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</si>
  <si>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</si>
  <si>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</si>
  <si>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</si>
  <si>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</si>
  <si>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</si>
  <si>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</si>
  <si>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</si>
  <si>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</si>
  <si>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</si>
  <si>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</si>
  <si>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</si>
  <si>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</si>
  <si>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</si>
  <si>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</si>
  <si>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</si>
  <si>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</si>
  <si>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</si>
  <si>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</si>
  <si>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</si>
  <si>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</si>
  <si>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</si>
  <si>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</si>
  <si>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</si>
  <si>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</si>
  <si>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</si>
  <si>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</si>
  <si>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</si>
  <si>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</si>
  <si>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</si>
  <si>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</si>
  <si>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</si>
  <si>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</si>
  <si>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</si>
  <si>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</si>
  <si>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</si>
  <si>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</si>
  <si>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</si>
  <si>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</si>
  <si>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</si>
  <si>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</si>
  <si>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</si>
  <si>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</si>
  <si>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</si>
  <si>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</si>
  <si>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</si>
  <si>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</si>
  <si>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</si>
  <si>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</si>
  <si>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</si>
  <si>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</si>
  <si>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</si>
  <si>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</si>
  <si>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</si>
  <si>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</si>
  <si>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</si>
  <si>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</si>
  <si>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</si>
  <si>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</si>
  <si>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</si>
  <si>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</si>
  <si>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</si>
  <si>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</si>
  <si>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</si>
  <si>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</si>
  <si>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</si>
  <si>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</si>
  <si>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</si>
  <si>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</si>
  <si>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</si>
  <si>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</si>
  <si>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</si>
  <si>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</si>
  <si>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</si>
  <si>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</si>
  <si>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</si>
  <si>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</si>
  <si>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</si>
  <si>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</si>
  <si>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</si>
  <si>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</si>
  <si>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</si>
  <si>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</si>
  <si>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</si>
  <si>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</si>
  <si>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</si>
  <si>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</si>
  <si>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</si>
  <si>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</si>
  <si>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</si>
  <si>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</si>
  <si>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</si>
  <si>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</si>
  <si>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</si>
  <si>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</si>
  <si>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</si>
  <si>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</si>
  <si>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</si>
  <si>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</si>
  <si>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</si>
  <si>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</si>
  <si>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</si>
  <si>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</si>
  <si>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</si>
  <si>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</si>
  <si>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</si>
  <si>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</si>
  <si>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</si>
  <si>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</si>
  <si>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</si>
  <si>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</si>
  <si>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</si>
  <si>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</si>
  <si>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</si>
  <si>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</si>
  <si>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</si>
  <si>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</si>
  <si>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</si>
  <si>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</si>
  <si>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</si>
  <si>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</si>
  <si>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</si>
  <si>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</si>
  <si>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</si>
  <si>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</si>
  <si>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</si>
  <si>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</si>
  <si>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</si>
  <si>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</si>
  <si>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</si>
  <si>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</si>
  <si>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</si>
  <si>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</si>
  <si>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</si>
  <si>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</si>
  <si>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</si>
  <si>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</si>
  <si>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</si>
  <si>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</si>
  <si>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</si>
  <si>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</si>
  <si>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</si>
  <si>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</si>
  <si>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</si>
  <si>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</si>
  <si>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</si>
  <si>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</si>
  <si>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</si>
  <si>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</si>
  <si>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</si>
  <si>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</si>
  <si>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</si>
  <si>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</si>
  <si>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</si>
  <si>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</si>
  <si>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</si>
  <si>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</si>
  <si>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</si>
  <si>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</si>
  <si>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</si>
  <si>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</si>
  <si>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</si>
  <si>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</si>
  <si>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</si>
  <si>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</si>
  <si>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</si>
  <si>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</si>
  <si>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</si>
  <si>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</si>
  <si>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</si>
  <si>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</si>
  <si>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</si>
  <si>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</si>
  <si>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</si>
  <si>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</si>
  <si>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</si>
  <si>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</si>
  <si>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</si>
  <si>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</si>
  <si>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</si>
  <si>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</si>
  <si>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</si>
  <si>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</si>
  <si>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</si>
  <si>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</si>
  <si>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</si>
  <si>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</si>
  <si>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</si>
  <si>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</si>
  <si>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</si>
  <si>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</si>
  <si>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</si>
  <si>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</si>
  <si>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</si>
  <si>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</si>
  <si>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</si>
  <si>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</si>
  <si>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</si>
  <si>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</si>
  <si>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</si>
  <si>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</si>
  <si>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</si>
  <si>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</si>
  <si>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</si>
  <si>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</si>
  <si>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</si>
  <si>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</si>
  <si>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</si>
  <si>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</si>
  <si>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</si>
  <si>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</si>
  <si>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</si>
  <si>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</si>
  <si>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</si>
  <si>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</si>
  <si>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</si>
  <si>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</si>
  <si>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</si>
  <si>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</si>
  <si>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</si>
  <si>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</si>
  <si>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</si>
  <si>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</si>
  <si>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</si>
  <si>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</si>
  <si>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</si>
  <si>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</si>
  <si>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</si>
  <si>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</si>
  <si>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</si>
  <si>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</si>
  <si>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</si>
  <si>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</si>
  <si>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</si>
  <si>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</si>
  <si>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</si>
  <si>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</si>
  <si>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</si>
  <si>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</si>
  <si>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</si>
  <si>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</si>
  <si>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</si>
  <si>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</si>
  <si>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</si>
  <si>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</si>
  <si>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</si>
  <si>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</si>
  <si>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</si>
  <si>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</si>
  <si>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</si>
  <si>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</si>
  <si>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</si>
  <si>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</si>
  <si>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</si>
  <si>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</si>
  <si>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</si>
  <si>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</si>
  <si>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</si>
  <si>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</si>
  <si>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</si>
  <si>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</si>
  <si>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</si>
  <si>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</si>
  <si>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</si>
  <si>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</si>
  <si>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</si>
  <si>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</si>
  <si>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</si>
  <si>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</si>
  <si>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</si>
  <si>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</si>
  <si>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</si>
  <si>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</si>
  <si>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</si>
  <si>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</si>
  <si>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</si>
  <si>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</si>
  <si>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</si>
  <si>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</si>
  <si>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</si>
  <si>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</si>
  <si>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</si>
  <si>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</si>
  <si>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</si>
  <si>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</si>
  <si>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</si>
  <si>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</si>
  <si>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</si>
  <si>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</si>
  <si>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</si>
  <si>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</si>
  <si>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</si>
  <si>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</si>
  <si>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</si>
  <si>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</si>
  <si>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</si>
  <si>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</si>
  <si>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</si>
  <si>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</si>
  <si>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</si>
  <si>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</si>
  <si>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</si>
  <si>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</si>
  <si>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</si>
  <si>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</si>
  <si>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</si>
  <si>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</si>
  <si>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</si>
  <si>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</si>
  <si>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</si>
  <si>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</si>
  <si>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</si>
  <si>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</si>
  <si>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</si>
  <si>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</si>
  <si>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</si>
  <si>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</si>
  <si>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</si>
  <si>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</si>
  <si>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</si>
  <si>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</si>
  <si>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</si>
  <si>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</si>
  <si>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</si>
  <si>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</si>
  <si>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</si>
  <si>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</si>
  <si>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</si>
  <si>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</si>
  <si>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</si>
  <si>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</si>
  <si>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</si>
  <si>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</si>
  <si>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</si>
  <si>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</si>
  <si>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</si>
  <si>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</si>
  <si>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</si>
  <si>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</si>
  <si>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</si>
  <si>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</si>
  <si>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</si>
  <si>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</si>
  <si>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</si>
  <si>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</si>
  <si>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</si>
  <si>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</si>
  <si>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</si>
  <si>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</si>
  <si>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</si>
  <si>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</si>
  <si>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</si>
  <si>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</si>
  <si>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</si>
  <si>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</si>
  <si>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</si>
  <si>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</si>
  <si>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</si>
  <si>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</si>
  <si>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</si>
  <si>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</si>
  <si>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</si>
  <si>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</si>
  <si>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</si>
  <si>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</si>
  <si>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</si>
  <si>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</si>
  <si>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</si>
  <si>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</si>
  <si>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</si>
  <si>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</si>
  <si>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</si>
  <si>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</si>
  <si>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</si>
  <si>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</si>
  <si>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</si>
  <si>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</si>
  <si>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</si>
  <si>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</si>
  <si>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</si>
  <si>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</si>
  <si>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</si>
  <si>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</si>
  <si>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</si>
  <si>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</si>
  <si>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</si>
  <si>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</si>
  <si>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</si>
  <si>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</si>
  <si>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</si>
  <si>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</si>
  <si>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</si>
  <si>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</si>
  <si>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</si>
  <si>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</si>
  <si>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</si>
  <si>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</si>
  <si>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</si>
  <si>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</si>
  <si>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</si>
  <si>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</si>
  <si>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</si>
  <si>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</si>
  <si>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</si>
  <si>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</si>
  <si>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</si>
  <si>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</si>
  <si>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</si>
  <si>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</si>
  <si>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</si>
  <si>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</si>
  <si>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</si>
  <si>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</si>
  <si>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</si>
  <si>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</si>
  <si>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</si>
  <si>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</si>
  <si>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</si>
  <si>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</si>
  <si>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</si>
  <si>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</si>
  <si>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</si>
  <si>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</si>
  <si>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</si>
  <si>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</si>
  <si>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</si>
  <si>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</si>
  <si>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</si>
  <si>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</si>
  <si>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</si>
  <si>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</si>
  <si>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</si>
  <si>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</si>
  <si>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</si>
  <si>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</si>
  <si>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</si>
  <si>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</si>
  <si>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</si>
  <si>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</si>
  <si>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</si>
  <si>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</si>
  <si>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</si>
  <si>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</si>
  <si>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</si>
  <si>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</si>
  <si>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</si>
  <si>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</si>
  <si>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</si>
  <si>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</si>
  <si>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</si>
  <si>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</si>
  <si>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</si>
  <si>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</si>
  <si>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</si>
  <si>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</si>
  <si>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</si>
  <si>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</si>
  <si>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</si>
  <si>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</si>
  <si>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</si>
  <si>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</si>
  <si>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</si>
  <si>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</si>
  <si>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</si>
  <si>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</si>
  <si>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</si>
  <si>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</si>
  <si>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</si>
  <si>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TROCADERO</t>
  </si>
  <si>
    <t>M Souheil DRAOUI</t>
  </si>
  <si>
    <t>Gestionnaire du stock</t>
  </si>
  <si>
    <t>Renforcer le nettoyage.</t>
  </si>
  <si>
    <t>Les étagères de farine, sucre, pâte et semoule n'étaient pas propres le jour de l'audit.</t>
  </si>
  <si>
    <t>Présence de 21 paquets de levure à Pizza "LA PÂTISSIERE" dont la date limite de retrait était dépassée DLC 07/2019.</t>
  </si>
  <si>
    <t>Veuillez respecter les dates limites de retrait.</t>
  </si>
  <si>
    <t>Absence de stockage.</t>
  </si>
  <si>
    <t>Absence de thermomètre à sonde. Utilisation du thermomètre de la réception.</t>
  </si>
  <si>
    <t>Fournir un thermomètre pour chaque rayon.</t>
  </si>
  <si>
    <t>Présence de 12 pots de yaourts "Vitalait" dont la date limite de retrait était dépassée DLC 29/06/19. Nous rappelons que la date limite de retrait des yaourts est de DLC-2.</t>
  </si>
  <si>
    <t>Présence de 2 paquets du produit "Fraidoux" dont la DLC était dépassée depuis le 26/06/19.
Un paquet de fromage carré "LANDOR" dont la DLC était dépassée depuis le 01/06/19.</t>
  </si>
  <si>
    <t>Renforcer le contrôle des DLC des produits.</t>
  </si>
  <si>
    <t>Respecter les dates limites de retrait des produits.</t>
  </si>
  <si>
    <t>Veuillez enregistrer les températures à cœur de la chaine du froid.</t>
  </si>
  <si>
    <t>Absence totale des produits pharmaceutiques.</t>
  </si>
  <si>
    <t>Absence des portes appâts dans la grande réserve. Les raticides étaient jetés par terre sous les palettes.</t>
  </si>
  <si>
    <t>Demander au prestataire d'installer des portes appâts à ce niveau.</t>
  </si>
  <si>
    <t>Absence de local poubelle.</t>
  </si>
  <si>
    <t>Absence de la feuille de la procédure de destruction des produits.</t>
  </si>
  <si>
    <t>Veuillez télécharger la feuille et l'affichée.</t>
  </si>
  <si>
    <t>Absence du savon liquide et du papier essuie mains au niveau des sanitaires hommes et femmes.</t>
  </si>
  <si>
    <t>Fournir du savon liquide et du papier essuie mains au niveau des sanitaires.</t>
  </si>
  <si>
    <t>Réduire l'espace sous la porte de la réception et installer un préau pour la protection du quai.</t>
  </si>
  <si>
    <t>Le sol de la réserve manquait de propreté.</t>
  </si>
  <si>
    <t>Absence de sources d'aération.</t>
  </si>
  <si>
    <t>Le taux d'hygromètrie était de 70% &gt; 65%.</t>
  </si>
  <si>
    <t>Maintenir une hygromètrie &lt; 65%.</t>
  </si>
  <si>
    <t>Veuillez installer un système d'aération à ce niveau.</t>
  </si>
  <si>
    <t>Stockage sur des palettes.</t>
  </si>
  <si>
    <t>Le cache du coin du meuble des surgelés était démonté.</t>
  </si>
  <si>
    <t>Présence de givre dans le meuble d'exposition des glaces.</t>
  </si>
  <si>
    <t>Procéder au dégivrage.</t>
  </si>
  <si>
    <t>Assurer la réparation.</t>
  </si>
  <si>
    <t>Congélateur horizontal d'exposition des glaçons:
T affichée: -10°C
T mesurée: -18,5°C</t>
  </si>
  <si>
    <t>Absence d'aération ou de système d'extraction d'air au niveau des sanitaires hommes et femmes.</t>
  </si>
  <si>
    <t>Veuillez installer un système d'extraction d'air.</t>
  </si>
  <si>
    <t>Absence de distributeur papier dans les sanitaires femmes.</t>
  </si>
  <si>
    <t>Absence de distributeur papier essuie mains dans les sanitaires femmes.</t>
  </si>
  <si>
    <t>Installer un distributeur savon liquide.</t>
  </si>
  <si>
    <t>Installer un distributeur papier essuie mains.</t>
  </si>
  <si>
    <t>Veuillez aménager un espace pour un local déchets.</t>
  </si>
  <si>
    <t>Présence de givre au niveau du meuble froid d'exposition des glaces.</t>
  </si>
  <si>
    <t>Le suivi et l'enregistrement des températures à cœur de la chaine du froid n'étaient pas toujours réalisés (voir photo).</t>
  </si>
  <si>
    <t>Approvisionner l'armoire à pharmacie avec les produits nécessaires.</t>
  </si>
  <si>
    <t>La porte de la réception manquait d'étanchéité et la zone de réception n'était pas protégée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</si>
</sst>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964624"/>
        <c:axId val="1716956464"/>
      </c:barChart>
      <c:catAx>
        <c:axId val="171696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956464"/>
        <c:crosses val="autoZero"/>
        <c:auto val="1"/>
        <c:lblAlgn val="ctr"/>
        <c:lblOffset val="100"/>
        <c:noMultiLvlLbl val="0"/>
      </c:catAx>
      <c:valAx>
        <c:axId val="171695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96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364848"/>
        <c:axId val="1726365392"/>
      </c:barChart>
      <c:catAx>
        <c:axId val="17263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365392"/>
        <c:crosses val="autoZero"/>
        <c:auto val="1"/>
        <c:lblAlgn val="ctr"/>
        <c:lblOffset val="100"/>
        <c:noMultiLvlLbl val="0"/>
      </c:catAx>
      <c:valAx>
        <c:axId val="172636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36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363760"/>
        <c:axId val="1726365936"/>
      </c:barChart>
      <c:catAx>
        <c:axId val="172636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365936"/>
        <c:crosses val="autoZero"/>
        <c:auto val="1"/>
        <c:lblAlgn val="ctr"/>
        <c:lblOffset val="100"/>
        <c:noMultiLvlLbl val="0"/>
      </c:catAx>
      <c:valAx>
        <c:axId val="172636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36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359952"/>
        <c:axId val="1726360496"/>
      </c:barChart>
      <c:catAx>
        <c:axId val="172635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360496"/>
        <c:crosses val="autoZero"/>
        <c:auto val="1"/>
        <c:lblAlgn val="ctr"/>
        <c:lblOffset val="100"/>
        <c:noMultiLvlLbl val="0"/>
      </c:catAx>
      <c:valAx>
        <c:axId val="172636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35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362128"/>
        <c:axId val="1693410496"/>
      </c:barChart>
      <c:catAx>
        <c:axId val="172636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10496"/>
        <c:crosses val="autoZero"/>
        <c:auto val="1"/>
        <c:lblAlgn val="ctr"/>
        <c:lblOffset val="100"/>
        <c:noMultiLvlLbl val="0"/>
      </c:catAx>
      <c:valAx>
        <c:axId val="169341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36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3417024"/>
        <c:axId val="1693412128"/>
      </c:barChart>
      <c:catAx>
        <c:axId val="16934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12128"/>
        <c:crosses val="autoZero"/>
        <c:auto val="1"/>
        <c:lblAlgn val="ctr"/>
        <c:lblOffset val="100"/>
        <c:noMultiLvlLbl val="0"/>
      </c:catAx>
      <c:valAx>
        <c:axId val="169341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341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3421376"/>
        <c:axId val="1693421920"/>
      </c:barChart>
      <c:catAx>
        <c:axId val="169342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21920"/>
        <c:crosses val="autoZero"/>
        <c:auto val="1"/>
        <c:lblAlgn val="ctr"/>
        <c:lblOffset val="100"/>
        <c:noMultiLvlLbl val="0"/>
      </c:catAx>
      <c:valAx>
        <c:axId val="169342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342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0.80588235294117649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3411040"/>
        <c:axId val="1693411584"/>
      </c:barChart>
      <c:catAx>
        <c:axId val="169341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11584"/>
        <c:crosses val="autoZero"/>
        <c:auto val="1"/>
        <c:lblAlgn val="ctr"/>
        <c:lblOffset val="100"/>
        <c:noMultiLvlLbl val="0"/>
      </c:catAx>
      <c:valAx>
        <c:axId val="169341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341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0.75710784313725488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93422464"/>
        <c:axId val="1693415392"/>
        <c:extLst xmlns:c16r2="http://schemas.microsoft.com/office/drawing/2015/06/chart"/>
      </c:barChart>
      <c:catAx>
        <c:axId val="1693422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15392"/>
        <c:crosses val="autoZero"/>
        <c:auto val="1"/>
        <c:lblAlgn val="ctr"/>
        <c:lblOffset val="100"/>
        <c:noMultiLvlLbl val="0"/>
      </c:catAx>
      <c:valAx>
        <c:axId val="16934153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2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0.69589999999999996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93414304"/>
        <c:axId val="1693423552"/>
        <c:extLst xmlns:c16r2="http://schemas.microsoft.com/office/drawing/2015/06/chart"/>
      </c:barChart>
      <c:catAx>
        <c:axId val="16934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23552"/>
        <c:crosses val="autoZero"/>
        <c:auto val="1"/>
        <c:lblAlgn val="ctr"/>
        <c:lblOffset val="100"/>
        <c:noMultiLvlLbl val="0"/>
      </c:catAx>
      <c:valAx>
        <c:axId val="169342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4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952112"/>
        <c:axId val="1716959728"/>
      </c:barChart>
      <c:catAx>
        <c:axId val="171695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959728"/>
        <c:crosses val="autoZero"/>
        <c:auto val="1"/>
        <c:lblAlgn val="ctr"/>
        <c:lblOffset val="100"/>
        <c:noMultiLvlLbl val="0"/>
      </c:catAx>
      <c:valAx>
        <c:axId val="171695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95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962448"/>
        <c:axId val="1716963536"/>
      </c:barChart>
      <c:catAx>
        <c:axId val="171696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963536"/>
        <c:crosses val="autoZero"/>
        <c:auto val="1"/>
        <c:lblAlgn val="ctr"/>
        <c:lblOffset val="100"/>
        <c:noMultiLvlLbl val="0"/>
      </c:catAx>
      <c:valAx>
        <c:axId val="171696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96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5526528"/>
        <c:axId val="1475531968"/>
      </c:barChart>
      <c:catAx>
        <c:axId val="147552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5531968"/>
        <c:crosses val="autoZero"/>
        <c:auto val="1"/>
        <c:lblAlgn val="ctr"/>
        <c:lblOffset val="100"/>
        <c:noMultiLvlLbl val="0"/>
      </c:catAx>
      <c:valAx>
        <c:axId val="147553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552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5528160"/>
        <c:axId val="1475534688"/>
      </c:barChart>
      <c:catAx>
        <c:axId val="147552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5534688"/>
        <c:crosses val="autoZero"/>
        <c:auto val="1"/>
        <c:lblAlgn val="ctr"/>
        <c:lblOffset val="100"/>
        <c:noMultiLvlLbl val="0"/>
      </c:catAx>
      <c:valAx>
        <c:axId val="147553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552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5528704"/>
        <c:axId val="1475524896"/>
      </c:barChart>
      <c:catAx>
        <c:axId val="147552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5524896"/>
        <c:crosses val="autoZero"/>
        <c:auto val="1"/>
        <c:lblAlgn val="ctr"/>
        <c:lblOffset val="100"/>
        <c:noMultiLvlLbl val="0"/>
      </c:catAx>
      <c:valAx>
        <c:axId val="147552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552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9978912"/>
        <c:axId val="1349971296"/>
      </c:barChart>
      <c:catAx>
        <c:axId val="134997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9971296"/>
        <c:crosses val="autoZero"/>
        <c:auto val="1"/>
        <c:lblAlgn val="ctr"/>
        <c:lblOffset val="100"/>
        <c:noMultiLvlLbl val="0"/>
      </c:catAx>
      <c:valAx>
        <c:axId val="134997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997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9980544"/>
        <c:axId val="1349972928"/>
      </c:barChart>
      <c:catAx>
        <c:axId val="134998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9972928"/>
        <c:crosses val="autoZero"/>
        <c:auto val="1"/>
        <c:lblAlgn val="ctr"/>
        <c:lblOffset val="100"/>
        <c:noMultiLvlLbl val="0"/>
      </c:catAx>
      <c:valAx>
        <c:axId val="134997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998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9682144"/>
        <c:axId val="1349682688"/>
      </c:barChart>
      <c:catAx>
        <c:axId val="134968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9682688"/>
        <c:crosses val="autoZero"/>
        <c:auto val="1"/>
        <c:lblAlgn val="ctr"/>
        <c:lblOffset val="100"/>
        <c:noMultiLvlLbl val="0"/>
      </c:catAx>
      <c:valAx>
        <c:axId val="134968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968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475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TROCADERO</v>
      </c>
    </row>
    <row r="24" spans="1:11" ht="33" customHeight="1" x14ac:dyDescent="0.25">
      <c r="A24" s="277" t="s">
        <v>280</v>
      </c>
      <c r="B24" s="343">
        <f>AVERAGE('A1 Exploitation'!D730,'A1 Technique'!D199)</f>
        <v>0.75710784313725488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TROCADERO</v>
      </c>
    </row>
    <row r="34" spans="1:10" ht="33" customHeight="1" x14ac:dyDescent="0.25">
      <c r="A34" s="277" t="s">
        <v>280</v>
      </c>
      <c r="B34" s="343">
        <f>'A1 Exploitation'!D730</f>
        <v>0.80588235294117649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TROCADERO</v>
      </c>
    </row>
    <row r="43" spans="1:10" ht="33" customHeight="1" x14ac:dyDescent="0.25">
      <c r="A43" s="277" t="s">
        <v>280</v>
      </c>
      <c r="B43" s="343">
        <f>AVERAGE('A1 Exploitation'!D728, 'A1 Technique'!D197)</f>
        <v>0.69589999999999996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TROCADERO</v>
      </c>
    </row>
    <row r="52" spans="1:10" ht="33" customHeight="1" x14ac:dyDescent="0.25">
      <c r="A52" s="277" t="s">
        <v>280</v>
      </c>
      <c r="B52" s="345">
        <f>'A1 Exploitation'!D48</f>
        <v>1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TROCADERO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TROCADERO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TROCADERO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TROCADERO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TROCADERO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TROCADERO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TROCADERO</v>
      </c>
    </row>
    <row r="115" spans="1:10" ht="33" customHeight="1" x14ac:dyDescent="0.25">
      <c r="A115" s="277" t="s">
        <v>280</v>
      </c>
      <c r="B115" s="343" t="e">
        <f>'A1 Exploitation'!D476</f>
        <v>#DIV/0!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TROCADERO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TROCADERO</v>
      </c>
    </row>
    <row r="133" spans="1:10" ht="33" customHeight="1" x14ac:dyDescent="0.25">
      <c r="A133" s="277" t="s">
        <v>280</v>
      </c>
      <c r="B133" s="343" t="e">
        <f>'A1 Exploitation'!D570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TROCADERO</v>
      </c>
    </row>
    <row r="142" spans="1:10" ht="33" customHeight="1" x14ac:dyDescent="0.25">
      <c r="A142" s="277" t="s">
        <v>280</v>
      </c>
      <c r="B142" s="343">
        <f>'A1 Exploitation'!D610</f>
        <v>0.84375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TROCADERO</v>
      </c>
    </row>
    <row r="151" spans="1:10" ht="33" customHeight="1" x14ac:dyDescent="0.25">
      <c r="A151" s="277" t="s">
        <v>280</v>
      </c>
      <c r="B151" s="343">
        <f>'A1 Exploitation'!D673</f>
        <v>0.66666666666666663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TROCADERO</v>
      </c>
    </row>
    <row r="161" spans="1:10" ht="33" customHeight="1" x14ac:dyDescent="0.25">
      <c r="A161" s="277" t="s">
        <v>280</v>
      </c>
      <c r="B161" s="343">
        <f>'A1 Exploitation'!D702</f>
        <v>0.7857142857142857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TROCADERO</v>
      </c>
    </row>
    <row r="170" spans="1:10" ht="33" customHeight="1" x14ac:dyDescent="0.25">
      <c r="A170" s="277" t="s">
        <v>280</v>
      </c>
      <c r="B170" s="343">
        <f>'A1 Exploitation'!D726</f>
        <v>0.875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TROCADERO</v>
      </c>
    </row>
    <row r="179" spans="1:10" ht="33" customHeight="1" x14ac:dyDescent="0.25">
      <c r="A179" s="277" t="s">
        <v>280</v>
      </c>
      <c r="B179" s="343">
        <f>'A1 Technique'!D199</f>
        <v>0.70833333333333337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58" zoomScale="50" zoomScaleNormal="100" zoomScaleSheetLayoutView="50" workbookViewId="0">
      <selection activeCell="B681" sqref="B68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TROCADERO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476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477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43643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0.80588235294117649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43643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43643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43643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43643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43643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43643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43643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43643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43643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43643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499</v>
      </c>
      <c r="E579" s="90" t="s">
        <v>478</v>
      </c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7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0.875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479</v>
      </c>
      <c r="E592" s="90" t="s">
        <v>478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480</v>
      </c>
      <c r="E595" s="205" t="s">
        <v>481</v>
      </c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20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D609/(COUNT(B579:C587,B592:C605)*2)</f>
        <v>0.84375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43643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 t="s">
        <v>482</v>
      </c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483</v>
      </c>
      <c r="E624" s="90" t="s">
        <v>484</v>
      </c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0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134.2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486</v>
      </c>
      <c r="E632" s="90" t="s">
        <v>487</v>
      </c>
      <c r="F632" s="90"/>
      <c r="G632" s="83"/>
    </row>
    <row r="633" spans="1:7" ht="111" customHeight="1" x14ac:dyDescent="0.4">
      <c r="A633" s="88" t="s">
        <v>186</v>
      </c>
      <c r="B633" s="89">
        <v>0</v>
      </c>
      <c r="C633" s="89"/>
      <c r="D633" s="130" t="s">
        <v>485</v>
      </c>
      <c r="E633" s="90" t="s">
        <v>488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0.1111111111111111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4" customHeight="1" x14ac:dyDescent="0.4">
      <c r="A654" s="109" t="s">
        <v>223</v>
      </c>
      <c r="B654" s="89">
        <v>2</v>
      </c>
      <c r="C654" s="89"/>
      <c r="D654" s="111"/>
      <c r="E654" s="90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87" customHeight="1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518</v>
      </c>
      <c r="E665" s="338" t="s">
        <v>489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0.66666666666666663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43643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105" x14ac:dyDescent="0.4">
      <c r="A684" s="109" t="s">
        <v>93</v>
      </c>
      <c r="B684" s="89">
        <v>0</v>
      </c>
      <c r="C684" s="89"/>
      <c r="D684" s="90" t="s">
        <v>490</v>
      </c>
      <c r="E684" s="90" t="s">
        <v>519</v>
      </c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105" customHeight="1" x14ac:dyDescent="0.4">
      <c r="A691" s="163" t="s">
        <v>13</v>
      </c>
      <c r="B691" s="89">
        <v>1</v>
      </c>
      <c r="C691" s="185"/>
      <c r="D691" s="176" t="s">
        <v>491</v>
      </c>
      <c r="E691" s="90" t="s">
        <v>492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7" t="s">
        <v>493</v>
      </c>
      <c r="E696" s="103"/>
      <c r="F696" s="90"/>
      <c r="G696" s="83"/>
    </row>
    <row r="697" spans="1:7" ht="66" customHeight="1" x14ac:dyDescent="0.4">
      <c r="A697" s="177" t="s">
        <v>318</v>
      </c>
      <c r="B697" s="89">
        <v>0</v>
      </c>
      <c r="C697" s="99"/>
      <c r="D697" s="88" t="s">
        <v>494</v>
      </c>
      <c r="E697" s="90" t="s">
        <v>495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0.7857142857142857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43643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05" x14ac:dyDescent="0.4">
      <c r="A714" s="182" t="s">
        <v>321</v>
      </c>
      <c r="B714" s="185">
        <v>0</v>
      </c>
      <c r="C714" s="185"/>
      <c r="D714" s="88" t="s">
        <v>496</v>
      </c>
      <c r="E714" s="88" t="s">
        <v>497</v>
      </c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0.76680000000000004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137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0.80588235294117649</v>
      </c>
      <c r="E730" s="3"/>
      <c r="F730" s="3"/>
    </row>
  </sheetData>
  <sheetProtection algorithmName="SHA-512" hashValue="GDfCGkmk/mqVO/EF4svUESgAdSsNMn5cw8dPQ0sQK7WBDFp8geDUsWRFB9UuKXScS8Ej5T3frYEXnaw6nJjB6Q==" saltValue="iZpT+VgxSNiDmutTaR1em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46" zoomScale="80" zoomScaleNormal="90" zoomScaleSheetLayoutView="80" workbookViewId="0">
      <selection activeCell="C62" sqref="C6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TROCADERO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Gestionnaire du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43643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>
        <f>D199</f>
        <v>0.70833333333333337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82.5" x14ac:dyDescent="0.3">
      <c r="A17" s="4" t="s">
        <v>225</v>
      </c>
      <c r="B17" s="42">
        <v>0</v>
      </c>
      <c r="C17" s="42"/>
      <c r="D17" s="43" t="s">
        <v>520</v>
      </c>
      <c r="E17" s="43" t="s">
        <v>498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8</v>
      </c>
    </row>
    <row r="23" spans="1:7" x14ac:dyDescent="0.3">
      <c r="A23" s="449" t="s">
        <v>251</v>
      </c>
      <c r="B23" s="452"/>
      <c r="C23" s="45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76" t="s">
        <v>504</v>
      </c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501</v>
      </c>
      <c r="E50" s="43" t="s">
        <v>502</v>
      </c>
      <c r="F50" s="42"/>
    </row>
    <row r="51" spans="1:6" ht="50.25" x14ac:dyDescent="0.35">
      <c r="A51" s="14" t="s">
        <v>252</v>
      </c>
      <c r="B51" s="42">
        <v>0</v>
      </c>
      <c r="C51" s="4">
        <f>IF(B51=0, -5, "0")</f>
        <v>-5</v>
      </c>
      <c r="D51" s="76" t="s">
        <v>500</v>
      </c>
      <c r="E51" s="43" t="s">
        <v>503</v>
      </c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>
        <f>D52/(COUNT(B46:C51)*2)</f>
        <v>0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1</v>
      </c>
      <c r="C58" s="42"/>
      <c r="D58" s="43" t="s">
        <v>505</v>
      </c>
      <c r="E58" s="43" t="s">
        <v>508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506</v>
      </c>
      <c r="E59" s="42" t="s">
        <v>507</v>
      </c>
      <c r="F59" s="42"/>
    </row>
    <row r="60" spans="1:6" ht="66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509</v>
      </c>
      <c r="E60" s="42" t="s">
        <v>508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9</v>
      </c>
    </row>
    <row r="64" spans="1:6" x14ac:dyDescent="0.3">
      <c r="A64" s="449" t="s">
        <v>251</v>
      </c>
      <c r="B64" s="452"/>
      <c r="C64" s="453"/>
      <c r="D64" s="332">
        <f>D63/(COUNT(B56:C62)*2)</f>
        <v>0.75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ht="49.5" x14ac:dyDescent="0.3">
      <c r="A153" s="22" t="s">
        <v>235</v>
      </c>
      <c r="B153" s="42">
        <v>1</v>
      </c>
      <c r="C153" s="42"/>
      <c r="D153" s="43" t="s">
        <v>510</v>
      </c>
      <c r="E153" s="43" t="s">
        <v>511</v>
      </c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512</v>
      </c>
      <c r="E155" s="43" t="s">
        <v>514</v>
      </c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513</v>
      </c>
      <c r="E156" s="43" t="s">
        <v>515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43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43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13</v>
      </c>
    </row>
    <row r="162" spans="1:6" x14ac:dyDescent="0.3">
      <c r="A162" s="449" t="s">
        <v>251</v>
      </c>
      <c r="B162" s="452"/>
      <c r="C162" s="453"/>
      <c r="D162" s="332">
        <f>D161/(COUNT(B153:C160)*2)</f>
        <v>0.8125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2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49.5" x14ac:dyDescent="0.3">
      <c r="A181" s="16" t="s">
        <v>270</v>
      </c>
      <c r="B181" s="42">
        <v>0</v>
      </c>
      <c r="C181" s="42"/>
      <c r="D181" s="43" t="s">
        <v>493</v>
      </c>
      <c r="E181" s="43" t="s">
        <v>516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8</v>
      </c>
    </row>
    <row r="187" spans="1:7" x14ac:dyDescent="0.3">
      <c r="A187" s="449" t="s">
        <v>251</v>
      </c>
      <c r="B187" s="452"/>
      <c r="C187" s="45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517</v>
      </c>
      <c r="E192" s="42" t="s">
        <v>507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3</v>
      </c>
    </row>
    <row r="195" spans="1:6" x14ac:dyDescent="0.3">
      <c r="A195" s="449" t="s">
        <v>251</v>
      </c>
      <c r="B195" s="452"/>
      <c r="C195" s="453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51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0.70833333333333337</v>
      </c>
    </row>
  </sheetData>
  <sheetProtection algorithmName="SHA-512" hashValue="VpoDPoAv2a9cwPIZILJeu9sSQYCCuvXmQ2hmBgVyh/nM3YO7SJtDsX7Iyt/bcqXWao6U2cI/MhoQW+KAuvvNNA==" saltValue="0R6I7pfmnqxQB827B7Fm9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TROCADERO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TROCADERO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Gestionnaire du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43643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TROCADERO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TROCADERO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Gestionnaire du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43643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TROCADERO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TROCADERO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Gestionnaire du stock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43643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2019-06-29T11:32:36Z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